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drawings/drawing7.xml" ContentType="application/vnd.openxmlformats-officedocument.drawingml.chartshapes+xml"/>
  <Override PartName="/xl/charts/chart7.xml" ContentType="application/vnd.openxmlformats-officedocument.drawingml.chart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drawings/drawing9.xml" ContentType="application/vnd.openxmlformats-officedocument.drawingml.chartshapes+xml"/>
  <Override PartName="/xl/charts/chart9.xml" ContentType="application/vnd.openxmlformats-officedocument.drawingml.chart+xml"/>
  <Override PartName="/xl/drawings/drawing10.xml" ContentType="application/vnd.openxmlformats-officedocument.drawingml.chartshapes+xml"/>
  <Override PartName="/xl/charts/chart10.xml" ContentType="application/vnd.openxmlformats-officedocument.drawingml.chart+xml"/>
  <Override PartName="/xl/drawings/drawing11.xml" ContentType="application/vnd.openxmlformats-officedocument.drawingml.chartshapes+xml"/>
  <Override PartName="/xl/charts/chart11.xml" ContentType="application/vnd.openxmlformats-officedocument.drawingml.chart+xml"/>
  <Override PartName="/xl/drawings/drawing12.xml" ContentType="application/vnd.openxmlformats-officedocument.drawingml.chartshapes+xml"/>
  <Override PartName="/xl/charts/chart12.xml" ContentType="application/vnd.openxmlformats-officedocument.drawingml.chart+xml"/>
  <Override PartName="/xl/drawings/drawing13.xml" ContentType="application/vnd.openxmlformats-officedocument.drawingml.chartshapes+xml"/>
  <Override PartName="/xl/charts/chart13.xml" ContentType="application/vnd.openxmlformats-officedocument.drawingml.chart+xml"/>
  <Override PartName="/xl/drawings/drawing14.xml" ContentType="application/vnd.openxmlformats-officedocument.drawingml.chartshapes+xml"/>
  <Override PartName="/xl/charts/chart14.xml" ContentType="application/vnd.openxmlformats-officedocument.drawingml.chart+xml"/>
  <Override PartName="/xl/drawings/drawing15.xml" ContentType="application/vnd.openxmlformats-officedocument.drawingml.chartshapes+xml"/>
  <Override PartName="/xl/charts/chart15.xml" ContentType="application/vnd.openxmlformats-officedocument.drawingml.chart+xml"/>
  <Override PartName="/xl/drawings/drawing16.xml" ContentType="application/vnd.openxmlformats-officedocument.drawingml.chartshapes+xml"/>
  <Override PartName="/xl/charts/chart16.xml" ContentType="application/vnd.openxmlformats-officedocument.drawingml.chart+xml"/>
  <Override PartName="/xl/drawings/drawing17.xml" ContentType="application/vnd.openxmlformats-officedocument.drawingml.chartshapes+xml"/>
  <Override PartName="/xl/charts/chart17.xml" ContentType="application/vnd.openxmlformats-officedocument.drawingml.chart+xml"/>
  <Override PartName="/xl/drawings/drawing18.xml" ContentType="application/vnd.openxmlformats-officedocument.drawingml.chartshapes+xml"/>
  <Override PartName="/xl/charts/chart18.xml" ContentType="application/vnd.openxmlformats-officedocument.drawingml.chart+xml"/>
  <Override PartName="/xl/drawings/drawing19.xml" ContentType="application/vnd.openxmlformats-officedocument.drawingml.chartshapes+xml"/>
  <Override PartName="/xl/charts/chart19.xml" ContentType="application/vnd.openxmlformats-officedocument.drawingml.chart+xml"/>
  <Override PartName="/xl/drawings/drawing20.xml" ContentType="application/vnd.openxmlformats-officedocument.drawingml.chartshapes+xml"/>
  <Override PartName="/xl/charts/chart20.xml" ContentType="application/vnd.openxmlformats-officedocument.drawingml.chart+xml"/>
  <Override PartName="/xl/drawings/drawing21.xml" ContentType="application/vnd.openxmlformats-officedocument.drawingml.chartshapes+xml"/>
  <Override PartName="/xl/charts/chart21.xml" ContentType="application/vnd.openxmlformats-officedocument.drawingml.chart+xml"/>
  <Override PartName="/xl/drawings/drawing22.xml" ContentType="application/vnd.openxmlformats-officedocument.drawingml.chartshapes+xml"/>
  <Override PartName="/xl/charts/chart22.xml" ContentType="application/vnd.openxmlformats-officedocument.drawingml.chart+xml"/>
  <Override PartName="/xl/drawings/drawing23.xml" ContentType="application/vnd.openxmlformats-officedocument.drawingml.chartshapes+xml"/>
  <Override PartName="/xl/charts/chart23.xml" ContentType="application/vnd.openxmlformats-officedocument.drawingml.chart+xml"/>
  <Override PartName="/xl/drawings/drawing24.xml" ContentType="application/vnd.openxmlformats-officedocument.drawingml.chartshapes+xml"/>
  <Override PartName="/xl/charts/chart24.xml" ContentType="application/vnd.openxmlformats-officedocument.drawingml.chart+xml"/>
  <Override PartName="/xl/drawings/drawing25.xml" ContentType="application/vnd.openxmlformats-officedocument.drawingml.chartshapes+xml"/>
  <Override PartName="/xl/charts/chart25.xml" ContentType="application/vnd.openxmlformats-officedocument.drawingml.chart+xml"/>
  <Override PartName="/xl/drawings/drawing26.xml" ContentType="application/vnd.openxmlformats-officedocument.drawingml.chartshapes+xml"/>
  <Override PartName="/xl/charts/chart26.xml" ContentType="application/vnd.openxmlformats-officedocument.drawingml.chart+xml"/>
  <Override PartName="/xl/drawings/drawing27.xml" ContentType="application/vnd.openxmlformats-officedocument.drawingml.chartshapes+xml"/>
  <Override PartName="/xl/charts/chart27.xml" ContentType="application/vnd.openxmlformats-officedocument.drawingml.chart+xml"/>
  <Override PartName="/xl/drawings/drawing28.xml" ContentType="application/vnd.openxmlformats-officedocument.drawingml.chartshapes+xml"/>
  <Override PartName="/xl/charts/chart28.xml" ContentType="application/vnd.openxmlformats-officedocument.drawingml.chart+xml"/>
  <Override PartName="/xl/drawings/drawing29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ndon.takaki\hello\mixerexcels\"/>
    </mc:Choice>
  </mc:AlternateContent>
  <xr:revisionPtr revIDLastSave="0" documentId="13_ncr:1_{68545FBC-E092-4D65-961C-B9EA5311C6CA}" xr6:coauthVersionLast="45" xr6:coauthVersionMax="45" xr10:uidLastSave="{00000000-0000-0000-0000-000000000000}"/>
  <bookViews>
    <workbookView xWindow="3870" yWindow="1500" windowWidth="21600" windowHeight="11385" tabRatio="688" activeTab="1" xr2:uid="{00000000-000D-0000-FFFF-FFFF00000000}"/>
  </bookViews>
  <sheets>
    <sheet name="0626H" sheetId="18" r:id="rId1"/>
    <sheet name="Mapping" sheetId="26" r:id="rId2"/>
    <sheet name="CL &amp; Data" sheetId="8" r:id="rId3"/>
    <sheet name="Isolations" sheetId="4" r:id="rId4"/>
    <sheet name="IF Response" sheetId="6" r:id="rId5"/>
    <sheet name="CLvsLO" sheetId="19" r:id="rId6"/>
    <sheet name="CL-2.5G" sheetId="24" r:id="rId7"/>
    <sheet name="CLvsLO 2.5G" sheetId="25" r:id="rId8"/>
    <sheet name="IP3" sheetId="7" r:id="rId9"/>
    <sheet name="LO HrmA" sheetId="17" r:id="rId10"/>
    <sheet name="LO HrmB" sheetId="14" r:id="rId11"/>
    <sheet name="2Rx2L" sheetId="15" r:id="rId12"/>
    <sheet name="5Rx0L" sheetId="20" r:id="rId13"/>
    <sheet name="5Rx5L" sheetId="21" r:id="rId14"/>
    <sheet name="2Ix1L" sheetId="16" r:id="rId15"/>
    <sheet name="5Ix0L" sheetId="22" r:id="rId16"/>
    <sheet name="5Ix5L" sheetId="23" r:id="rId17"/>
  </sheets>
  <definedNames>
    <definedName name="Amp_Diff_2_3" localSheetId="0">'0626H'!$G$2:$G$884</definedName>
    <definedName name="Amp_Diff_2_3_2" localSheetId="0">'0626H'!$P$2:$P$852</definedName>
    <definedName name="Amp_Diff_2_4" localSheetId="0">'0626H'!$H$2:$H$884</definedName>
    <definedName name="Common_RL" localSheetId="0">'0626H'!$D$2:$D$884</definedName>
    <definedName name="IL_1_4" localSheetId="0">'0626H'!$A$2:$C$884</definedName>
    <definedName name="IL_1_4_2" localSheetId="0">'0626H'!$O$2:$O$852</definedName>
    <definedName name="Iso_2_3" localSheetId="0">'0626H'!$K$2:$K$884</definedName>
    <definedName name="Iso_2_3_2" localSheetId="0">'0626H'!$R$2:$R$852</definedName>
    <definedName name="Iso_2_4" localSheetId="0">'0626H'!$L$2:$L$884</definedName>
    <definedName name="Iso_2_4_2" localSheetId="0">'0626H'!$S$2:$T$852</definedName>
    <definedName name="Output_3_RL" localSheetId="0">'0626H'!$E$2:$E$884</definedName>
    <definedName name="Output_4_RL" localSheetId="0">'0626H'!$F$2:$F$884</definedName>
    <definedName name="Phase_Diff_2_3" localSheetId="0">'0626H'!#REF!</definedName>
    <definedName name="Phase_Diff_2_3_1" localSheetId="0">'0626H'!$I$2:$I$884</definedName>
    <definedName name="Phase_Diff_2_3_2" localSheetId="0">'0626H'!$Q$2:$Q$852</definedName>
    <definedName name="Phase_Diff_2_4" localSheetId="0">'0626H'!$J$2:$J$884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34" i="26" l="1"/>
  <c r="AA33" i="26"/>
  <c r="AA32" i="26"/>
  <c r="AA31" i="26"/>
  <c r="AA30" i="26"/>
  <c r="Z34" i="26"/>
  <c r="Z33" i="26"/>
  <c r="Z32" i="26"/>
  <c r="Z31" i="26"/>
  <c r="Z30" i="26"/>
  <c r="Y34" i="26"/>
  <c r="Y33" i="26"/>
  <c r="Y32" i="26"/>
  <c r="Y31" i="26"/>
  <c r="Y30" i="26"/>
  <c r="X34" i="26"/>
  <c r="X33" i="26"/>
  <c r="X32" i="26"/>
  <c r="X31" i="26"/>
  <c r="X30" i="26"/>
  <c r="W34" i="26"/>
  <c r="W33" i="26"/>
  <c r="W32" i="26"/>
  <c r="W31" i="26"/>
  <c r="V34" i="26"/>
  <c r="V33" i="26"/>
  <c r="V32" i="26"/>
  <c r="V31" i="26"/>
  <c r="V30" i="26"/>
  <c r="F94" i="15" l="1"/>
  <c r="H94" i="15"/>
  <c r="G94" i="15" s="1"/>
  <c r="F95" i="15"/>
  <c r="H95" i="15"/>
  <c r="G95" i="15" s="1"/>
  <c r="F96" i="15"/>
  <c r="H96" i="15"/>
  <c r="G96" i="15" s="1"/>
  <c r="F97" i="15"/>
  <c r="H97" i="15"/>
  <c r="G97" i="15" s="1"/>
  <c r="F98" i="15"/>
  <c r="H98" i="15"/>
  <c r="G98" i="15" s="1"/>
  <c r="F99" i="15"/>
  <c r="H99" i="15"/>
  <c r="G99" i="15" s="1"/>
  <c r="F100" i="15"/>
  <c r="H100" i="15"/>
  <c r="G100" i="15" s="1"/>
  <c r="F101" i="15"/>
  <c r="H101" i="15"/>
  <c r="G101" i="15" s="1"/>
  <c r="F102" i="15"/>
  <c r="H102" i="15"/>
  <c r="G102" i="15" s="1"/>
  <c r="F103" i="15"/>
  <c r="H103" i="15"/>
  <c r="G103" i="15" s="1"/>
  <c r="F94" i="16"/>
  <c r="H94" i="16"/>
  <c r="G94" i="16" s="1"/>
  <c r="F95" i="16"/>
  <c r="H95" i="16"/>
  <c r="G95" i="16" s="1"/>
  <c r="F96" i="16"/>
  <c r="H96" i="16"/>
  <c r="G96" i="16" s="1"/>
  <c r="F97" i="16"/>
  <c r="H97" i="16"/>
  <c r="G97" i="16" s="1"/>
  <c r="F98" i="16"/>
  <c r="H98" i="16"/>
  <c r="G98" i="16" s="1"/>
  <c r="F99" i="16"/>
  <c r="H99" i="16"/>
  <c r="G99" i="16" s="1"/>
  <c r="F100" i="16"/>
  <c r="H100" i="16"/>
  <c r="G100" i="16" s="1"/>
  <c r="F101" i="16"/>
  <c r="H101" i="16"/>
  <c r="G101" i="16" s="1"/>
  <c r="F102" i="16"/>
  <c r="H102" i="16"/>
  <c r="G102" i="16" s="1"/>
  <c r="F103" i="16"/>
  <c r="H103" i="16"/>
  <c r="G103" i="16" s="1"/>
  <c r="K205" i="24" l="1"/>
  <c r="K204" i="24"/>
  <c r="K203" i="24"/>
  <c r="K202" i="24"/>
  <c r="K201" i="24"/>
  <c r="K200" i="24"/>
  <c r="K199" i="24"/>
  <c r="K198" i="24"/>
  <c r="K197" i="24"/>
  <c r="K196" i="24"/>
  <c r="K195" i="24"/>
  <c r="K194" i="24"/>
  <c r="K193" i="24"/>
  <c r="K192" i="24"/>
  <c r="K191" i="24"/>
  <c r="K190" i="24"/>
  <c r="K189" i="24"/>
  <c r="K188" i="24"/>
  <c r="K187" i="24"/>
  <c r="K186" i="24"/>
  <c r="K185" i="24"/>
  <c r="K184" i="24"/>
  <c r="K183" i="24"/>
  <c r="K182" i="24"/>
  <c r="K181" i="24"/>
  <c r="K180" i="24"/>
  <c r="K179" i="24"/>
  <c r="K178" i="24"/>
  <c r="K177" i="24"/>
  <c r="K176" i="24"/>
  <c r="K175" i="24"/>
  <c r="K174" i="24"/>
  <c r="K173" i="24"/>
  <c r="K172" i="24"/>
  <c r="K171" i="24"/>
  <c r="K170" i="24"/>
  <c r="K169" i="24"/>
  <c r="K168" i="24"/>
  <c r="K167" i="24"/>
  <c r="K166" i="24"/>
  <c r="K165" i="24"/>
  <c r="K164" i="24"/>
  <c r="K163" i="24"/>
  <c r="K162" i="24"/>
  <c r="K161" i="24"/>
  <c r="K160" i="24"/>
  <c r="K159" i="24"/>
  <c r="K158" i="24"/>
  <c r="K157" i="24"/>
  <c r="K156" i="24"/>
  <c r="K155" i="24"/>
  <c r="K154" i="24"/>
  <c r="K153" i="24"/>
  <c r="K152" i="24"/>
  <c r="K151" i="24"/>
  <c r="K150" i="24"/>
  <c r="K149" i="24"/>
  <c r="K148" i="24"/>
  <c r="K147" i="24"/>
  <c r="K146" i="24"/>
  <c r="K145" i="24"/>
  <c r="K144" i="24"/>
  <c r="K143" i="24"/>
  <c r="K142" i="24"/>
  <c r="K141" i="24"/>
  <c r="K140" i="24"/>
  <c r="K139" i="24"/>
  <c r="K138" i="24"/>
  <c r="K137" i="24"/>
  <c r="K136" i="24"/>
  <c r="K135" i="24"/>
  <c r="K134" i="24"/>
  <c r="K133" i="24"/>
  <c r="K132" i="24"/>
  <c r="K131" i="24"/>
  <c r="K130" i="24"/>
  <c r="K129" i="24"/>
  <c r="K128" i="24"/>
  <c r="K127" i="24"/>
  <c r="K126" i="24"/>
  <c r="K125" i="24"/>
  <c r="K124" i="24"/>
  <c r="K123" i="24"/>
  <c r="K122" i="24"/>
  <c r="K121" i="24"/>
  <c r="K120" i="24"/>
  <c r="K119" i="24"/>
  <c r="K118" i="24"/>
  <c r="K117" i="24"/>
  <c r="K116" i="24"/>
  <c r="K115" i="24"/>
  <c r="K114" i="24"/>
  <c r="K113" i="24"/>
  <c r="K112" i="24"/>
  <c r="K111" i="24"/>
  <c r="K110" i="24"/>
  <c r="K109" i="24"/>
  <c r="K108" i="24"/>
  <c r="K107" i="24"/>
  <c r="K106" i="24"/>
  <c r="K105" i="24"/>
  <c r="K104" i="24"/>
  <c r="K103" i="24"/>
  <c r="K102" i="24"/>
  <c r="K101" i="24"/>
  <c r="K100" i="24"/>
  <c r="K99" i="24"/>
  <c r="K98" i="24"/>
  <c r="K97" i="24"/>
  <c r="K96" i="24"/>
  <c r="K95" i="24"/>
  <c r="K94" i="24"/>
  <c r="K93" i="24"/>
  <c r="K92" i="24"/>
  <c r="K91" i="24"/>
  <c r="K90" i="24"/>
  <c r="K89" i="24"/>
  <c r="K88" i="24"/>
  <c r="K87" i="24"/>
  <c r="K86" i="24"/>
  <c r="K85" i="24"/>
  <c r="K84" i="24"/>
  <c r="K83" i="24"/>
  <c r="K82" i="24"/>
  <c r="K81" i="24"/>
  <c r="K80" i="24"/>
  <c r="K79" i="24"/>
  <c r="K78" i="24"/>
  <c r="K77" i="24"/>
  <c r="K76" i="24"/>
  <c r="K75" i="24"/>
  <c r="K74" i="24"/>
  <c r="K73" i="24"/>
  <c r="K72" i="24"/>
  <c r="K71" i="24"/>
  <c r="K70" i="24"/>
  <c r="K69" i="24"/>
  <c r="K68" i="24"/>
  <c r="K67" i="24"/>
  <c r="K66" i="24"/>
  <c r="K65" i="24"/>
  <c r="K64" i="24"/>
  <c r="K63" i="24"/>
  <c r="K62" i="24"/>
  <c r="K61" i="24"/>
  <c r="K60" i="24"/>
  <c r="K59" i="24"/>
  <c r="K58" i="24"/>
  <c r="K57" i="24"/>
  <c r="K56" i="24"/>
  <c r="K55" i="24"/>
  <c r="K54" i="24"/>
  <c r="K53" i="24"/>
  <c r="K52" i="24"/>
  <c r="K51" i="24"/>
  <c r="K50" i="24"/>
  <c r="K49" i="24"/>
  <c r="K48" i="24"/>
  <c r="K47" i="24"/>
  <c r="K46" i="24"/>
  <c r="K45" i="24"/>
  <c r="K44" i="24"/>
  <c r="K43" i="24"/>
  <c r="K42" i="24"/>
  <c r="K41" i="24"/>
  <c r="K40" i="24"/>
  <c r="K39" i="24"/>
  <c r="K38" i="24"/>
  <c r="K37" i="24"/>
  <c r="K36" i="24"/>
  <c r="K35" i="24"/>
  <c r="K34" i="24"/>
  <c r="K33" i="24"/>
  <c r="K32" i="24"/>
  <c r="K31" i="24"/>
  <c r="K30" i="24"/>
  <c r="K29" i="24"/>
  <c r="K28" i="24"/>
  <c r="K27" i="24"/>
  <c r="K26" i="24"/>
  <c r="K25" i="24"/>
  <c r="K24" i="24"/>
  <c r="K23" i="24"/>
  <c r="K22" i="24"/>
  <c r="K21" i="24"/>
  <c r="K20" i="24"/>
  <c r="K19" i="24"/>
  <c r="K18" i="24"/>
  <c r="K17" i="24"/>
  <c r="K16" i="24"/>
  <c r="K15" i="24"/>
  <c r="K14" i="24"/>
  <c r="K13" i="24"/>
  <c r="K12" i="24"/>
  <c r="K11" i="24"/>
  <c r="K10" i="24"/>
  <c r="K9" i="24"/>
  <c r="K8" i="24"/>
  <c r="K7" i="24"/>
  <c r="K6" i="24"/>
  <c r="K5" i="24"/>
  <c r="E205" i="24"/>
  <c r="E204" i="24"/>
  <c r="E203" i="24"/>
  <c r="E202" i="24"/>
  <c r="E201" i="24"/>
  <c r="E200" i="24"/>
  <c r="E199" i="24"/>
  <c r="E198" i="24"/>
  <c r="E197" i="24"/>
  <c r="E196" i="24"/>
  <c r="E195" i="24"/>
  <c r="E194" i="24"/>
  <c r="E193" i="24"/>
  <c r="E192" i="24"/>
  <c r="E191" i="24"/>
  <c r="E190" i="24"/>
  <c r="E189" i="24"/>
  <c r="E188" i="24"/>
  <c r="E187" i="24"/>
  <c r="E186" i="24"/>
  <c r="E185" i="24"/>
  <c r="E184" i="24"/>
  <c r="E183" i="24"/>
  <c r="E182" i="24"/>
  <c r="E181" i="24"/>
  <c r="E180" i="24"/>
  <c r="E179" i="24"/>
  <c r="E178" i="24"/>
  <c r="E177" i="24"/>
  <c r="E176" i="24"/>
  <c r="E175" i="24"/>
  <c r="E174" i="24"/>
  <c r="E173" i="24"/>
  <c r="E172" i="24"/>
  <c r="E171" i="24"/>
  <c r="E170" i="24"/>
  <c r="E169" i="24"/>
  <c r="E168" i="24"/>
  <c r="E167" i="24"/>
  <c r="E166" i="24"/>
  <c r="E165" i="24"/>
  <c r="E164" i="24"/>
  <c r="E163" i="24"/>
  <c r="E162" i="24"/>
  <c r="E161" i="24"/>
  <c r="E160" i="24"/>
  <c r="E159" i="24"/>
  <c r="E158" i="24"/>
  <c r="E157" i="24"/>
  <c r="E156" i="24"/>
  <c r="E155" i="24"/>
  <c r="E154" i="24"/>
  <c r="E153" i="24"/>
  <c r="E152" i="24"/>
  <c r="E151" i="24"/>
  <c r="E150" i="24"/>
  <c r="E149" i="24"/>
  <c r="E148" i="24"/>
  <c r="E147" i="24"/>
  <c r="E146" i="24"/>
  <c r="E145" i="24"/>
  <c r="E144" i="24"/>
  <c r="E143" i="24"/>
  <c r="E142" i="24"/>
  <c r="E141" i="24"/>
  <c r="E140" i="24"/>
  <c r="E139" i="24"/>
  <c r="E138" i="24"/>
  <c r="E137" i="24"/>
  <c r="E136" i="24"/>
  <c r="E135" i="24"/>
  <c r="E134" i="24"/>
  <c r="E133" i="24"/>
  <c r="E132" i="24"/>
  <c r="E131" i="24"/>
  <c r="E130" i="24"/>
  <c r="E129" i="24"/>
  <c r="E128" i="24"/>
  <c r="E127" i="24"/>
  <c r="E126" i="24"/>
  <c r="E125" i="24"/>
  <c r="E124" i="24"/>
  <c r="E123" i="24"/>
  <c r="E122" i="24"/>
  <c r="E121" i="24"/>
  <c r="E120" i="24"/>
  <c r="E119" i="24"/>
  <c r="E118" i="24"/>
  <c r="E117" i="24"/>
  <c r="E116" i="24"/>
  <c r="E115" i="24"/>
  <c r="E114" i="24"/>
  <c r="E113" i="24"/>
  <c r="E112" i="24"/>
  <c r="E111" i="24"/>
  <c r="E110" i="24"/>
  <c r="E109" i="24"/>
  <c r="E108" i="24"/>
  <c r="E107" i="24"/>
  <c r="E106" i="24"/>
  <c r="E105" i="24"/>
  <c r="E104" i="24"/>
  <c r="E103" i="24"/>
  <c r="E102" i="24"/>
  <c r="E101" i="24"/>
  <c r="E100" i="24"/>
  <c r="E99" i="24"/>
  <c r="E98" i="24"/>
  <c r="E97" i="24"/>
  <c r="E96" i="24"/>
  <c r="E95" i="24"/>
  <c r="E94" i="24"/>
  <c r="E93" i="24"/>
  <c r="E92" i="24"/>
  <c r="E91" i="24"/>
  <c r="E90" i="24"/>
  <c r="E89" i="24"/>
  <c r="E88" i="24"/>
  <c r="E87" i="24"/>
  <c r="E86" i="24"/>
  <c r="E85" i="24"/>
  <c r="E84" i="24"/>
  <c r="E83" i="24"/>
  <c r="E82" i="24"/>
  <c r="E81" i="24"/>
  <c r="E80" i="24"/>
  <c r="E79" i="24"/>
  <c r="E78" i="24"/>
  <c r="E77" i="24"/>
  <c r="E76" i="24"/>
  <c r="E75" i="24"/>
  <c r="E74" i="24"/>
  <c r="E73" i="24"/>
  <c r="E72" i="24"/>
  <c r="E71" i="24"/>
  <c r="E70" i="24"/>
  <c r="E69" i="24"/>
  <c r="E68" i="24"/>
  <c r="E67" i="24"/>
  <c r="E66" i="24"/>
  <c r="E65" i="24"/>
  <c r="E64" i="24"/>
  <c r="E63" i="24"/>
  <c r="E62" i="24"/>
  <c r="E61" i="24"/>
  <c r="E60" i="24"/>
  <c r="E59" i="24"/>
  <c r="E58" i="24"/>
  <c r="E57" i="24"/>
  <c r="E56" i="24"/>
  <c r="E55" i="24"/>
  <c r="E54" i="24"/>
  <c r="E53" i="24"/>
  <c r="E52" i="24"/>
  <c r="E51" i="24"/>
  <c r="E50" i="24"/>
  <c r="E49" i="24"/>
  <c r="E48" i="24"/>
  <c r="E47" i="24"/>
  <c r="E46" i="24"/>
  <c r="E45" i="24"/>
  <c r="E44" i="24"/>
  <c r="E43" i="24"/>
  <c r="E42" i="24"/>
  <c r="E41" i="24"/>
  <c r="E40" i="24"/>
  <c r="E39" i="24"/>
  <c r="E38" i="24"/>
  <c r="E37" i="24"/>
  <c r="E36" i="24"/>
  <c r="E35" i="24"/>
  <c r="E34" i="24"/>
  <c r="E33" i="24"/>
  <c r="E32" i="24"/>
  <c r="E31" i="24"/>
  <c r="E30" i="24"/>
  <c r="E29" i="24"/>
  <c r="E28" i="24"/>
  <c r="E27" i="24"/>
  <c r="E26" i="24"/>
  <c r="E25" i="24"/>
  <c r="E24" i="24"/>
  <c r="E23" i="24"/>
  <c r="E22" i="24"/>
  <c r="E21" i="24"/>
  <c r="E20" i="24"/>
  <c r="E19" i="24"/>
  <c r="E18" i="24"/>
  <c r="E17" i="24"/>
  <c r="E16" i="24"/>
  <c r="E15" i="24"/>
  <c r="E14" i="24"/>
  <c r="E13" i="24"/>
  <c r="E12" i="24"/>
  <c r="E11" i="24"/>
  <c r="E10" i="24"/>
  <c r="E9" i="24"/>
  <c r="E8" i="24"/>
  <c r="E7" i="24"/>
  <c r="E6" i="24"/>
  <c r="E5" i="24"/>
  <c r="T205" i="25" l="1"/>
  <c r="S205" i="25"/>
  <c r="R205" i="25"/>
  <c r="Q205" i="25"/>
  <c r="P205" i="25"/>
  <c r="O205" i="25"/>
  <c r="J205" i="25"/>
  <c r="I205" i="25"/>
  <c r="H205" i="25"/>
  <c r="G205" i="25"/>
  <c r="F205" i="25"/>
  <c r="E205" i="25"/>
  <c r="T204" i="25"/>
  <c r="S204" i="25"/>
  <c r="R204" i="25"/>
  <c r="Q204" i="25"/>
  <c r="P204" i="25"/>
  <c r="O204" i="25"/>
  <c r="J204" i="25"/>
  <c r="I204" i="25"/>
  <c r="H204" i="25"/>
  <c r="G204" i="25"/>
  <c r="F204" i="25"/>
  <c r="E204" i="25"/>
  <c r="T203" i="25"/>
  <c r="S203" i="25"/>
  <c r="R203" i="25"/>
  <c r="Q203" i="25"/>
  <c r="P203" i="25"/>
  <c r="O203" i="25"/>
  <c r="J203" i="25"/>
  <c r="I203" i="25"/>
  <c r="H203" i="25"/>
  <c r="G203" i="25"/>
  <c r="F203" i="25"/>
  <c r="E203" i="25"/>
  <c r="T202" i="25"/>
  <c r="S202" i="25"/>
  <c r="R202" i="25"/>
  <c r="Q202" i="25"/>
  <c r="P202" i="25"/>
  <c r="O202" i="25"/>
  <c r="J202" i="25"/>
  <c r="I202" i="25"/>
  <c r="H202" i="25"/>
  <c r="G202" i="25"/>
  <c r="F202" i="25"/>
  <c r="E202" i="25"/>
  <c r="T201" i="25"/>
  <c r="S201" i="25"/>
  <c r="R201" i="25"/>
  <c r="Q201" i="25"/>
  <c r="P201" i="25"/>
  <c r="O201" i="25"/>
  <c r="J201" i="25"/>
  <c r="I201" i="25"/>
  <c r="H201" i="25"/>
  <c r="G201" i="25"/>
  <c r="F201" i="25"/>
  <c r="E201" i="25"/>
  <c r="T200" i="25"/>
  <c r="S200" i="25"/>
  <c r="R200" i="25"/>
  <c r="Q200" i="25"/>
  <c r="P200" i="25"/>
  <c r="O200" i="25"/>
  <c r="J200" i="25"/>
  <c r="I200" i="25"/>
  <c r="H200" i="25"/>
  <c r="G200" i="25"/>
  <c r="F200" i="25"/>
  <c r="E200" i="25"/>
  <c r="T199" i="25"/>
  <c r="S199" i="25"/>
  <c r="R199" i="25"/>
  <c r="Q199" i="25"/>
  <c r="P199" i="25"/>
  <c r="O199" i="25"/>
  <c r="J199" i="25"/>
  <c r="I199" i="25"/>
  <c r="H199" i="25"/>
  <c r="G199" i="25"/>
  <c r="F199" i="25"/>
  <c r="E199" i="25"/>
  <c r="T198" i="25"/>
  <c r="S198" i="25"/>
  <c r="R198" i="25"/>
  <c r="Q198" i="25"/>
  <c r="P198" i="25"/>
  <c r="O198" i="25"/>
  <c r="J198" i="25"/>
  <c r="I198" i="25"/>
  <c r="H198" i="25"/>
  <c r="G198" i="25"/>
  <c r="F198" i="25"/>
  <c r="E198" i="25"/>
  <c r="T197" i="25"/>
  <c r="S197" i="25"/>
  <c r="R197" i="25"/>
  <c r="Q197" i="25"/>
  <c r="P197" i="25"/>
  <c r="O197" i="25"/>
  <c r="J197" i="25"/>
  <c r="I197" i="25"/>
  <c r="H197" i="25"/>
  <c r="G197" i="25"/>
  <c r="F197" i="25"/>
  <c r="E197" i="25"/>
  <c r="T196" i="25"/>
  <c r="S196" i="25"/>
  <c r="R196" i="25"/>
  <c r="Q196" i="25"/>
  <c r="P196" i="25"/>
  <c r="O196" i="25"/>
  <c r="J196" i="25"/>
  <c r="I196" i="25"/>
  <c r="H196" i="25"/>
  <c r="G196" i="25"/>
  <c r="F196" i="25"/>
  <c r="E196" i="25"/>
  <c r="T195" i="25"/>
  <c r="S195" i="25"/>
  <c r="R195" i="25"/>
  <c r="Q195" i="25"/>
  <c r="P195" i="25"/>
  <c r="O195" i="25"/>
  <c r="J195" i="25"/>
  <c r="I195" i="25"/>
  <c r="H195" i="25"/>
  <c r="G195" i="25"/>
  <c r="F195" i="25"/>
  <c r="E195" i="25"/>
  <c r="T194" i="25"/>
  <c r="S194" i="25"/>
  <c r="R194" i="25"/>
  <c r="Q194" i="25"/>
  <c r="P194" i="25"/>
  <c r="O194" i="25"/>
  <c r="J194" i="25"/>
  <c r="I194" i="25"/>
  <c r="H194" i="25"/>
  <c r="G194" i="25"/>
  <c r="F194" i="25"/>
  <c r="E194" i="25"/>
  <c r="T193" i="25"/>
  <c r="S193" i="25"/>
  <c r="R193" i="25"/>
  <c r="Q193" i="25"/>
  <c r="P193" i="25"/>
  <c r="O193" i="25"/>
  <c r="J193" i="25"/>
  <c r="I193" i="25"/>
  <c r="H193" i="25"/>
  <c r="G193" i="25"/>
  <c r="F193" i="25"/>
  <c r="E193" i="25"/>
  <c r="T192" i="25"/>
  <c r="S192" i="25"/>
  <c r="R192" i="25"/>
  <c r="Q192" i="25"/>
  <c r="P192" i="25"/>
  <c r="O192" i="25"/>
  <c r="J192" i="25"/>
  <c r="I192" i="25"/>
  <c r="H192" i="25"/>
  <c r="G192" i="25"/>
  <c r="F192" i="25"/>
  <c r="E192" i="25"/>
  <c r="T191" i="25"/>
  <c r="S191" i="25"/>
  <c r="R191" i="25"/>
  <c r="Q191" i="25"/>
  <c r="P191" i="25"/>
  <c r="O191" i="25"/>
  <c r="J191" i="25"/>
  <c r="I191" i="25"/>
  <c r="H191" i="25"/>
  <c r="G191" i="25"/>
  <c r="F191" i="25"/>
  <c r="E191" i="25"/>
  <c r="T190" i="25"/>
  <c r="S190" i="25"/>
  <c r="R190" i="25"/>
  <c r="Q190" i="25"/>
  <c r="P190" i="25"/>
  <c r="O190" i="25"/>
  <c r="J190" i="25"/>
  <c r="I190" i="25"/>
  <c r="H190" i="25"/>
  <c r="G190" i="25"/>
  <c r="F190" i="25"/>
  <c r="E190" i="25"/>
  <c r="T189" i="25"/>
  <c r="S189" i="25"/>
  <c r="R189" i="25"/>
  <c r="Q189" i="25"/>
  <c r="P189" i="25"/>
  <c r="O189" i="25"/>
  <c r="J189" i="25"/>
  <c r="I189" i="25"/>
  <c r="H189" i="25"/>
  <c r="G189" i="25"/>
  <c r="F189" i="25"/>
  <c r="E189" i="25"/>
  <c r="T188" i="25"/>
  <c r="S188" i="25"/>
  <c r="R188" i="25"/>
  <c r="Q188" i="25"/>
  <c r="P188" i="25"/>
  <c r="O188" i="25"/>
  <c r="J188" i="25"/>
  <c r="I188" i="25"/>
  <c r="H188" i="25"/>
  <c r="G188" i="25"/>
  <c r="F188" i="25"/>
  <c r="E188" i="25"/>
  <c r="T187" i="25"/>
  <c r="S187" i="25"/>
  <c r="R187" i="25"/>
  <c r="Q187" i="25"/>
  <c r="P187" i="25"/>
  <c r="O187" i="25"/>
  <c r="J187" i="25"/>
  <c r="I187" i="25"/>
  <c r="H187" i="25"/>
  <c r="G187" i="25"/>
  <c r="F187" i="25"/>
  <c r="E187" i="25"/>
  <c r="T186" i="25"/>
  <c r="S186" i="25"/>
  <c r="R186" i="25"/>
  <c r="Q186" i="25"/>
  <c r="P186" i="25"/>
  <c r="O186" i="25"/>
  <c r="J186" i="25"/>
  <c r="I186" i="25"/>
  <c r="H186" i="25"/>
  <c r="G186" i="25"/>
  <c r="F186" i="25"/>
  <c r="E186" i="25"/>
  <c r="T185" i="25"/>
  <c r="S185" i="25"/>
  <c r="R185" i="25"/>
  <c r="Q185" i="25"/>
  <c r="P185" i="25"/>
  <c r="O185" i="25"/>
  <c r="J185" i="25"/>
  <c r="I185" i="25"/>
  <c r="H185" i="25"/>
  <c r="G185" i="25"/>
  <c r="F185" i="25"/>
  <c r="E185" i="25"/>
  <c r="T184" i="25"/>
  <c r="S184" i="25"/>
  <c r="R184" i="25"/>
  <c r="Q184" i="25"/>
  <c r="P184" i="25"/>
  <c r="O184" i="25"/>
  <c r="J184" i="25"/>
  <c r="I184" i="25"/>
  <c r="H184" i="25"/>
  <c r="G184" i="25"/>
  <c r="F184" i="25"/>
  <c r="E184" i="25"/>
  <c r="T183" i="25"/>
  <c r="S183" i="25"/>
  <c r="R183" i="25"/>
  <c r="Q183" i="25"/>
  <c r="P183" i="25"/>
  <c r="O183" i="25"/>
  <c r="J183" i="25"/>
  <c r="I183" i="25"/>
  <c r="H183" i="25"/>
  <c r="G183" i="25"/>
  <c r="F183" i="25"/>
  <c r="E183" i="25"/>
  <c r="T182" i="25"/>
  <c r="S182" i="25"/>
  <c r="R182" i="25"/>
  <c r="Q182" i="25"/>
  <c r="P182" i="25"/>
  <c r="O182" i="25"/>
  <c r="J182" i="25"/>
  <c r="I182" i="25"/>
  <c r="H182" i="25"/>
  <c r="G182" i="25"/>
  <c r="F182" i="25"/>
  <c r="E182" i="25"/>
  <c r="T181" i="25"/>
  <c r="S181" i="25"/>
  <c r="R181" i="25"/>
  <c r="Q181" i="25"/>
  <c r="P181" i="25"/>
  <c r="O181" i="25"/>
  <c r="J181" i="25"/>
  <c r="I181" i="25"/>
  <c r="H181" i="25"/>
  <c r="G181" i="25"/>
  <c r="F181" i="25"/>
  <c r="E181" i="25"/>
  <c r="T180" i="25"/>
  <c r="S180" i="25"/>
  <c r="R180" i="25"/>
  <c r="Q180" i="25"/>
  <c r="P180" i="25"/>
  <c r="O180" i="25"/>
  <c r="J180" i="25"/>
  <c r="I180" i="25"/>
  <c r="H180" i="25"/>
  <c r="G180" i="25"/>
  <c r="F180" i="25"/>
  <c r="E180" i="25"/>
  <c r="T179" i="25"/>
  <c r="S179" i="25"/>
  <c r="R179" i="25"/>
  <c r="Q179" i="25"/>
  <c r="P179" i="25"/>
  <c r="O179" i="25"/>
  <c r="J179" i="25"/>
  <c r="I179" i="25"/>
  <c r="H179" i="25"/>
  <c r="G179" i="25"/>
  <c r="F179" i="25"/>
  <c r="E179" i="25"/>
  <c r="T178" i="25"/>
  <c r="S178" i="25"/>
  <c r="R178" i="25"/>
  <c r="Q178" i="25"/>
  <c r="P178" i="25"/>
  <c r="O178" i="25"/>
  <c r="J178" i="25"/>
  <c r="I178" i="25"/>
  <c r="H178" i="25"/>
  <c r="G178" i="25"/>
  <c r="F178" i="25"/>
  <c r="E178" i="25"/>
  <c r="T177" i="25"/>
  <c r="S177" i="25"/>
  <c r="R177" i="25"/>
  <c r="Q177" i="25"/>
  <c r="P177" i="25"/>
  <c r="O177" i="25"/>
  <c r="J177" i="25"/>
  <c r="I177" i="25"/>
  <c r="H177" i="25"/>
  <c r="G177" i="25"/>
  <c r="F177" i="25"/>
  <c r="E177" i="25"/>
  <c r="T176" i="25"/>
  <c r="S176" i="25"/>
  <c r="R176" i="25"/>
  <c r="Q176" i="25"/>
  <c r="P176" i="25"/>
  <c r="O176" i="25"/>
  <c r="J176" i="25"/>
  <c r="I176" i="25"/>
  <c r="H176" i="25"/>
  <c r="G176" i="25"/>
  <c r="F176" i="25"/>
  <c r="E176" i="25"/>
  <c r="T175" i="25"/>
  <c r="S175" i="25"/>
  <c r="R175" i="25"/>
  <c r="Q175" i="25"/>
  <c r="P175" i="25"/>
  <c r="O175" i="25"/>
  <c r="J175" i="25"/>
  <c r="I175" i="25"/>
  <c r="H175" i="25"/>
  <c r="G175" i="25"/>
  <c r="F175" i="25"/>
  <c r="E175" i="25"/>
  <c r="T174" i="25"/>
  <c r="S174" i="25"/>
  <c r="R174" i="25"/>
  <c r="Q174" i="25"/>
  <c r="P174" i="25"/>
  <c r="O174" i="25"/>
  <c r="J174" i="25"/>
  <c r="I174" i="25"/>
  <c r="H174" i="25"/>
  <c r="G174" i="25"/>
  <c r="F174" i="25"/>
  <c r="E174" i="25"/>
  <c r="T173" i="25"/>
  <c r="S173" i="25"/>
  <c r="R173" i="25"/>
  <c r="Q173" i="25"/>
  <c r="P173" i="25"/>
  <c r="O173" i="25"/>
  <c r="J173" i="25"/>
  <c r="I173" i="25"/>
  <c r="H173" i="25"/>
  <c r="G173" i="25"/>
  <c r="F173" i="25"/>
  <c r="E173" i="25"/>
  <c r="T172" i="25"/>
  <c r="S172" i="25"/>
  <c r="R172" i="25"/>
  <c r="Q172" i="25"/>
  <c r="P172" i="25"/>
  <c r="O172" i="25"/>
  <c r="J172" i="25"/>
  <c r="I172" i="25"/>
  <c r="H172" i="25"/>
  <c r="G172" i="25"/>
  <c r="F172" i="25"/>
  <c r="E172" i="25"/>
  <c r="T171" i="25"/>
  <c r="S171" i="25"/>
  <c r="R171" i="25"/>
  <c r="Q171" i="25"/>
  <c r="P171" i="25"/>
  <c r="O171" i="25"/>
  <c r="J171" i="25"/>
  <c r="I171" i="25"/>
  <c r="H171" i="25"/>
  <c r="G171" i="25"/>
  <c r="F171" i="25"/>
  <c r="E171" i="25"/>
  <c r="T170" i="25"/>
  <c r="S170" i="25"/>
  <c r="R170" i="25"/>
  <c r="Q170" i="25"/>
  <c r="P170" i="25"/>
  <c r="O170" i="25"/>
  <c r="J170" i="25"/>
  <c r="I170" i="25"/>
  <c r="H170" i="25"/>
  <c r="G170" i="25"/>
  <c r="F170" i="25"/>
  <c r="E170" i="25"/>
  <c r="T169" i="25"/>
  <c r="S169" i="25"/>
  <c r="R169" i="25"/>
  <c r="Q169" i="25"/>
  <c r="P169" i="25"/>
  <c r="O169" i="25"/>
  <c r="J169" i="25"/>
  <c r="I169" i="25"/>
  <c r="H169" i="25"/>
  <c r="G169" i="25"/>
  <c r="F169" i="25"/>
  <c r="E169" i="25"/>
  <c r="T168" i="25"/>
  <c r="S168" i="25"/>
  <c r="R168" i="25"/>
  <c r="Q168" i="25"/>
  <c r="P168" i="25"/>
  <c r="O168" i="25"/>
  <c r="J168" i="25"/>
  <c r="I168" i="25"/>
  <c r="H168" i="25"/>
  <c r="G168" i="25"/>
  <c r="F168" i="25"/>
  <c r="E168" i="25"/>
  <c r="T167" i="25"/>
  <c r="S167" i="25"/>
  <c r="R167" i="25"/>
  <c r="Q167" i="25"/>
  <c r="P167" i="25"/>
  <c r="O167" i="25"/>
  <c r="J167" i="25"/>
  <c r="I167" i="25"/>
  <c r="H167" i="25"/>
  <c r="G167" i="25"/>
  <c r="F167" i="25"/>
  <c r="E167" i="25"/>
  <c r="T166" i="25"/>
  <c r="S166" i="25"/>
  <c r="R166" i="25"/>
  <c r="Q166" i="25"/>
  <c r="P166" i="25"/>
  <c r="O166" i="25"/>
  <c r="J166" i="25"/>
  <c r="I166" i="25"/>
  <c r="H166" i="25"/>
  <c r="G166" i="25"/>
  <c r="F166" i="25"/>
  <c r="E166" i="25"/>
  <c r="T165" i="25"/>
  <c r="S165" i="25"/>
  <c r="R165" i="25"/>
  <c r="Q165" i="25"/>
  <c r="P165" i="25"/>
  <c r="O165" i="25"/>
  <c r="J165" i="25"/>
  <c r="I165" i="25"/>
  <c r="H165" i="25"/>
  <c r="G165" i="25"/>
  <c r="F165" i="25"/>
  <c r="E165" i="25"/>
  <c r="T164" i="25"/>
  <c r="S164" i="25"/>
  <c r="R164" i="25"/>
  <c r="Q164" i="25"/>
  <c r="P164" i="25"/>
  <c r="O164" i="25"/>
  <c r="J164" i="25"/>
  <c r="I164" i="25"/>
  <c r="H164" i="25"/>
  <c r="G164" i="25"/>
  <c r="F164" i="25"/>
  <c r="E164" i="25"/>
  <c r="T163" i="25"/>
  <c r="S163" i="25"/>
  <c r="R163" i="25"/>
  <c r="Q163" i="25"/>
  <c r="P163" i="25"/>
  <c r="O163" i="25"/>
  <c r="J163" i="25"/>
  <c r="I163" i="25"/>
  <c r="H163" i="25"/>
  <c r="G163" i="25"/>
  <c r="F163" i="25"/>
  <c r="E163" i="25"/>
  <c r="T162" i="25"/>
  <c r="S162" i="25"/>
  <c r="R162" i="25"/>
  <c r="Q162" i="25"/>
  <c r="P162" i="25"/>
  <c r="O162" i="25"/>
  <c r="J162" i="25"/>
  <c r="I162" i="25"/>
  <c r="H162" i="25"/>
  <c r="G162" i="25"/>
  <c r="F162" i="25"/>
  <c r="E162" i="25"/>
  <c r="T161" i="25"/>
  <c r="S161" i="25"/>
  <c r="R161" i="25"/>
  <c r="Q161" i="25"/>
  <c r="P161" i="25"/>
  <c r="O161" i="25"/>
  <c r="J161" i="25"/>
  <c r="I161" i="25"/>
  <c r="H161" i="25"/>
  <c r="G161" i="25"/>
  <c r="F161" i="25"/>
  <c r="E161" i="25"/>
  <c r="T160" i="25"/>
  <c r="S160" i="25"/>
  <c r="R160" i="25"/>
  <c r="Q160" i="25"/>
  <c r="P160" i="25"/>
  <c r="O160" i="25"/>
  <c r="J160" i="25"/>
  <c r="I160" i="25"/>
  <c r="H160" i="25"/>
  <c r="G160" i="25"/>
  <c r="F160" i="25"/>
  <c r="E160" i="25"/>
  <c r="T159" i="25"/>
  <c r="S159" i="25"/>
  <c r="R159" i="25"/>
  <c r="Q159" i="25"/>
  <c r="P159" i="25"/>
  <c r="O159" i="25"/>
  <c r="J159" i="25"/>
  <c r="I159" i="25"/>
  <c r="H159" i="25"/>
  <c r="G159" i="25"/>
  <c r="F159" i="25"/>
  <c r="E159" i="25"/>
  <c r="T158" i="25"/>
  <c r="S158" i="25"/>
  <c r="R158" i="25"/>
  <c r="Q158" i="25"/>
  <c r="P158" i="25"/>
  <c r="O158" i="25"/>
  <c r="J158" i="25"/>
  <c r="I158" i="25"/>
  <c r="H158" i="25"/>
  <c r="G158" i="25"/>
  <c r="F158" i="25"/>
  <c r="E158" i="25"/>
  <c r="T157" i="25"/>
  <c r="S157" i="25"/>
  <c r="R157" i="25"/>
  <c r="Q157" i="25"/>
  <c r="P157" i="25"/>
  <c r="O157" i="25"/>
  <c r="J157" i="25"/>
  <c r="I157" i="25"/>
  <c r="H157" i="25"/>
  <c r="G157" i="25"/>
  <c r="F157" i="25"/>
  <c r="E157" i="25"/>
  <c r="T156" i="25"/>
  <c r="S156" i="25"/>
  <c r="R156" i="25"/>
  <c r="Q156" i="25"/>
  <c r="P156" i="25"/>
  <c r="O156" i="25"/>
  <c r="J156" i="25"/>
  <c r="I156" i="25"/>
  <c r="H156" i="25"/>
  <c r="G156" i="25"/>
  <c r="F156" i="25"/>
  <c r="E156" i="25"/>
  <c r="T155" i="25"/>
  <c r="S155" i="25"/>
  <c r="R155" i="25"/>
  <c r="Q155" i="25"/>
  <c r="P155" i="25"/>
  <c r="O155" i="25"/>
  <c r="J155" i="25"/>
  <c r="I155" i="25"/>
  <c r="H155" i="25"/>
  <c r="G155" i="25"/>
  <c r="F155" i="25"/>
  <c r="E155" i="25"/>
  <c r="T154" i="25"/>
  <c r="S154" i="25"/>
  <c r="R154" i="25"/>
  <c r="Q154" i="25"/>
  <c r="P154" i="25"/>
  <c r="O154" i="25"/>
  <c r="J154" i="25"/>
  <c r="I154" i="25"/>
  <c r="H154" i="25"/>
  <c r="G154" i="25"/>
  <c r="F154" i="25"/>
  <c r="E154" i="25"/>
  <c r="T153" i="25"/>
  <c r="S153" i="25"/>
  <c r="R153" i="25"/>
  <c r="Q153" i="25"/>
  <c r="P153" i="25"/>
  <c r="O153" i="25"/>
  <c r="J153" i="25"/>
  <c r="I153" i="25"/>
  <c r="H153" i="25"/>
  <c r="G153" i="25"/>
  <c r="F153" i="25"/>
  <c r="E153" i="25"/>
  <c r="T152" i="25"/>
  <c r="S152" i="25"/>
  <c r="R152" i="25"/>
  <c r="Q152" i="25"/>
  <c r="P152" i="25"/>
  <c r="O152" i="25"/>
  <c r="J152" i="25"/>
  <c r="I152" i="25"/>
  <c r="H152" i="25"/>
  <c r="G152" i="25"/>
  <c r="F152" i="25"/>
  <c r="E152" i="25"/>
  <c r="T151" i="25"/>
  <c r="S151" i="25"/>
  <c r="R151" i="25"/>
  <c r="Q151" i="25"/>
  <c r="P151" i="25"/>
  <c r="O151" i="25"/>
  <c r="J151" i="25"/>
  <c r="I151" i="25"/>
  <c r="H151" i="25"/>
  <c r="G151" i="25"/>
  <c r="F151" i="25"/>
  <c r="E151" i="25"/>
  <c r="T150" i="25"/>
  <c r="S150" i="25"/>
  <c r="R150" i="25"/>
  <c r="Q150" i="25"/>
  <c r="P150" i="25"/>
  <c r="O150" i="25"/>
  <c r="J150" i="25"/>
  <c r="I150" i="25"/>
  <c r="H150" i="25"/>
  <c r="G150" i="25"/>
  <c r="F150" i="25"/>
  <c r="E150" i="25"/>
  <c r="T149" i="25"/>
  <c r="S149" i="25"/>
  <c r="R149" i="25"/>
  <c r="Q149" i="25"/>
  <c r="P149" i="25"/>
  <c r="O149" i="25"/>
  <c r="J149" i="25"/>
  <c r="I149" i="25"/>
  <c r="H149" i="25"/>
  <c r="G149" i="25"/>
  <c r="F149" i="25"/>
  <c r="E149" i="25"/>
  <c r="T148" i="25"/>
  <c r="S148" i="25"/>
  <c r="R148" i="25"/>
  <c r="Q148" i="25"/>
  <c r="P148" i="25"/>
  <c r="O148" i="25"/>
  <c r="J148" i="25"/>
  <c r="I148" i="25"/>
  <c r="H148" i="25"/>
  <c r="G148" i="25"/>
  <c r="F148" i="25"/>
  <c r="E148" i="25"/>
  <c r="T147" i="25"/>
  <c r="S147" i="25"/>
  <c r="R147" i="25"/>
  <c r="Q147" i="25"/>
  <c r="P147" i="25"/>
  <c r="O147" i="25"/>
  <c r="J147" i="25"/>
  <c r="I147" i="25"/>
  <c r="H147" i="25"/>
  <c r="G147" i="25"/>
  <c r="F147" i="25"/>
  <c r="E147" i="25"/>
  <c r="T146" i="25"/>
  <c r="S146" i="25"/>
  <c r="R146" i="25"/>
  <c r="Q146" i="25"/>
  <c r="P146" i="25"/>
  <c r="O146" i="25"/>
  <c r="J146" i="25"/>
  <c r="I146" i="25"/>
  <c r="H146" i="25"/>
  <c r="G146" i="25"/>
  <c r="F146" i="25"/>
  <c r="E146" i="25"/>
  <c r="T145" i="25"/>
  <c r="S145" i="25"/>
  <c r="R145" i="25"/>
  <c r="Q145" i="25"/>
  <c r="P145" i="25"/>
  <c r="O145" i="25"/>
  <c r="J145" i="25"/>
  <c r="I145" i="25"/>
  <c r="H145" i="25"/>
  <c r="G145" i="25"/>
  <c r="F145" i="25"/>
  <c r="E145" i="25"/>
  <c r="T144" i="25"/>
  <c r="S144" i="25"/>
  <c r="R144" i="25"/>
  <c r="Q144" i="25"/>
  <c r="P144" i="25"/>
  <c r="O144" i="25"/>
  <c r="J144" i="25"/>
  <c r="I144" i="25"/>
  <c r="H144" i="25"/>
  <c r="G144" i="25"/>
  <c r="F144" i="25"/>
  <c r="E144" i="25"/>
  <c r="T143" i="25"/>
  <c r="S143" i="25"/>
  <c r="R143" i="25"/>
  <c r="Q143" i="25"/>
  <c r="P143" i="25"/>
  <c r="O143" i="25"/>
  <c r="J143" i="25"/>
  <c r="I143" i="25"/>
  <c r="H143" i="25"/>
  <c r="G143" i="25"/>
  <c r="F143" i="25"/>
  <c r="E143" i="25"/>
  <c r="T142" i="25"/>
  <c r="S142" i="25"/>
  <c r="R142" i="25"/>
  <c r="Q142" i="25"/>
  <c r="P142" i="25"/>
  <c r="O142" i="25"/>
  <c r="J142" i="25"/>
  <c r="I142" i="25"/>
  <c r="H142" i="25"/>
  <c r="G142" i="25"/>
  <c r="F142" i="25"/>
  <c r="E142" i="25"/>
  <c r="T141" i="25"/>
  <c r="S141" i="25"/>
  <c r="R141" i="25"/>
  <c r="Q141" i="25"/>
  <c r="P141" i="25"/>
  <c r="O141" i="25"/>
  <c r="J141" i="25"/>
  <c r="I141" i="25"/>
  <c r="H141" i="25"/>
  <c r="G141" i="25"/>
  <c r="F141" i="25"/>
  <c r="E141" i="25"/>
  <c r="T140" i="25"/>
  <c r="S140" i="25"/>
  <c r="R140" i="25"/>
  <c r="Q140" i="25"/>
  <c r="P140" i="25"/>
  <c r="O140" i="25"/>
  <c r="J140" i="25"/>
  <c r="I140" i="25"/>
  <c r="H140" i="25"/>
  <c r="G140" i="25"/>
  <c r="F140" i="25"/>
  <c r="E140" i="25"/>
  <c r="T139" i="25"/>
  <c r="S139" i="25"/>
  <c r="R139" i="25"/>
  <c r="Q139" i="25"/>
  <c r="P139" i="25"/>
  <c r="O139" i="25"/>
  <c r="J139" i="25"/>
  <c r="I139" i="25"/>
  <c r="H139" i="25"/>
  <c r="G139" i="25"/>
  <c r="F139" i="25"/>
  <c r="E139" i="25"/>
  <c r="T138" i="25"/>
  <c r="S138" i="25"/>
  <c r="R138" i="25"/>
  <c r="Q138" i="25"/>
  <c r="P138" i="25"/>
  <c r="O138" i="25"/>
  <c r="J138" i="25"/>
  <c r="I138" i="25"/>
  <c r="H138" i="25"/>
  <c r="G138" i="25"/>
  <c r="F138" i="25"/>
  <c r="E138" i="25"/>
  <c r="T137" i="25"/>
  <c r="S137" i="25"/>
  <c r="R137" i="25"/>
  <c r="Q137" i="25"/>
  <c r="P137" i="25"/>
  <c r="O137" i="25"/>
  <c r="J137" i="25"/>
  <c r="I137" i="25"/>
  <c r="H137" i="25"/>
  <c r="G137" i="25"/>
  <c r="F137" i="25"/>
  <c r="E137" i="25"/>
  <c r="T136" i="25"/>
  <c r="S136" i="25"/>
  <c r="R136" i="25"/>
  <c r="Q136" i="25"/>
  <c r="P136" i="25"/>
  <c r="O136" i="25"/>
  <c r="J136" i="25"/>
  <c r="I136" i="25"/>
  <c r="H136" i="25"/>
  <c r="G136" i="25"/>
  <c r="F136" i="25"/>
  <c r="E136" i="25"/>
  <c r="T135" i="25"/>
  <c r="S135" i="25"/>
  <c r="R135" i="25"/>
  <c r="Q135" i="25"/>
  <c r="P135" i="25"/>
  <c r="O135" i="25"/>
  <c r="J135" i="25"/>
  <c r="I135" i="25"/>
  <c r="H135" i="25"/>
  <c r="G135" i="25"/>
  <c r="F135" i="25"/>
  <c r="E135" i="25"/>
  <c r="T134" i="25"/>
  <c r="S134" i="25"/>
  <c r="R134" i="25"/>
  <c r="Q134" i="25"/>
  <c r="P134" i="25"/>
  <c r="O134" i="25"/>
  <c r="J134" i="25"/>
  <c r="I134" i="25"/>
  <c r="H134" i="25"/>
  <c r="G134" i="25"/>
  <c r="F134" i="25"/>
  <c r="E134" i="25"/>
  <c r="T133" i="25"/>
  <c r="S133" i="25"/>
  <c r="R133" i="25"/>
  <c r="Q133" i="25"/>
  <c r="P133" i="25"/>
  <c r="O133" i="25"/>
  <c r="J133" i="25"/>
  <c r="I133" i="25"/>
  <c r="H133" i="25"/>
  <c r="G133" i="25"/>
  <c r="F133" i="25"/>
  <c r="E133" i="25"/>
  <c r="T132" i="25"/>
  <c r="S132" i="25"/>
  <c r="R132" i="25"/>
  <c r="Q132" i="25"/>
  <c r="P132" i="25"/>
  <c r="O132" i="25"/>
  <c r="J132" i="25"/>
  <c r="I132" i="25"/>
  <c r="H132" i="25"/>
  <c r="G132" i="25"/>
  <c r="F132" i="25"/>
  <c r="E132" i="25"/>
  <c r="T131" i="25"/>
  <c r="S131" i="25"/>
  <c r="R131" i="25"/>
  <c r="Q131" i="25"/>
  <c r="P131" i="25"/>
  <c r="O131" i="25"/>
  <c r="J131" i="25"/>
  <c r="I131" i="25"/>
  <c r="H131" i="25"/>
  <c r="G131" i="25"/>
  <c r="F131" i="25"/>
  <c r="E131" i="25"/>
  <c r="T130" i="25"/>
  <c r="S130" i="25"/>
  <c r="R130" i="25"/>
  <c r="Q130" i="25"/>
  <c r="P130" i="25"/>
  <c r="O130" i="25"/>
  <c r="J130" i="25"/>
  <c r="I130" i="25"/>
  <c r="H130" i="25"/>
  <c r="G130" i="25"/>
  <c r="F130" i="25"/>
  <c r="E130" i="25"/>
  <c r="T129" i="25"/>
  <c r="S129" i="25"/>
  <c r="R129" i="25"/>
  <c r="Q129" i="25"/>
  <c r="P129" i="25"/>
  <c r="O129" i="25"/>
  <c r="J129" i="25"/>
  <c r="I129" i="25"/>
  <c r="H129" i="25"/>
  <c r="G129" i="25"/>
  <c r="F129" i="25"/>
  <c r="E129" i="25"/>
  <c r="T128" i="25"/>
  <c r="S128" i="25"/>
  <c r="R128" i="25"/>
  <c r="Q128" i="25"/>
  <c r="P128" i="25"/>
  <c r="O128" i="25"/>
  <c r="J128" i="25"/>
  <c r="I128" i="25"/>
  <c r="H128" i="25"/>
  <c r="G128" i="25"/>
  <c r="F128" i="25"/>
  <c r="E128" i="25"/>
  <c r="T127" i="25"/>
  <c r="S127" i="25"/>
  <c r="R127" i="25"/>
  <c r="Q127" i="25"/>
  <c r="P127" i="25"/>
  <c r="O127" i="25"/>
  <c r="J127" i="25"/>
  <c r="I127" i="25"/>
  <c r="H127" i="25"/>
  <c r="G127" i="25"/>
  <c r="F127" i="25"/>
  <c r="E127" i="25"/>
  <c r="T126" i="25"/>
  <c r="S126" i="25"/>
  <c r="R126" i="25"/>
  <c r="Q126" i="25"/>
  <c r="P126" i="25"/>
  <c r="O126" i="25"/>
  <c r="J126" i="25"/>
  <c r="I126" i="25"/>
  <c r="H126" i="25"/>
  <c r="G126" i="25"/>
  <c r="F126" i="25"/>
  <c r="E126" i="25"/>
  <c r="T125" i="25"/>
  <c r="S125" i="25"/>
  <c r="R125" i="25"/>
  <c r="Q125" i="25"/>
  <c r="P125" i="25"/>
  <c r="O125" i="25"/>
  <c r="J125" i="25"/>
  <c r="I125" i="25"/>
  <c r="H125" i="25"/>
  <c r="G125" i="25"/>
  <c r="F125" i="25"/>
  <c r="E125" i="25"/>
  <c r="T124" i="25"/>
  <c r="S124" i="25"/>
  <c r="R124" i="25"/>
  <c r="Q124" i="25"/>
  <c r="P124" i="25"/>
  <c r="O124" i="25"/>
  <c r="J124" i="25"/>
  <c r="I124" i="25"/>
  <c r="H124" i="25"/>
  <c r="G124" i="25"/>
  <c r="F124" i="25"/>
  <c r="E124" i="25"/>
  <c r="T123" i="25"/>
  <c r="S123" i="25"/>
  <c r="R123" i="25"/>
  <c r="Q123" i="25"/>
  <c r="P123" i="25"/>
  <c r="O123" i="25"/>
  <c r="J123" i="25"/>
  <c r="I123" i="25"/>
  <c r="H123" i="25"/>
  <c r="G123" i="25"/>
  <c r="F123" i="25"/>
  <c r="E123" i="25"/>
  <c r="T122" i="25"/>
  <c r="S122" i="25"/>
  <c r="R122" i="25"/>
  <c r="Q122" i="25"/>
  <c r="P122" i="25"/>
  <c r="O122" i="25"/>
  <c r="J122" i="25"/>
  <c r="I122" i="25"/>
  <c r="H122" i="25"/>
  <c r="G122" i="25"/>
  <c r="F122" i="25"/>
  <c r="E122" i="25"/>
  <c r="T121" i="25"/>
  <c r="S121" i="25"/>
  <c r="R121" i="25"/>
  <c r="Q121" i="25"/>
  <c r="P121" i="25"/>
  <c r="O121" i="25"/>
  <c r="J121" i="25"/>
  <c r="I121" i="25"/>
  <c r="H121" i="25"/>
  <c r="G121" i="25"/>
  <c r="F121" i="25"/>
  <c r="E121" i="25"/>
  <c r="T120" i="25"/>
  <c r="S120" i="25"/>
  <c r="R120" i="25"/>
  <c r="Q120" i="25"/>
  <c r="P120" i="25"/>
  <c r="O120" i="25"/>
  <c r="J120" i="25"/>
  <c r="I120" i="25"/>
  <c r="H120" i="25"/>
  <c r="G120" i="25"/>
  <c r="F120" i="25"/>
  <c r="E120" i="25"/>
  <c r="T119" i="25"/>
  <c r="S119" i="25"/>
  <c r="R119" i="25"/>
  <c r="Q119" i="25"/>
  <c r="P119" i="25"/>
  <c r="O119" i="25"/>
  <c r="J119" i="25"/>
  <c r="I119" i="25"/>
  <c r="H119" i="25"/>
  <c r="G119" i="25"/>
  <c r="F119" i="25"/>
  <c r="E119" i="25"/>
  <c r="T118" i="25"/>
  <c r="S118" i="25"/>
  <c r="R118" i="25"/>
  <c r="Q118" i="25"/>
  <c r="P118" i="25"/>
  <c r="O118" i="25"/>
  <c r="J118" i="25"/>
  <c r="I118" i="25"/>
  <c r="H118" i="25"/>
  <c r="G118" i="25"/>
  <c r="F118" i="25"/>
  <c r="E118" i="25"/>
  <c r="T117" i="25"/>
  <c r="S117" i="25"/>
  <c r="R117" i="25"/>
  <c r="Q117" i="25"/>
  <c r="P117" i="25"/>
  <c r="O117" i="25"/>
  <c r="J117" i="25"/>
  <c r="I117" i="25"/>
  <c r="H117" i="25"/>
  <c r="G117" i="25"/>
  <c r="F117" i="25"/>
  <c r="E117" i="25"/>
  <c r="T116" i="25"/>
  <c r="S116" i="25"/>
  <c r="R116" i="25"/>
  <c r="Q116" i="25"/>
  <c r="P116" i="25"/>
  <c r="O116" i="25"/>
  <c r="J116" i="25"/>
  <c r="I116" i="25"/>
  <c r="H116" i="25"/>
  <c r="G116" i="25"/>
  <c r="F116" i="25"/>
  <c r="E116" i="25"/>
  <c r="T115" i="25"/>
  <c r="S115" i="25"/>
  <c r="R115" i="25"/>
  <c r="Q115" i="25"/>
  <c r="P115" i="25"/>
  <c r="O115" i="25"/>
  <c r="J115" i="25"/>
  <c r="I115" i="25"/>
  <c r="H115" i="25"/>
  <c r="G115" i="25"/>
  <c r="F115" i="25"/>
  <c r="E115" i="25"/>
  <c r="T114" i="25"/>
  <c r="S114" i="25"/>
  <c r="R114" i="25"/>
  <c r="Q114" i="25"/>
  <c r="P114" i="25"/>
  <c r="O114" i="25"/>
  <c r="J114" i="25"/>
  <c r="I114" i="25"/>
  <c r="H114" i="25"/>
  <c r="G114" i="25"/>
  <c r="F114" i="25"/>
  <c r="E114" i="25"/>
  <c r="T113" i="25"/>
  <c r="S113" i="25"/>
  <c r="R113" i="25"/>
  <c r="Q113" i="25"/>
  <c r="P113" i="25"/>
  <c r="O113" i="25"/>
  <c r="J113" i="25"/>
  <c r="I113" i="25"/>
  <c r="H113" i="25"/>
  <c r="G113" i="25"/>
  <c r="F113" i="25"/>
  <c r="E113" i="25"/>
  <c r="T112" i="25"/>
  <c r="S112" i="25"/>
  <c r="R112" i="25"/>
  <c r="Q112" i="25"/>
  <c r="P112" i="25"/>
  <c r="O112" i="25"/>
  <c r="J112" i="25"/>
  <c r="I112" i="25"/>
  <c r="H112" i="25"/>
  <c r="G112" i="25"/>
  <c r="F112" i="25"/>
  <c r="E112" i="25"/>
  <c r="T111" i="25"/>
  <c r="S111" i="25"/>
  <c r="R111" i="25"/>
  <c r="Q111" i="25"/>
  <c r="P111" i="25"/>
  <c r="O111" i="25"/>
  <c r="J111" i="25"/>
  <c r="I111" i="25"/>
  <c r="H111" i="25"/>
  <c r="G111" i="25"/>
  <c r="F111" i="25"/>
  <c r="E111" i="25"/>
  <c r="T110" i="25"/>
  <c r="S110" i="25"/>
  <c r="R110" i="25"/>
  <c r="Q110" i="25"/>
  <c r="P110" i="25"/>
  <c r="O110" i="25"/>
  <c r="J110" i="25"/>
  <c r="I110" i="25"/>
  <c r="H110" i="25"/>
  <c r="G110" i="25"/>
  <c r="F110" i="25"/>
  <c r="E110" i="25"/>
  <c r="T109" i="25"/>
  <c r="S109" i="25"/>
  <c r="R109" i="25"/>
  <c r="Q109" i="25"/>
  <c r="P109" i="25"/>
  <c r="O109" i="25"/>
  <c r="J109" i="25"/>
  <c r="I109" i="25"/>
  <c r="H109" i="25"/>
  <c r="G109" i="25"/>
  <c r="F109" i="25"/>
  <c r="E109" i="25"/>
  <c r="T108" i="25"/>
  <c r="S108" i="25"/>
  <c r="R108" i="25"/>
  <c r="Q108" i="25"/>
  <c r="P108" i="25"/>
  <c r="O108" i="25"/>
  <c r="J108" i="25"/>
  <c r="I108" i="25"/>
  <c r="H108" i="25"/>
  <c r="G108" i="25"/>
  <c r="F108" i="25"/>
  <c r="E108" i="25"/>
  <c r="T107" i="25"/>
  <c r="S107" i="25"/>
  <c r="R107" i="25"/>
  <c r="Q107" i="25"/>
  <c r="P107" i="25"/>
  <c r="O107" i="25"/>
  <c r="J107" i="25"/>
  <c r="I107" i="25"/>
  <c r="H107" i="25"/>
  <c r="G107" i="25"/>
  <c r="F107" i="25"/>
  <c r="E107" i="25"/>
  <c r="T106" i="25"/>
  <c r="S106" i="25"/>
  <c r="R106" i="25"/>
  <c r="Q106" i="25"/>
  <c r="P106" i="25"/>
  <c r="O106" i="25"/>
  <c r="J106" i="25"/>
  <c r="I106" i="25"/>
  <c r="H106" i="25"/>
  <c r="G106" i="25"/>
  <c r="F106" i="25"/>
  <c r="E106" i="25"/>
  <c r="T105" i="25"/>
  <c r="S105" i="25"/>
  <c r="R105" i="25"/>
  <c r="Q105" i="25"/>
  <c r="P105" i="25"/>
  <c r="O105" i="25"/>
  <c r="J105" i="25"/>
  <c r="I105" i="25"/>
  <c r="H105" i="25"/>
  <c r="G105" i="25"/>
  <c r="F105" i="25"/>
  <c r="E105" i="25"/>
  <c r="T104" i="25"/>
  <c r="S104" i="25"/>
  <c r="R104" i="25"/>
  <c r="Q104" i="25"/>
  <c r="P104" i="25"/>
  <c r="O104" i="25"/>
  <c r="J104" i="25"/>
  <c r="I104" i="25"/>
  <c r="H104" i="25"/>
  <c r="G104" i="25"/>
  <c r="F104" i="25"/>
  <c r="E104" i="25"/>
  <c r="T103" i="25"/>
  <c r="S103" i="25"/>
  <c r="R103" i="25"/>
  <c r="Q103" i="25"/>
  <c r="P103" i="25"/>
  <c r="O103" i="25"/>
  <c r="J103" i="25"/>
  <c r="I103" i="25"/>
  <c r="H103" i="25"/>
  <c r="G103" i="25"/>
  <c r="F103" i="25"/>
  <c r="E103" i="25"/>
  <c r="T102" i="25"/>
  <c r="S102" i="25"/>
  <c r="R102" i="25"/>
  <c r="Q102" i="25"/>
  <c r="P102" i="25"/>
  <c r="O102" i="25"/>
  <c r="J102" i="25"/>
  <c r="I102" i="25"/>
  <c r="H102" i="25"/>
  <c r="G102" i="25"/>
  <c r="F102" i="25"/>
  <c r="E102" i="25"/>
  <c r="T101" i="25"/>
  <c r="S101" i="25"/>
  <c r="R101" i="25"/>
  <c r="Q101" i="25"/>
  <c r="P101" i="25"/>
  <c r="O101" i="25"/>
  <c r="J101" i="25"/>
  <c r="I101" i="25"/>
  <c r="H101" i="25"/>
  <c r="G101" i="25"/>
  <c r="F101" i="25"/>
  <c r="E101" i="25"/>
  <c r="T100" i="25"/>
  <c r="S100" i="25"/>
  <c r="R100" i="25"/>
  <c r="Q100" i="25"/>
  <c r="P100" i="25"/>
  <c r="O100" i="25"/>
  <c r="J100" i="25"/>
  <c r="I100" i="25"/>
  <c r="H100" i="25"/>
  <c r="G100" i="25"/>
  <c r="F100" i="25"/>
  <c r="E100" i="25"/>
  <c r="T99" i="25"/>
  <c r="S99" i="25"/>
  <c r="R99" i="25"/>
  <c r="Q99" i="25"/>
  <c r="P99" i="25"/>
  <c r="O99" i="25"/>
  <c r="J99" i="25"/>
  <c r="I99" i="25"/>
  <c r="H99" i="25"/>
  <c r="G99" i="25"/>
  <c r="F99" i="25"/>
  <c r="E99" i="25"/>
  <c r="T98" i="25"/>
  <c r="S98" i="25"/>
  <c r="R98" i="25"/>
  <c r="Q98" i="25"/>
  <c r="P98" i="25"/>
  <c r="O98" i="25"/>
  <c r="J98" i="25"/>
  <c r="I98" i="25"/>
  <c r="H98" i="25"/>
  <c r="G98" i="25"/>
  <c r="F98" i="25"/>
  <c r="E98" i="25"/>
  <c r="T97" i="25"/>
  <c r="S97" i="25"/>
  <c r="R97" i="25"/>
  <c r="Q97" i="25"/>
  <c r="P97" i="25"/>
  <c r="O97" i="25"/>
  <c r="J97" i="25"/>
  <c r="I97" i="25"/>
  <c r="H97" i="25"/>
  <c r="G97" i="25"/>
  <c r="F97" i="25"/>
  <c r="E97" i="25"/>
  <c r="T96" i="25"/>
  <c r="S96" i="25"/>
  <c r="R96" i="25"/>
  <c r="Q96" i="25"/>
  <c r="P96" i="25"/>
  <c r="O96" i="25"/>
  <c r="J96" i="25"/>
  <c r="I96" i="25"/>
  <c r="H96" i="25"/>
  <c r="G96" i="25"/>
  <c r="F96" i="25"/>
  <c r="E96" i="25"/>
  <c r="T95" i="25"/>
  <c r="S95" i="25"/>
  <c r="R95" i="25"/>
  <c r="Q95" i="25"/>
  <c r="P95" i="25"/>
  <c r="O95" i="25"/>
  <c r="J95" i="25"/>
  <c r="I95" i="25"/>
  <c r="H95" i="25"/>
  <c r="G95" i="25"/>
  <c r="F95" i="25"/>
  <c r="E95" i="25"/>
  <c r="T94" i="25"/>
  <c r="S94" i="25"/>
  <c r="R94" i="25"/>
  <c r="Q94" i="25"/>
  <c r="P94" i="25"/>
  <c r="O94" i="25"/>
  <c r="J94" i="25"/>
  <c r="I94" i="25"/>
  <c r="H94" i="25"/>
  <c r="G94" i="25"/>
  <c r="F94" i="25"/>
  <c r="E94" i="25"/>
  <c r="T93" i="25"/>
  <c r="S93" i="25"/>
  <c r="R93" i="25"/>
  <c r="Q93" i="25"/>
  <c r="P93" i="25"/>
  <c r="O93" i="25"/>
  <c r="J93" i="25"/>
  <c r="I93" i="25"/>
  <c r="H93" i="25"/>
  <c r="G93" i="25"/>
  <c r="F93" i="25"/>
  <c r="E93" i="25"/>
  <c r="T92" i="25"/>
  <c r="S92" i="25"/>
  <c r="R92" i="25"/>
  <c r="Q92" i="25"/>
  <c r="P92" i="25"/>
  <c r="O92" i="25"/>
  <c r="J92" i="25"/>
  <c r="I92" i="25"/>
  <c r="H92" i="25"/>
  <c r="G92" i="25"/>
  <c r="F92" i="25"/>
  <c r="E92" i="25"/>
  <c r="T91" i="25"/>
  <c r="S91" i="25"/>
  <c r="R91" i="25"/>
  <c r="Q91" i="25"/>
  <c r="P91" i="25"/>
  <c r="O91" i="25"/>
  <c r="J91" i="25"/>
  <c r="I91" i="25"/>
  <c r="H91" i="25"/>
  <c r="G91" i="25"/>
  <c r="F91" i="25"/>
  <c r="E91" i="25"/>
  <c r="T90" i="25"/>
  <c r="S90" i="25"/>
  <c r="R90" i="25"/>
  <c r="Q90" i="25"/>
  <c r="P90" i="25"/>
  <c r="O90" i="25"/>
  <c r="J90" i="25"/>
  <c r="I90" i="25"/>
  <c r="H90" i="25"/>
  <c r="G90" i="25"/>
  <c r="F90" i="25"/>
  <c r="E90" i="25"/>
  <c r="T89" i="25"/>
  <c r="S89" i="25"/>
  <c r="R89" i="25"/>
  <c r="Q89" i="25"/>
  <c r="P89" i="25"/>
  <c r="O89" i="25"/>
  <c r="J89" i="25"/>
  <c r="I89" i="25"/>
  <c r="H89" i="25"/>
  <c r="G89" i="25"/>
  <c r="F89" i="25"/>
  <c r="E89" i="25"/>
  <c r="T88" i="25"/>
  <c r="S88" i="25"/>
  <c r="R88" i="25"/>
  <c r="Q88" i="25"/>
  <c r="P88" i="25"/>
  <c r="O88" i="25"/>
  <c r="J88" i="25"/>
  <c r="I88" i="25"/>
  <c r="H88" i="25"/>
  <c r="G88" i="25"/>
  <c r="F88" i="25"/>
  <c r="E88" i="25"/>
  <c r="T87" i="25"/>
  <c r="S87" i="25"/>
  <c r="R87" i="25"/>
  <c r="Q87" i="25"/>
  <c r="P87" i="25"/>
  <c r="O87" i="25"/>
  <c r="J87" i="25"/>
  <c r="I87" i="25"/>
  <c r="H87" i="25"/>
  <c r="G87" i="25"/>
  <c r="F87" i="25"/>
  <c r="E87" i="25"/>
  <c r="T86" i="25"/>
  <c r="S86" i="25"/>
  <c r="R86" i="25"/>
  <c r="Q86" i="25"/>
  <c r="P86" i="25"/>
  <c r="O86" i="25"/>
  <c r="J86" i="25"/>
  <c r="I86" i="25"/>
  <c r="H86" i="25"/>
  <c r="G86" i="25"/>
  <c r="F86" i="25"/>
  <c r="E86" i="25"/>
  <c r="T85" i="25"/>
  <c r="S85" i="25"/>
  <c r="R85" i="25"/>
  <c r="Q85" i="25"/>
  <c r="P85" i="25"/>
  <c r="O85" i="25"/>
  <c r="J85" i="25"/>
  <c r="I85" i="25"/>
  <c r="H85" i="25"/>
  <c r="G85" i="25"/>
  <c r="F85" i="25"/>
  <c r="E85" i="25"/>
  <c r="T84" i="25"/>
  <c r="S84" i="25"/>
  <c r="R84" i="25"/>
  <c r="Q84" i="25"/>
  <c r="P84" i="25"/>
  <c r="O84" i="25"/>
  <c r="J84" i="25"/>
  <c r="I84" i="25"/>
  <c r="H84" i="25"/>
  <c r="G84" i="25"/>
  <c r="F84" i="25"/>
  <c r="E84" i="25"/>
  <c r="T83" i="25"/>
  <c r="S83" i="25"/>
  <c r="R83" i="25"/>
  <c r="Q83" i="25"/>
  <c r="P83" i="25"/>
  <c r="O83" i="25"/>
  <c r="J83" i="25"/>
  <c r="I83" i="25"/>
  <c r="H83" i="25"/>
  <c r="G83" i="25"/>
  <c r="F83" i="25"/>
  <c r="E83" i="25"/>
  <c r="T82" i="25"/>
  <c r="S82" i="25"/>
  <c r="R82" i="25"/>
  <c r="Q82" i="25"/>
  <c r="P82" i="25"/>
  <c r="O82" i="25"/>
  <c r="J82" i="25"/>
  <c r="I82" i="25"/>
  <c r="H82" i="25"/>
  <c r="G82" i="25"/>
  <c r="F82" i="25"/>
  <c r="E82" i="25"/>
  <c r="T81" i="25"/>
  <c r="S81" i="25"/>
  <c r="R81" i="25"/>
  <c r="Q81" i="25"/>
  <c r="P81" i="25"/>
  <c r="O81" i="25"/>
  <c r="J81" i="25"/>
  <c r="I81" i="25"/>
  <c r="H81" i="25"/>
  <c r="G81" i="25"/>
  <c r="F81" i="25"/>
  <c r="E81" i="25"/>
  <c r="T80" i="25"/>
  <c r="S80" i="25"/>
  <c r="R80" i="25"/>
  <c r="Q80" i="25"/>
  <c r="P80" i="25"/>
  <c r="O80" i="25"/>
  <c r="J80" i="25"/>
  <c r="I80" i="25"/>
  <c r="H80" i="25"/>
  <c r="G80" i="25"/>
  <c r="F80" i="25"/>
  <c r="E80" i="25"/>
  <c r="T79" i="25"/>
  <c r="S79" i="25"/>
  <c r="R79" i="25"/>
  <c r="Q79" i="25"/>
  <c r="P79" i="25"/>
  <c r="O79" i="25"/>
  <c r="J79" i="25"/>
  <c r="I79" i="25"/>
  <c r="H79" i="25"/>
  <c r="G79" i="25"/>
  <c r="F79" i="25"/>
  <c r="E79" i="25"/>
  <c r="T78" i="25"/>
  <c r="S78" i="25"/>
  <c r="R78" i="25"/>
  <c r="Q78" i="25"/>
  <c r="P78" i="25"/>
  <c r="O78" i="25"/>
  <c r="J78" i="25"/>
  <c r="I78" i="25"/>
  <c r="H78" i="25"/>
  <c r="G78" i="25"/>
  <c r="F78" i="25"/>
  <c r="E78" i="25"/>
  <c r="T77" i="25"/>
  <c r="S77" i="25"/>
  <c r="R77" i="25"/>
  <c r="Q77" i="25"/>
  <c r="P77" i="25"/>
  <c r="O77" i="25"/>
  <c r="J77" i="25"/>
  <c r="I77" i="25"/>
  <c r="H77" i="25"/>
  <c r="G77" i="25"/>
  <c r="F77" i="25"/>
  <c r="E77" i="25"/>
  <c r="T76" i="25"/>
  <c r="S76" i="25"/>
  <c r="R76" i="25"/>
  <c r="Q76" i="25"/>
  <c r="P76" i="25"/>
  <c r="O76" i="25"/>
  <c r="J76" i="25"/>
  <c r="I76" i="25"/>
  <c r="H76" i="25"/>
  <c r="G76" i="25"/>
  <c r="F76" i="25"/>
  <c r="E76" i="25"/>
  <c r="T75" i="25"/>
  <c r="S75" i="25"/>
  <c r="R75" i="25"/>
  <c r="Q75" i="25"/>
  <c r="P75" i="25"/>
  <c r="O75" i="25"/>
  <c r="J75" i="25"/>
  <c r="I75" i="25"/>
  <c r="H75" i="25"/>
  <c r="G75" i="25"/>
  <c r="F75" i="25"/>
  <c r="E75" i="25"/>
  <c r="T74" i="25"/>
  <c r="S74" i="25"/>
  <c r="R74" i="25"/>
  <c r="Q74" i="25"/>
  <c r="P74" i="25"/>
  <c r="O74" i="25"/>
  <c r="J74" i="25"/>
  <c r="I74" i="25"/>
  <c r="H74" i="25"/>
  <c r="G74" i="25"/>
  <c r="F74" i="25"/>
  <c r="E74" i="25"/>
  <c r="T73" i="25"/>
  <c r="S73" i="25"/>
  <c r="R73" i="25"/>
  <c r="Q73" i="25"/>
  <c r="P73" i="25"/>
  <c r="O73" i="25"/>
  <c r="J73" i="25"/>
  <c r="I73" i="25"/>
  <c r="H73" i="25"/>
  <c r="G73" i="25"/>
  <c r="F73" i="25"/>
  <c r="E73" i="25"/>
  <c r="T72" i="25"/>
  <c r="S72" i="25"/>
  <c r="R72" i="25"/>
  <c r="Q72" i="25"/>
  <c r="P72" i="25"/>
  <c r="O72" i="25"/>
  <c r="J72" i="25"/>
  <c r="I72" i="25"/>
  <c r="H72" i="25"/>
  <c r="G72" i="25"/>
  <c r="F72" i="25"/>
  <c r="E72" i="25"/>
  <c r="T71" i="25"/>
  <c r="S71" i="25"/>
  <c r="R71" i="25"/>
  <c r="Q71" i="25"/>
  <c r="P71" i="25"/>
  <c r="O71" i="25"/>
  <c r="J71" i="25"/>
  <c r="I71" i="25"/>
  <c r="H71" i="25"/>
  <c r="G71" i="25"/>
  <c r="F71" i="25"/>
  <c r="E71" i="25"/>
  <c r="T70" i="25"/>
  <c r="S70" i="25"/>
  <c r="R70" i="25"/>
  <c r="Q70" i="25"/>
  <c r="P70" i="25"/>
  <c r="O70" i="25"/>
  <c r="J70" i="25"/>
  <c r="I70" i="25"/>
  <c r="H70" i="25"/>
  <c r="G70" i="25"/>
  <c r="F70" i="25"/>
  <c r="E70" i="25"/>
  <c r="T69" i="25"/>
  <c r="S69" i="25"/>
  <c r="R69" i="25"/>
  <c r="Q69" i="25"/>
  <c r="P69" i="25"/>
  <c r="O69" i="25"/>
  <c r="J69" i="25"/>
  <c r="I69" i="25"/>
  <c r="H69" i="25"/>
  <c r="G69" i="25"/>
  <c r="F69" i="25"/>
  <c r="E69" i="25"/>
  <c r="T68" i="25"/>
  <c r="S68" i="25"/>
  <c r="R68" i="25"/>
  <c r="Q68" i="25"/>
  <c r="P68" i="25"/>
  <c r="O68" i="25"/>
  <c r="J68" i="25"/>
  <c r="I68" i="25"/>
  <c r="H68" i="25"/>
  <c r="G68" i="25"/>
  <c r="F68" i="25"/>
  <c r="E68" i="25"/>
  <c r="T67" i="25"/>
  <c r="S67" i="25"/>
  <c r="R67" i="25"/>
  <c r="Q67" i="25"/>
  <c r="P67" i="25"/>
  <c r="O67" i="25"/>
  <c r="J67" i="25"/>
  <c r="I67" i="25"/>
  <c r="H67" i="25"/>
  <c r="G67" i="25"/>
  <c r="F67" i="25"/>
  <c r="E67" i="25"/>
  <c r="T66" i="25"/>
  <c r="S66" i="25"/>
  <c r="R66" i="25"/>
  <c r="Q66" i="25"/>
  <c r="P66" i="25"/>
  <c r="O66" i="25"/>
  <c r="J66" i="25"/>
  <c r="I66" i="25"/>
  <c r="H66" i="25"/>
  <c r="G66" i="25"/>
  <c r="F66" i="25"/>
  <c r="E66" i="25"/>
  <c r="T65" i="25"/>
  <c r="S65" i="25"/>
  <c r="R65" i="25"/>
  <c r="Q65" i="25"/>
  <c r="P65" i="25"/>
  <c r="O65" i="25"/>
  <c r="J65" i="25"/>
  <c r="I65" i="25"/>
  <c r="H65" i="25"/>
  <c r="G65" i="25"/>
  <c r="F65" i="25"/>
  <c r="E65" i="25"/>
  <c r="T64" i="25"/>
  <c r="S64" i="25"/>
  <c r="R64" i="25"/>
  <c r="Q64" i="25"/>
  <c r="P64" i="25"/>
  <c r="O64" i="25"/>
  <c r="J64" i="25"/>
  <c r="I64" i="25"/>
  <c r="H64" i="25"/>
  <c r="G64" i="25"/>
  <c r="F64" i="25"/>
  <c r="E64" i="25"/>
  <c r="T63" i="25"/>
  <c r="S63" i="25"/>
  <c r="R63" i="25"/>
  <c r="Q63" i="25"/>
  <c r="P63" i="25"/>
  <c r="O63" i="25"/>
  <c r="J63" i="25"/>
  <c r="I63" i="25"/>
  <c r="H63" i="25"/>
  <c r="G63" i="25"/>
  <c r="F63" i="25"/>
  <c r="E63" i="25"/>
  <c r="T62" i="25"/>
  <c r="S62" i="25"/>
  <c r="R62" i="25"/>
  <c r="Q62" i="25"/>
  <c r="P62" i="25"/>
  <c r="O62" i="25"/>
  <c r="J62" i="25"/>
  <c r="I62" i="25"/>
  <c r="H62" i="25"/>
  <c r="G62" i="25"/>
  <c r="F62" i="25"/>
  <c r="E62" i="25"/>
  <c r="T61" i="25"/>
  <c r="S61" i="25"/>
  <c r="R61" i="25"/>
  <c r="Q61" i="25"/>
  <c r="P61" i="25"/>
  <c r="O61" i="25"/>
  <c r="J61" i="25"/>
  <c r="I61" i="25"/>
  <c r="H61" i="25"/>
  <c r="G61" i="25"/>
  <c r="F61" i="25"/>
  <c r="E61" i="25"/>
  <c r="T60" i="25"/>
  <c r="S60" i="25"/>
  <c r="R60" i="25"/>
  <c r="Q60" i="25"/>
  <c r="P60" i="25"/>
  <c r="O60" i="25"/>
  <c r="J60" i="25"/>
  <c r="I60" i="25"/>
  <c r="H60" i="25"/>
  <c r="G60" i="25"/>
  <c r="F60" i="25"/>
  <c r="E60" i="25"/>
  <c r="T59" i="25"/>
  <c r="S59" i="25"/>
  <c r="R59" i="25"/>
  <c r="Q59" i="25"/>
  <c r="P59" i="25"/>
  <c r="O59" i="25"/>
  <c r="J59" i="25"/>
  <c r="I59" i="25"/>
  <c r="H59" i="25"/>
  <c r="G59" i="25"/>
  <c r="F59" i="25"/>
  <c r="E59" i="25"/>
  <c r="T58" i="25"/>
  <c r="S58" i="25"/>
  <c r="R58" i="25"/>
  <c r="Q58" i="25"/>
  <c r="P58" i="25"/>
  <c r="O58" i="25"/>
  <c r="J58" i="25"/>
  <c r="I58" i="25"/>
  <c r="H58" i="25"/>
  <c r="G58" i="25"/>
  <c r="F58" i="25"/>
  <c r="E58" i="25"/>
  <c r="T57" i="25"/>
  <c r="S57" i="25"/>
  <c r="R57" i="25"/>
  <c r="Q57" i="25"/>
  <c r="P57" i="25"/>
  <c r="O57" i="25"/>
  <c r="J57" i="25"/>
  <c r="I57" i="25"/>
  <c r="H57" i="25"/>
  <c r="G57" i="25"/>
  <c r="F57" i="25"/>
  <c r="E57" i="25"/>
  <c r="T56" i="25"/>
  <c r="S56" i="25"/>
  <c r="R56" i="25"/>
  <c r="Q56" i="25"/>
  <c r="P56" i="25"/>
  <c r="O56" i="25"/>
  <c r="J56" i="25"/>
  <c r="I56" i="25"/>
  <c r="H56" i="25"/>
  <c r="G56" i="25"/>
  <c r="F56" i="25"/>
  <c r="E56" i="25"/>
  <c r="T55" i="25"/>
  <c r="S55" i="25"/>
  <c r="R55" i="25"/>
  <c r="Q55" i="25"/>
  <c r="P55" i="25"/>
  <c r="O55" i="25"/>
  <c r="J55" i="25"/>
  <c r="I55" i="25"/>
  <c r="H55" i="25"/>
  <c r="G55" i="25"/>
  <c r="F55" i="25"/>
  <c r="E55" i="25"/>
  <c r="T54" i="25"/>
  <c r="S54" i="25"/>
  <c r="R54" i="25"/>
  <c r="Q54" i="25"/>
  <c r="P54" i="25"/>
  <c r="O54" i="25"/>
  <c r="J54" i="25"/>
  <c r="I54" i="25"/>
  <c r="H54" i="25"/>
  <c r="G54" i="25"/>
  <c r="F54" i="25"/>
  <c r="E54" i="25"/>
  <c r="T53" i="25"/>
  <c r="S53" i="25"/>
  <c r="R53" i="25"/>
  <c r="Q53" i="25"/>
  <c r="P53" i="25"/>
  <c r="O53" i="25"/>
  <c r="J53" i="25"/>
  <c r="I53" i="25"/>
  <c r="H53" i="25"/>
  <c r="G53" i="25"/>
  <c r="F53" i="25"/>
  <c r="E53" i="25"/>
  <c r="T52" i="25"/>
  <c r="S52" i="25"/>
  <c r="R52" i="25"/>
  <c r="Q52" i="25"/>
  <c r="P52" i="25"/>
  <c r="O52" i="25"/>
  <c r="J52" i="25"/>
  <c r="I52" i="25"/>
  <c r="H52" i="25"/>
  <c r="G52" i="25"/>
  <c r="F52" i="25"/>
  <c r="E52" i="25"/>
  <c r="T51" i="25"/>
  <c r="S51" i="25"/>
  <c r="R51" i="25"/>
  <c r="Q51" i="25"/>
  <c r="P51" i="25"/>
  <c r="O51" i="25"/>
  <c r="J51" i="25"/>
  <c r="I51" i="25"/>
  <c r="H51" i="25"/>
  <c r="G51" i="25"/>
  <c r="F51" i="25"/>
  <c r="E51" i="25"/>
  <c r="T50" i="25"/>
  <c r="S50" i="25"/>
  <c r="R50" i="25"/>
  <c r="Q50" i="25"/>
  <c r="P50" i="25"/>
  <c r="O50" i="25"/>
  <c r="J50" i="25"/>
  <c r="I50" i="25"/>
  <c r="H50" i="25"/>
  <c r="G50" i="25"/>
  <c r="F50" i="25"/>
  <c r="E50" i="25"/>
  <c r="T49" i="25"/>
  <c r="S49" i="25"/>
  <c r="R49" i="25"/>
  <c r="Q49" i="25"/>
  <c r="P49" i="25"/>
  <c r="O49" i="25"/>
  <c r="J49" i="25"/>
  <c r="I49" i="25"/>
  <c r="H49" i="25"/>
  <c r="G49" i="25"/>
  <c r="F49" i="25"/>
  <c r="E49" i="25"/>
  <c r="T48" i="25"/>
  <c r="S48" i="25"/>
  <c r="R48" i="25"/>
  <c r="Q48" i="25"/>
  <c r="P48" i="25"/>
  <c r="O48" i="25"/>
  <c r="J48" i="25"/>
  <c r="I48" i="25"/>
  <c r="H48" i="25"/>
  <c r="G48" i="25"/>
  <c r="F48" i="25"/>
  <c r="E48" i="25"/>
  <c r="T47" i="25"/>
  <c r="S47" i="25"/>
  <c r="R47" i="25"/>
  <c r="Q47" i="25"/>
  <c r="P47" i="25"/>
  <c r="O47" i="25"/>
  <c r="J47" i="25"/>
  <c r="I47" i="25"/>
  <c r="H47" i="25"/>
  <c r="G47" i="25"/>
  <c r="F47" i="25"/>
  <c r="E47" i="25"/>
  <c r="T46" i="25"/>
  <c r="S46" i="25"/>
  <c r="R46" i="25"/>
  <c r="Q46" i="25"/>
  <c r="P46" i="25"/>
  <c r="O46" i="25"/>
  <c r="J46" i="25"/>
  <c r="I46" i="25"/>
  <c r="H46" i="25"/>
  <c r="G46" i="25"/>
  <c r="F46" i="25"/>
  <c r="E46" i="25"/>
  <c r="T45" i="25"/>
  <c r="S45" i="25"/>
  <c r="R45" i="25"/>
  <c r="Q45" i="25"/>
  <c r="P45" i="25"/>
  <c r="O45" i="25"/>
  <c r="J45" i="25"/>
  <c r="I45" i="25"/>
  <c r="H45" i="25"/>
  <c r="G45" i="25"/>
  <c r="F45" i="25"/>
  <c r="E45" i="25"/>
  <c r="T44" i="25"/>
  <c r="S44" i="25"/>
  <c r="R44" i="25"/>
  <c r="Q44" i="25"/>
  <c r="P44" i="25"/>
  <c r="O44" i="25"/>
  <c r="J44" i="25"/>
  <c r="I44" i="25"/>
  <c r="H44" i="25"/>
  <c r="G44" i="25"/>
  <c r="F44" i="25"/>
  <c r="E44" i="25"/>
  <c r="T43" i="25"/>
  <c r="S43" i="25"/>
  <c r="R43" i="25"/>
  <c r="Q43" i="25"/>
  <c r="P43" i="25"/>
  <c r="O43" i="25"/>
  <c r="J43" i="25"/>
  <c r="I43" i="25"/>
  <c r="H43" i="25"/>
  <c r="G43" i="25"/>
  <c r="F43" i="25"/>
  <c r="E43" i="25"/>
  <c r="T42" i="25"/>
  <c r="S42" i="25"/>
  <c r="R42" i="25"/>
  <c r="Q42" i="25"/>
  <c r="P42" i="25"/>
  <c r="O42" i="25"/>
  <c r="J42" i="25"/>
  <c r="I42" i="25"/>
  <c r="H42" i="25"/>
  <c r="G42" i="25"/>
  <c r="F42" i="25"/>
  <c r="E42" i="25"/>
  <c r="T41" i="25"/>
  <c r="S41" i="25"/>
  <c r="R41" i="25"/>
  <c r="Q41" i="25"/>
  <c r="P41" i="25"/>
  <c r="O41" i="25"/>
  <c r="J41" i="25"/>
  <c r="I41" i="25"/>
  <c r="H41" i="25"/>
  <c r="G41" i="25"/>
  <c r="F41" i="25"/>
  <c r="E41" i="25"/>
  <c r="T40" i="25"/>
  <c r="S40" i="25"/>
  <c r="R40" i="25"/>
  <c r="Q40" i="25"/>
  <c r="P40" i="25"/>
  <c r="O40" i="25"/>
  <c r="J40" i="25"/>
  <c r="I40" i="25"/>
  <c r="H40" i="25"/>
  <c r="G40" i="25"/>
  <c r="F40" i="25"/>
  <c r="E40" i="25"/>
  <c r="T39" i="25"/>
  <c r="S39" i="25"/>
  <c r="R39" i="25"/>
  <c r="Q39" i="25"/>
  <c r="P39" i="25"/>
  <c r="O39" i="25"/>
  <c r="J39" i="25"/>
  <c r="I39" i="25"/>
  <c r="H39" i="25"/>
  <c r="G39" i="25"/>
  <c r="F39" i="25"/>
  <c r="E39" i="25"/>
  <c r="T38" i="25"/>
  <c r="S38" i="25"/>
  <c r="R38" i="25"/>
  <c r="Q38" i="25"/>
  <c r="P38" i="25"/>
  <c r="O38" i="25"/>
  <c r="J38" i="25"/>
  <c r="I38" i="25"/>
  <c r="H38" i="25"/>
  <c r="G38" i="25"/>
  <c r="F38" i="25"/>
  <c r="E38" i="25"/>
  <c r="T37" i="25"/>
  <c r="S37" i="25"/>
  <c r="R37" i="25"/>
  <c r="Q37" i="25"/>
  <c r="P37" i="25"/>
  <c r="O37" i="25"/>
  <c r="J37" i="25"/>
  <c r="I37" i="25"/>
  <c r="H37" i="25"/>
  <c r="G37" i="25"/>
  <c r="F37" i="25"/>
  <c r="E37" i="25"/>
  <c r="T36" i="25"/>
  <c r="S36" i="25"/>
  <c r="R36" i="25"/>
  <c r="Q36" i="25"/>
  <c r="P36" i="25"/>
  <c r="O36" i="25"/>
  <c r="J36" i="25"/>
  <c r="I36" i="25"/>
  <c r="H36" i="25"/>
  <c r="G36" i="25"/>
  <c r="F36" i="25"/>
  <c r="E36" i="25"/>
  <c r="T35" i="25"/>
  <c r="S35" i="25"/>
  <c r="R35" i="25"/>
  <c r="Q35" i="25"/>
  <c r="P35" i="25"/>
  <c r="O35" i="25"/>
  <c r="J35" i="25"/>
  <c r="I35" i="25"/>
  <c r="H35" i="25"/>
  <c r="G35" i="25"/>
  <c r="F35" i="25"/>
  <c r="E35" i="25"/>
  <c r="T34" i="25"/>
  <c r="S34" i="25"/>
  <c r="R34" i="25"/>
  <c r="Q34" i="25"/>
  <c r="P34" i="25"/>
  <c r="O34" i="25"/>
  <c r="J34" i="25"/>
  <c r="I34" i="25"/>
  <c r="H34" i="25"/>
  <c r="G34" i="25"/>
  <c r="F34" i="25"/>
  <c r="E34" i="25"/>
  <c r="T33" i="25"/>
  <c r="S33" i="25"/>
  <c r="R33" i="25"/>
  <c r="Q33" i="25"/>
  <c r="P33" i="25"/>
  <c r="O33" i="25"/>
  <c r="J33" i="25"/>
  <c r="I33" i="25"/>
  <c r="H33" i="25"/>
  <c r="G33" i="25"/>
  <c r="F33" i="25"/>
  <c r="E33" i="25"/>
  <c r="T32" i="25"/>
  <c r="S32" i="25"/>
  <c r="R32" i="25"/>
  <c r="Q32" i="25"/>
  <c r="P32" i="25"/>
  <c r="O32" i="25"/>
  <c r="J32" i="25"/>
  <c r="I32" i="25"/>
  <c r="H32" i="25"/>
  <c r="G32" i="25"/>
  <c r="F32" i="25"/>
  <c r="E32" i="25"/>
  <c r="T31" i="25"/>
  <c r="S31" i="25"/>
  <c r="R31" i="25"/>
  <c r="Q31" i="25"/>
  <c r="P31" i="25"/>
  <c r="O31" i="25"/>
  <c r="J31" i="25"/>
  <c r="I31" i="25"/>
  <c r="H31" i="25"/>
  <c r="G31" i="25"/>
  <c r="F31" i="25"/>
  <c r="E31" i="25"/>
  <c r="T30" i="25"/>
  <c r="S30" i="25"/>
  <c r="R30" i="25"/>
  <c r="Q30" i="25"/>
  <c r="P30" i="25"/>
  <c r="O30" i="25"/>
  <c r="J30" i="25"/>
  <c r="I30" i="25"/>
  <c r="H30" i="25"/>
  <c r="G30" i="25"/>
  <c r="F30" i="25"/>
  <c r="E30" i="25"/>
  <c r="T29" i="25"/>
  <c r="S29" i="25"/>
  <c r="R29" i="25"/>
  <c r="Q29" i="25"/>
  <c r="P29" i="25"/>
  <c r="O29" i="25"/>
  <c r="J29" i="25"/>
  <c r="I29" i="25"/>
  <c r="H29" i="25"/>
  <c r="G29" i="25"/>
  <c r="F29" i="25"/>
  <c r="E29" i="25"/>
  <c r="T28" i="25"/>
  <c r="S28" i="25"/>
  <c r="R28" i="25"/>
  <c r="Q28" i="25"/>
  <c r="P28" i="25"/>
  <c r="O28" i="25"/>
  <c r="J28" i="25"/>
  <c r="I28" i="25"/>
  <c r="H28" i="25"/>
  <c r="G28" i="25"/>
  <c r="F28" i="25"/>
  <c r="E28" i="25"/>
  <c r="T27" i="25"/>
  <c r="S27" i="25"/>
  <c r="R27" i="25"/>
  <c r="Q27" i="25"/>
  <c r="P27" i="25"/>
  <c r="O27" i="25"/>
  <c r="J27" i="25"/>
  <c r="I27" i="25"/>
  <c r="H27" i="25"/>
  <c r="G27" i="25"/>
  <c r="F27" i="25"/>
  <c r="E27" i="25"/>
  <c r="T26" i="25"/>
  <c r="S26" i="25"/>
  <c r="R26" i="25"/>
  <c r="Q26" i="25"/>
  <c r="P26" i="25"/>
  <c r="O26" i="25"/>
  <c r="J26" i="25"/>
  <c r="I26" i="25"/>
  <c r="H26" i="25"/>
  <c r="G26" i="25"/>
  <c r="F26" i="25"/>
  <c r="E26" i="25"/>
  <c r="T25" i="25"/>
  <c r="S25" i="25"/>
  <c r="R25" i="25"/>
  <c r="Q25" i="25"/>
  <c r="P25" i="25"/>
  <c r="O25" i="25"/>
  <c r="J25" i="25"/>
  <c r="I25" i="25"/>
  <c r="H25" i="25"/>
  <c r="G25" i="25"/>
  <c r="F25" i="25"/>
  <c r="E25" i="25"/>
  <c r="T24" i="25"/>
  <c r="S24" i="25"/>
  <c r="R24" i="25"/>
  <c r="Q24" i="25"/>
  <c r="P24" i="25"/>
  <c r="O24" i="25"/>
  <c r="J24" i="25"/>
  <c r="I24" i="25"/>
  <c r="H24" i="25"/>
  <c r="G24" i="25"/>
  <c r="F24" i="25"/>
  <c r="E24" i="25"/>
  <c r="T23" i="25"/>
  <c r="S23" i="25"/>
  <c r="R23" i="25"/>
  <c r="Q23" i="25"/>
  <c r="P23" i="25"/>
  <c r="O23" i="25"/>
  <c r="J23" i="25"/>
  <c r="I23" i="25"/>
  <c r="H23" i="25"/>
  <c r="G23" i="25"/>
  <c r="F23" i="25"/>
  <c r="E23" i="25"/>
  <c r="T22" i="25"/>
  <c r="S22" i="25"/>
  <c r="R22" i="25"/>
  <c r="Q22" i="25"/>
  <c r="P22" i="25"/>
  <c r="O22" i="25"/>
  <c r="J22" i="25"/>
  <c r="I22" i="25"/>
  <c r="H22" i="25"/>
  <c r="G22" i="25"/>
  <c r="F22" i="25"/>
  <c r="E22" i="25"/>
  <c r="T21" i="25"/>
  <c r="S21" i="25"/>
  <c r="R21" i="25"/>
  <c r="Q21" i="25"/>
  <c r="P21" i="25"/>
  <c r="O21" i="25"/>
  <c r="J21" i="25"/>
  <c r="I21" i="25"/>
  <c r="H21" i="25"/>
  <c r="G21" i="25"/>
  <c r="F21" i="25"/>
  <c r="E21" i="25"/>
  <c r="T20" i="25"/>
  <c r="S20" i="25"/>
  <c r="R20" i="25"/>
  <c r="Q20" i="25"/>
  <c r="P20" i="25"/>
  <c r="O20" i="25"/>
  <c r="J20" i="25"/>
  <c r="I20" i="25"/>
  <c r="H20" i="25"/>
  <c r="G20" i="25"/>
  <c r="F20" i="25"/>
  <c r="E20" i="25"/>
  <c r="T19" i="25"/>
  <c r="S19" i="25"/>
  <c r="R19" i="25"/>
  <c r="Q19" i="25"/>
  <c r="P19" i="25"/>
  <c r="O19" i="25"/>
  <c r="J19" i="25"/>
  <c r="I19" i="25"/>
  <c r="H19" i="25"/>
  <c r="G19" i="25"/>
  <c r="F19" i="25"/>
  <c r="E19" i="25"/>
  <c r="T18" i="25"/>
  <c r="S18" i="25"/>
  <c r="R18" i="25"/>
  <c r="Q18" i="25"/>
  <c r="P18" i="25"/>
  <c r="O18" i="25"/>
  <c r="J18" i="25"/>
  <c r="I18" i="25"/>
  <c r="H18" i="25"/>
  <c r="G18" i="25"/>
  <c r="F18" i="25"/>
  <c r="E18" i="25"/>
  <c r="T17" i="25"/>
  <c r="S17" i="25"/>
  <c r="R17" i="25"/>
  <c r="Q17" i="25"/>
  <c r="P17" i="25"/>
  <c r="O17" i="25"/>
  <c r="J17" i="25"/>
  <c r="I17" i="25"/>
  <c r="H17" i="25"/>
  <c r="G17" i="25"/>
  <c r="F17" i="25"/>
  <c r="E17" i="25"/>
  <c r="T16" i="25"/>
  <c r="S16" i="25"/>
  <c r="R16" i="25"/>
  <c r="Q16" i="25"/>
  <c r="P16" i="25"/>
  <c r="O16" i="25"/>
  <c r="J16" i="25"/>
  <c r="I16" i="25"/>
  <c r="H16" i="25"/>
  <c r="G16" i="25"/>
  <c r="F16" i="25"/>
  <c r="E16" i="25"/>
  <c r="T15" i="25"/>
  <c r="S15" i="25"/>
  <c r="R15" i="25"/>
  <c r="Q15" i="25"/>
  <c r="P15" i="25"/>
  <c r="O15" i="25"/>
  <c r="J15" i="25"/>
  <c r="I15" i="25"/>
  <c r="H15" i="25"/>
  <c r="G15" i="25"/>
  <c r="F15" i="25"/>
  <c r="E15" i="25"/>
  <c r="T14" i="25"/>
  <c r="S14" i="25"/>
  <c r="R14" i="25"/>
  <c r="Q14" i="25"/>
  <c r="P14" i="25"/>
  <c r="O14" i="25"/>
  <c r="J14" i="25"/>
  <c r="I14" i="25"/>
  <c r="H14" i="25"/>
  <c r="G14" i="25"/>
  <c r="F14" i="25"/>
  <c r="E14" i="25"/>
  <c r="T13" i="25"/>
  <c r="S13" i="25"/>
  <c r="R13" i="25"/>
  <c r="Q13" i="25"/>
  <c r="P13" i="25"/>
  <c r="O13" i="25"/>
  <c r="J13" i="25"/>
  <c r="I13" i="25"/>
  <c r="H13" i="25"/>
  <c r="G13" i="25"/>
  <c r="F13" i="25"/>
  <c r="E13" i="25"/>
  <c r="T12" i="25"/>
  <c r="S12" i="25"/>
  <c r="R12" i="25"/>
  <c r="Q12" i="25"/>
  <c r="P12" i="25"/>
  <c r="O12" i="25"/>
  <c r="J12" i="25"/>
  <c r="I12" i="25"/>
  <c r="H12" i="25"/>
  <c r="G12" i="25"/>
  <c r="F12" i="25"/>
  <c r="E12" i="25"/>
  <c r="T11" i="25"/>
  <c r="S11" i="25"/>
  <c r="R11" i="25"/>
  <c r="Q11" i="25"/>
  <c r="P11" i="25"/>
  <c r="O11" i="25"/>
  <c r="J11" i="25"/>
  <c r="I11" i="25"/>
  <c r="H11" i="25"/>
  <c r="G11" i="25"/>
  <c r="F11" i="25"/>
  <c r="E11" i="25"/>
  <c r="T10" i="25"/>
  <c r="S10" i="25"/>
  <c r="R10" i="25"/>
  <c r="Q10" i="25"/>
  <c r="P10" i="25"/>
  <c r="O10" i="25"/>
  <c r="J10" i="25"/>
  <c r="I10" i="25"/>
  <c r="H10" i="25"/>
  <c r="G10" i="25"/>
  <c r="F10" i="25"/>
  <c r="E10" i="25"/>
  <c r="T9" i="25"/>
  <c r="S9" i="25"/>
  <c r="R9" i="25"/>
  <c r="Q9" i="25"/>
  <c r="P9" i="25"/>
  <c r="O9" i="25"/>
  <c r="J9" i="25"/>
  <c r="I9" i="25"/>
  <c r="H9" i="25"/>
  <c r="G9" i="25"/>
  <c r="F9" i="25"/>
  <c r="E9" i="25"/>
  <c r="T8" i="25"/>
  <c r="S8" i="25"/>
  <c r="R8" i="25"/>
  <c r="Q8" i="25"/>
  <c r="P8" i="25"/>
  <c r="O8" i="25"/>
  <c r="J8" i="25"/>
  <c r="I8" i="25"/>
  <c r="H8" i="25"/>
  <c r="G8" i="25"/>
  <c r="F8" i="25"/>
  <c r="E8" i="25"/>
  <c r="T7" i="25"/>
  <c r="S7" i="25"/>
  <c r="R7" i="25"/>
  <c r="Q7" i="25"/>
  <c r="P7" i="25"/>
  <c r="O7" i="25"/>
  <c r="J7" i="25"/>
  <c r="I7" i="25"/>
  <c r="H7" i="25"/>
  <c r="G7" i="25"/>
  <c r="F7" i="25"/>
  <c r="E7" i="25"/>
  <c r="T6" i="25"/>
  <c r="S6" i="25"/>
  <c r="R6" i="25"/>
  <c r="Q6" i="25"/>
  <c r="P6" i="25"/>
  <c r="O6" i="25"/>
  <c r="J6" i="25"/>
  <c r="I6" i="25"/>
  <c r="H6" i="25"/>
  <c r="G6" i="25"/>
  <c r="F6" i="25"/>
  <c r="E6" i="25"/>
  <c r="T5" i="25"/>
  <c r="S5" i="25"/>
  <c r="R5" i="25"/>
  <c r="Q5" i="25"/>
  <c r="P5" i="25"/>
  <c r="O5" i="25"/>
  <c r="J5" i="25"/>
  <c r="I5" i="25"/>
  <c r="H5" i="25"/>
  <c r="G5" i="25"/>
  <c r="F5" i="25"/>
  <c r="E5" i="25"/>
  <c r="T3" i="25"/>
  <c r="S3" i="25"/>
  <c r="R3" i="25"/>
  <c r="Q3" i="25"/>
  <c r="P3" i="25"/>
  <c r="J3" i="25"/>
  <c r="I3" i="25"/>
  <c r="H3" i="25"/>
  <c r="G3" i="25"/>
  <c r="F3" i="25"/>
  <c r="L205" i="24" l="1"/>
  <c r="F205" i="24"/>
  <c r="L204" i="24"/>
  <c r="F204" i="24"/>
  <c r="L203" i="24"/>
  <c r="F203" i="24"/>
  <c r="L202" i="24"/>
  <c r="F202" i="24"/>
  <c r="L201" i="24"/>
  <c r="F201" i="24"/>
  <c r="L200" i="24"/>
  <c r="F200" i="24"/>
  <c r="L199" i="24"/>
  <c r="F199" i="24"/>
  <c r="L198" i="24"/>
  <c r="F198" i="24"/>
  <c r="L197" i="24"/>
  <c r="F197" i="24"/>
  <c r="L196" i="24"/>
  <c r="F196" i="24"/>
  <c r="L195" i="24"/>
  <c r="F195" i="24"/>
  <c r="L194" i="24"/>
  <c r="F194" i="24"/>
  <c r="L193" i="24"/>
  <c r="F193" i="24"/>
  <c r="L192" i="24"/>
  <c r="F192" i="24"/>
  <c r="L191" i="24"/>
  <c r="F191" i="24"/>
  <c r="L190" i="24"/>
  <c r="F190" i="24"/>
  <c r="L189" i="24"/>
  <c r="F189" i="24"/>
  <c r="L188" i="24"/>
  <c r="F188" i="24"/>
  <c r="L187" i="24"/>
  <c r="F187" i="24"/>
  <c r="L186" i="24"/>
  <c r="F186" i="24"/>
  <c r="L185" i="24"/>
  <c r="F185" i="24"/>
  <c r="L184" i="24"/>
  <c r="F184" i="24"/>
  <c r="L183" i="24"/>
  <c r="F183" i="24"/>
  <c r="L182" i="24"/>
  <c r="F182" i="24"/>
  <c r="L181" i="24"/>
  <c r="F181" i="24"/>
  <c r="L180" i="24"/>
  <c r="F180" i="24"/>
  <c r="L179" i="24"/>
  <c r="F179" i="24"/>
  <c r="L178" i="24"/>
  <c r="F178" i="24"/>
  <c r="L177" i="24"/>
  <c r="F177" i="24"/>
  <c r="L176" i="24"/>
  <c r="F176" i="24"/>
  <c r="L175" i="24"/>
  <c r="F175" i="24"/>
  <c r="L174" i="24"/>
  <c r="F174" i="24"/>
  <c r="L173" i="24"/>
  <c r="F173" i="24"/>
  <c r="L172" i="24"/>
  <c r="F172" i="24"/>
  <c r="L171" i="24"/>
  <c r="F171" i="24"/>
  <c r="L170" i="24"/>
  <c r="F170" i="24"/>
  <c r="L169" i="24"/>
  <c r="F169" i="24"/>
  <c r="L168" i="24"/>
  <c r="F168" i="24"/>
  <c r="L167" i="24"/>
  <c r="F167" i="24"/>
  <c r="L166" i="24"/>
  <c r="F166" i="24"/>
  <c r="L165" i="24"/>
  <c r="F165" i="24"/>
  <c r="L164" i="24"/>
  <c r="F164" i="24"/>
  <c r="L163" i="24"/>
  <c r="F163" i="24"/>
  <c r="L162" i="24"/>
  <c r="F162" i="24"/>
  <c r="L161" i="24"/>
  <c r="F161" i="24"/>
  <c r="L160" i="24"/>
  <c r="F160" i="24"/>
  <c r="L159" i="24"/>
  <c r="F159" i="24"/>
  <c r="L158" i="24"/>
  <c r="F158" i="24"/>
  <c r="L157" i="24"/>
  <c r="F157" i="24"/>
  <c r="L156" i="24"/>
  <c r="F156" i="24"/>
  <c r="L155" i="24"/>
  <c r="F155" i="24"/>
  <c r="L154" i="24"/>
  <c r="F154" i="24"/>
  <c r="L153" i="24"/>
  <c r="F153" i="24"/>
  <c r="L152" i="24"/>
  <c r="F152" i="24"/>
  <c r="L151" i="24"/>
  <c r="F151" i="24"/>
  <c r="L150" i="24"/>
  <c r="F150" i="24"/>
  <c r="L149" i="24"/>
  <c r="F149" i="24"/>
  <c r="L148" i="24"/>
  <c r="F148" i="24"/>
  <c r="L147" i="24"/>
  <c r="F147" i="24"/>
  <c r="L146" i="24"/>
  <c r="F146" i="24"/>
  <c r="L145" i="24"/>
  <c r="F145" i="24"/>
  <c r="L144" i="24"/>
  <c r="F144" i="24"/>
  <c r="L143" i="24"/>
  <c r="F143" i="24"/>
  <c r="L142" i="24"/>
  <c r="F142" i="24"/>
  <c r="L141" i="24"/>
  <c r="F141" i="24"/>
  <c r="L140" i="24"/>
  <c r="F140" i="24"/>
  <c r="L139" i="24"/>
  <c r="F139" i="24"/>
  <c r="L138" i="24"/>
  <c r="F138" i="24"/>
  <c r="L137" i="24"/>
  <c r="F137" i="24"/>
  <c r="L136" i="24"/>
  <c r="F136" i="24"/>
  <c r="L135" i="24"/>
  <c r="F135" i="24"/>
  <c r="L134" i="24"/>
  <c r="F134" i="24"/>
  <c r="L133" i="24"/>
  <c r="F133" i="24"/>
  <c r="L132" i="24"/>
  <c r="F132" i="24"/>
  <c r="L131" i="24"/>
  <c r="F131" i="24"/>
  <c r="L130" i="24"/>
  <c r="F130" i="24"/>
  <c r="L129" i="24"/>
  <c r="F129" i="24"/>
  <c r="L128" i="24"/>
  <c r="F128" i="24"/>
  <c r="L127" i="24"/>
  <c r="F127" i="24"/>
  <c r="L126" i="24"/>
  <c r="F126" i="24"/>
  <c r="L125" i="24"/>
  <c r="F125" i="24"/>
  <c r="L124" i="24"/>
  <c r="F124" i="24"/>
  <c r="L123" i="24"/>
  <c r="F123" i="24"/>
  <c r="L122" i="24"/>
  <c r="F122" i="24"/>
  <c r="L121" i="24"/>
  <c r="F121" i="24"/>
  <c r="L120" i="24"/>
  <c r="F120" i="24"/>
  <c r="L119" i="24"/>
  <c r="F119" i="24"/>
  <c r="L118" i="24"/>
  <c r="F118" i="24"/>
  <c r="L117" i="24"/>
  <c r="F117" i="24"/>
  <c r="L116" i="24"/>
  <c r="F116" i="24"/>
  <c r="L115" i="24"/>
  <c r="F115" i="24"/>
  <c r="L114" i="24"/>
  <c r="F114" i="24"/>
  <c r="L113" i="24"/>
  <c r="F113" i="24"/>
  <c r="L112" i="24"/>
  <c r="F112" i="24"/>
  <c r="L111" i="24"/>
  <c r="F111" i="24"/>
  <c r="L110" i="24"/>
  <c r="F110" i="24"/>
  <c r="L109" i="24"/>
  <c r="F109" i="24"/>
  <c r="L108" i="24"/>
  <c r="F108" i="24"/>
  <c r="L107" i="24"/>
  <c r="F107" i="24"/>
  <c r="L106" i="24"/>
  <c r="F106" i="24"/>
  <c r="L105" i="24"/>
  <c r="F105" i="24"/>
  <c r="L104" i="24"/>
  <c r="F104" i="24"/>
  <c r="L103" i="24"/>
  <c r="F103" i="24"/>
  <c r="L102" i="24"/>
  <c r="F102" i="24"/>
  <c r="L101" i="24"/>
  <c r="F101" i="24"/>
  <c r="L100" i="24"/>
  <c r="F100" i="24"/>
  <c r="L99" i="24"/>
  <c r="F99" i="24"/>
  <c r="L98" i="24"/>
  <c r="F98" i="24"/>
  <c r="L97" i="24"/>
  <c r="F97" i="24"/>
  <c r="L96" i="24"/>
  <c r="F96" i="24"/>
  <c r="L95" i="24"/>
  <c r="F95" i="24"/>
  <c r="L94" i="24"/>
  <c r="F94" i="24"/>
  <c r="L93" i="24"/>
  <c r="F93" i="24"/>
  <c r="L92" i="24"/>
  <c r="F92" i="24"/>
  <c r="L91" i="24"/>
  <c r="F91" i="24"/>
  <c r="L90" i="24"/>
  <c r="F90" i="24"/>
  <c r="L89" i="24"/>
  <c r="F89" i="24"/>
  <c r="L88" i="24"/>
  <c r="F88" i="24"/>
  <c r="L87" i="24"/>
  <c r="F87" i="24"/>
  <c r="L86" i="24"/>
  <c r="F86" i="24"/>
  <c r="L85" i="24"/>
  <c r="F85" i="24"/>
  <c r="L84" i="24"/>
  <c r="F84" i="24"/>
  <c r="L83" i="24"/>
  <c r="F83" i="24"/>
  <c r="L82" i="24"/>
  <c r="F82" i="24"/>
  <c r="L81" i="24"/>
  <c r="F81" i="24"/>
  <c r="L80" i="24"/>
  <c r="F80" i="24"/>
  <c r="L79" i="24"/>
  <c r="F79" i="24"/>
  <c r="L78" i="24"/>
  <c r="F78" i="24"/>
  <c r="L77" i="24"/>
  <c r="F77" i="24"/>
  <c r="L76" i="24"/>
  <c r="F76" i="24"/>
  <c r="L75" i="24"/>
  <c r="F75" i="24"/>
  <c r="L74" i="24"/>
  <c r="F74" i="24"/>
  <c r="L73" i="24"/>
  <c r="F73" i="24"/>
  <c r="L72" i="24"/>
  <c r="F72" i="24"/>
  <c r="L71" i="24"/>
  <c r="F71" i="24"/>
  <c r="L70" i="24"/>
  <c r="F70" i="24"/>
  <c r="L69" i="24"/>
  <c r="F69" i="24"/>
  <c r="L68" i="24"/>
  <c r="F68" i="24"/>
  <c r="L67" i="24"/>
  <c r="F67" i="24"/>
  <c r="L66" i="24"/>
  <c r="F66" i="24"/>
  <c r="L65" i="24"/>
  <c r="F65" i="24"/>
  <c r="L64" i="24"/>
  <c r="F64" i="24"/>
  <c r="L63" i="24"/>
  <c r="F63" i="24"/>
  <c r="L62" i="24"/>
  <c r="F62" i="24"/>
  <c r="L61" i="24"/>
  <c r="F61" i="24"/>
  <c r="L60" i="24"/>
  <c r="F60" i="24"/>
  <c r="L59" i="24"/>
  <c r="F59" i="24"/>
  <c r="L58" i="24"/>
  <c r="F58" i="24"/>
  <c r="L57" i="24"/>
  <c r="F57" i="24"/>
  <c r="L56" i="24"/>
  <c r="F56" i="24"/>
  <c r="L55" i="24"/>
  <c r="F55" i="24"/>
  <c r="L54" i="24"/>
  <c r="F54" i="24"/>
  <c r="L53" i="24"/>
  <c r="F53" i="24"/>
  <c r="L52" i="24"/>
  <c r="F52" i="24"/>
  <c r="L51" i="24"/>
  <c r="F51" i="24"/>
  <c r="L50" i="24"/>
  <c r="F50" i="24"/>
  <c r="L49" i="24"/>
  <c r="F49" i="24"/>
  <c r="L48" i="24"/>
  <c r="F48" i="24"/>
  <c r="L47" i="24"/>
  <c r="F47" i="24"/>
  <c r="L46" i="24"/>
  <c r="F46" i="24"/>
  <c r="L45" i="24"/>
  <c r="F45" i="24"/>
  <c r="L44" i="24"/>
  <c r="F44" i="24"/>
  <c r="L43" i="24"/>
  <c r="F43" i="24"/>
  <c r="L42" i="24"/>
  <c r="F42" i="24"/>
  <c r="L41" i="24"/>
  <c r="F41" i="24"/>
  <c r="L40" i="24"/>
  <c r="F40" i="24"/>
  <c r="L39" i="24"/>
  <c r="F39" i="24"/>
  <c r="L38" i="24"/>
  <c r="F38" i="24"/>
  <c r="L37" i="24"/>
  <c r="F37" i="24"/>
  <c r="L36" i="24"/>
  <c r="F36" i="24"/>
  <c r="L35" i="24"/>
  <c r="F35" i="24"/>
  <c r="L34" i="24"/>
  <c r="F34" i="24"/>
  <c r="L33" i="24"/>
  <c r="F33" i="24"/>
  <c r="L32" i="24"/>
  <c r="F32" i="24"/>
  <c r="L31" i="24"/>
  <c r="F31" i="24"/>
  <c r="L30" i="24"/>
  <c r="F30" i="24"/>
  <c r="L29" i="24"/>
  <c r="F29" i="24"/>
  <c r="L28" i="24"/>
  <c r="F28" i="24"/>
  <c r="L27" i="24"/>
  <c r="F27" i="24"/>
  <c r="L26" i="24"/>
  <c r="F26" i="24"/>
  <c r="L25" i="24"/>
  <c r="F25" i="24"/>
  <c r="L24" i="24"/>
  <c r="F24" i="24"/>
  <c r="L23" i="24"/>
  <c r="F23" i="24"/>
  <c r="L22" i="24"/>
  <c r="F22" i="24"/>
  <c r="L21" i="24"/>
  <c r="F21" i="24"/>
  <c r="L20" i="24"/>
  <c r="F20" i="24"/>
  <c r="L19" i="24"/>
  <c r="F19" i="24"/>
  <c r="L18" i="24"/>
  <c r="F18" i="24"/>
  <c r="L17" i="24"/>
  <c r="F17" i="24"/>
  <c r="L16" i="24"/>
  <c r="F16" i="24"/>
  <c r="L15" i="24"/>
  <c r="F15" i="24"/>
  <c r="L14" i="24"/>
  <c r="F14" i="24"/>
  <c r="L13" i="24"/>
  <c r="F13" i="24"/>
  <c r="L12" i="24"/>
  <c r="F12" i="24"/>
  <c r="L11" i="24"/>
  <c r="F11" i="24"/>
  <c r="L10" i="24"/>
  <c r="F10" i="24"/>
  <c r="L9" i="24"/>
  <c r="F9" i="24"/>
  <c r="L8" i="24"/>
  <c r="F8" i="24"/>
  <c r="L7" i="24"/>
  <c r="F7" i="24"/>
  <c r="L6" i="24"/>
  <c r="F6" i="24"/>
  <c r="L5" i="24"/>
  <c r="F5" i="24"/>
  <c r="L3" i="24"/>
  <c r="F3" i="24"/>
  <c r="T205" i="19" l="1"/>
  <c r="T204" i="19"/>
  <c r="T203" i="19"/>
  <c r="T202" i="19"/>
  <c r="T201" i="19"/>
  <c r="T200" i="19"/>
  <c r="T199" i="19"/>
  <c r="T198" i="19"/>
  <c r="T197" i="19"/>
  <c r="T196" i="19"/>
  <c r="T195" i="19"/>
  <c r="T194" i="19"/>
  <c r="T193" i="19"/>
  <c r="T192" i="19"/>
  <c r="T191" i="19"/>
  <c r="T190" i="19"/>
  <c r="T189" i="19"/>
  <c r="T188" i="19"/>
  <c r="T187" i="19"/>
  <c r="T186" i="19"/>
  <c r="T185" i="19"/>
  <c r="T184" i="19"/>
  <c r="T183" i="19"/>
  <c r="T182" i="19"/>
  <c r="T181" i="19"/>
  <c r="T180" i="19"/>
  <c r="T179" i="19"/>
  <c r="T178" i="19"/>
  <c r="T177" i="19"/>
  <c r="T176" i="19"/>
  <c r="T175" i="19"/>
  <c r="T174" i="19"/>
  <c r="T173" i="19"/>
  <c r="T172" i="19"/>
  <c r="T171" i="19"/>
  <c r="T170" i="19"/>
  <c r="T169" i="19"/>
  <c r="T168" i="19"/>
  <c r="T167" i="19"/>
  <c r="T166" i="19"/>
  <c r="T165" i="19"/>
  <c r="T164" i="19"/>
  <c r="T163" i="19"/>
  <c r="T162" i="19"/>
  <c r="T161" i="19"/>
  <c r="T160" i="19"/>
  <c r="T159" i="19"/>
  <c r="T158" i="19"/>
  <c r="T157" i="19"/>
  <c r="T156" i="19"/>
  <c r="T155" i="19"/>
  <c r="T154" i="19"/>
  <c r="T153" i="19"/>
  <c r="T152" i="19"/>
  <c r="T151" i="19"/>
  <c r="T150" i="19"/>
  <c r="T149" i="19"/>
  <c r="T148" i="19"/>
  <c r="T147" i="19"/>
  <c r="T146" i="19"/>
  <c r="T145" i="19"/>
  <c r="T144" i="19"/>
  <c r="T143" i="19"/>
  <c r="T142" i="19"/>
  <c r="T141" i="19"/>
  <c r="T140" i="19"/>
  <c r="T139" i="19"/>
  <c r="T138" i="19"/>
  <c r="T137" i="19"/>
  <c r="T136" i="19"/>
  <c r="T135" i="19"/>
  <c r="T134" i="19"/>
  <c r="T133" i="19"/>
  <c r="T132" i="19"/>
  <c r="T131" i="19"/>
  <c r="T130" i="19"/>
  <c r="T129" i="19"/>
  <c r="T128" i="19"/>
  <c r="T127" i="19"/>
  <c r="T126" i="19"/>
  <c r="T125" i="19"/>
  <c r="T124" i="19"/>
  <c r="T123" i="19"/>
  <c r="T122" i="19"/>
  <c r="T121" i="19"/>
  <c r="T120" i="19"/>
  <c r="T119" i="19"/>
  <c r="T118" i="19"/>
  <c r="T117" i="19"/>
  <c r="T116" i="19"/>
  <c r="T115" i="19"/>
  <c r="T114" i="19"/>
  <c r="T113" i="19"/>
  <c r="T112" i="19"/>
  <c r="T111" i="19"/>
  <c r="T110" i="19"/>
  <c r="T109" i="19"/>
  <c r="T108" i="19"/>
  <c r="T107" i="19"/>
  <c r="T106" i="19"/>
  <c r="T105" i="19"/>
  <c r="T104" i="19"/>
  <c r="T103" i="19"/>
  <c r="T102" i="19"/>
  <c r="T101" i="19"/>
  <c r="T100" i="19"/>
  <c r="T99" i="19"/>
  <c r="T98" i="19"/>
  <c r="T97" i="19"/>
  <c r="T96" i="19"/>
  <c r="T95" i="19"/>
  <c r="T94" i="19"/>
  <c r="T93" i="19"/>
  <c r="T92" i="19"/>
  <c r="T91" i="19"/>
  <c r="T90" i="19"/>
  <c r="T89" i="19"/>
  <c r="T88" i="19"/>
  <c r="T87" i="19"/>
  <c r="T86" i="19"/>
  <c r="T85" i="19"/>
  <c r="T84" i="19"/>
  <c r="T83" i="19"/>
  <c r="T82" i="19"/>
  <c r="T81" i="19"/>
  <c r="T80" i="19"/>
  <c r="T79" i="19"/>
  <c r="T78" i="19"/>
  <c r="T77" i="19"/>
  <c r="T76" i="19"/>
  <c r="T75" i="19"/>
  <c r="T74" i="19"/>
  <c r="T73" i="19"/>
  <c r="T72" i="19"/>
  <c r="T71" i="19"/>
  <c r="T70" i="19"/>
  <c r="T69" i="19"/>
  <c r="T68" i="19"/>
  <c r="T67" i="19"/>
  <c r="T66" i="19"/>
  <c r="T65" i="19"/>
  <c r="T64" i="19"/>
  <c r="T63" i="19"/>
  <c r="T62" i="19"/>
  <c r="T61" i="19"/>
  <c r="T60" i="19"/>
  <c r="T59" i="19"/>
  <c r="T58" i="19"/>
  <c r="T57" i="19"/>
  <c r="T56" i="19"/>
  <c r="T55" i="19"/>
  <c r="T54" i="19"/>
  <c r="T53" i="19"/>
  <c r="T52" i="19"/>
  <c r="T51" i="19"/>
  <c r="T50" i="19"/>
  <c r="T49" i="19"/>
  <c r="T48" i="19"/>
  <c r="T47" i="19"/>
  <c r="T46" i="19"/>
  <c r="T45" i="19"/>
  <c r="T44" i="19"/>
  <c r="T43" i="19"/>
  <c r="T42" i="19"/>
  <c r="T41" i="19"/>
  <c r="T40" i="19"/>
  <c r="T39" i="19"/>
  <c r="T38" i="19"/>
  <c r="T37" i="19"/>
  <c r="T36" i="19"/>
  <c r="T35" i="19"/>
  <c r="T34" i="19"/>
  <c r="T33" i="19"/>
  <c r="T32" i="19"/>
  <c r="T31" i="19"/>
  <c r="T30" i="19"/>
  <c r="T29" i="19"/>
  <c r="T28" i="19"/>
  <c r="T27" i="19"/>
  <c r="T26" i="19"/>
  <c r="T25" i="19"/>
  <c r="T24" i="19"/>
  <c r="T23" i="19"/>
  <c r="T22" i="19"/>
  <c r="T21" i="19"/>
  <c r="T20" i="19"/>
  <c r="T19" i="19"/>
  <c r="T18" i="19"/>
  <c r="T17" i="19"/>
  <c r="T16" i="19"/>
  <c r="T15" i="19"/>
  <c r="T14" i="19"/>
  <c r="T13" i="19"/>
  <c r="T12" i="19"/>
  <c r="T11" i="19"/>
  <c r="T10" i="19"/>
  <c r="T9" i="19"/>
  <c r="T8" i="19"/>
  <c r="T7" i="19"/>
  <c r="T6" i="19"/>
  <c r="T5" i="19"/>
  <c r="T3" i="19"/>
  <c r="S205" i="19"/>
  <c r="R205" i="19"/>
  <c r="Q205" i="19"/>
  <c r="P205" i="19"/>
  <c r="O205" i="19"/>
  <c r="S204" i="19"/>
  <c r="R204" i="19"/>
  <c r="Q204" i="19"/>
  <c r="P204" i="19"/>
  <c r="O204" i="19"/>
  <c r="S203" i="19"/>
  <c r="R203" i="19"/>
  <c r="Q203" i="19"/>
  <c r="P203" i="19"/>
  <c r="O203" i="19"/>
  <c r="S202" i="19"/>
  <c r="R202" i="19"/>
  <c r="Q202" i="19"/>
  <c r="P202" i="19"/>
  <c r="O202" i="19"/>
  <c r="S201" i="19"/>
  <c r="R201" i="19"/>
  <c r="Q201" i="19"/>
  <c r="P201" i="19"/>
  <c r="O201" i="19"/>
  <c r="S200" i="19"/>
  <c r="R200" i="19"/>
  <c r="Q200" i="19"/>
  <c r="P200" i="19"/>
  <c r="O200" i="19"/>
  <c r="S199" i="19"/>
  <c r="R199" i="19"/>
  <c r="Q199" i="19"/>
  <c r="P199" i="19"/>
  <c r="O199" i="19"/>
  <c r="S198" i="19"/>
  <c r="R198" i="19"/>
  <c r="Q198" i="19"/>
  <c r="P198" i="19"/>
  <c r="O198" i="19"/>
  <c r="S197" i="19"/>
  <c r="R197" i="19"/>
  <c r="Q197" i="19"/>
  <c r="P197" i="19"/>
  <c r="O197" i="19"/>
  <c r="S196" i="19"/>
  <c r="R196" i="19"/>
  <c r="Q196" i="19"/>
  <c r="P196" i="19"/>
  <c r="O196" i="19"/>
  <c r="S195" i="19"/>
  <c r="R195" i="19"/>
  <c r="Q195" i="19"/>
  <c r="P195" i="19"/>
  <c r="O195" i="19"/>
  <c r="S194" i="19"/>
  <c r="R194" i="19"/>
  <c r="Q194" i="19"/>
  <c r="P194" i="19"/>
  <c r="O194" i="19"/>
  <c r="S193" i="19"/>
  <c r="R193" i="19"/>
  <c r="Q193" i="19"/>
  <c r="P193" i="19"/>
  <c r="O193" i="19"/>
  <c r="S192" i="19"/>
  <c r="R192" i="19"/>
  <c r="Q192" i="19"/>
  <c r="P192" i="19"/>
  <c r="O192" i="19"/>
  <c r="S191" i="19"/>
  <c r="R191" i="19"/>
  <c r="Q191" i="19"/>
  <c r="P191" i="19"/>
  <c r="O191" i="19"/>
  <c r="S190" i="19"/>
  <c r="R190" i="19"/>
  <c r="Q190" i="19"/>
  <c r="P190" i="19"/>
  <c r="O190" i="19"/>
  <c r="S189" i="19"/>
  <c r="R189" i="19"/>
  <c r="Q189" i="19"/>
  <c r="P189" i="19"/>
  <c r="O189" i="19"/>
  <c r="S188" i="19"/>
  <c r="R188" i="19"/>
  <c r="Q188" i="19"/>
  <c r="P188" i="19"/>
  <c r="O188" i="19"/>
  <c r="S187" i="19"/>
  <c r="R187" i="19"/>
  <c r="Q187" i="19"/>
  <c r="P187" i="19"/>
  <c r="O187" i="19"/>
  <c r="S186" i="19"/>
  <c r="R186" i="19"/>
  <c r="Q186" i="19"/>
  <c r="P186" i="19"/>
  <c r="O186" i="19"/>
  <c r="S185" i="19"/>
  <c r="R185" i="19"/>
  <c r="Q185" i="19"/>
  <c r="P185" i="19"/>
  <c r="O185" i="19"/>
  <c r="S184" i="19"/>
  <c r="R184" i="19"/>
  <c r="Q184" i="19"/>
  <c r="P184" i="19"/>
  <c r="O184" i="19"/>
  <c r="S183" i="19"/>
  <c r="R183" i="19"/>
  <c r="Q183" i="19"/>
  <c r="P183" i="19"/>
  <c r="O183" i="19"/>
  <c r="S182" i="19"/>
  <c r="R182" i="19"/>
  <c r="Q182" i="19"/>
  <c r="P182" i="19"/>
  <c r="O182" i="19"/>
  <c r="S181" i="19"/>
  <c r="R181" i="19"/>
  <c r="Q181" i="19"/>
  <c r="P181" i="19"/>
  <c r="O181" i="19"/>
  <c r="S180" i="19"/>
  <c r="R180" i="19"/>
  <c r="Q180" i="19"/>
  <c r="P180" i="19"/>
  <c r="O180" i="19"/>
  <c r="S179" i="19"/>
  <c r="R179" i="19"/>
  <c r="Q179" i="19"/>
  <c r="P179" i="19"/>
  <c r="O179" i="19"/>
  <c r="S178" i="19"/>
  <c r="R178" i="19"/>
  <c r="Q178" i="19"/>
  <c r="P178" i="19"/>
  <c r="O178" i="19"/>
  <c r="S177" i="19"/>
  <c r="R177" i="19"/>
  <c r="Q177" i="19"/>
  <c r="P177" i="19"/>
  <c r="O177" i="19"/>
  <c r="S176" i="19"/>
  <c r="R176" i="19"/>
  <c r="Q176" i="19"/>
  <c r="P176" i="19"/>
  <c r="O176" i="19"/>
  <c r="S175" i="19"/>
  <c r="R175" i="19"/>
  <c r="Q175" i="19"/>
  <c r="P175" i="19"/>
  <c r="O175" i="19"/>
  <c r="S174" i="19"/>
  <c r="R174" i="19"/>
  <c r="Q174" i="19"/>
  <c r="P174" i="19"/>
  <c r="O174" i="19"/>
  <c r="S173" i="19"/>
  <c r="R173" i="19"/>
  <c r="Q173" i="19"/>
  <c r="P173" i="19"/>
  <c r="O173" i="19"/>
  <c r="S172" i="19"/>
  <c r="R172" i="19"/>
  <c r="Q172" i="19"/>
  <c r="P172" i="19"/>
  <c r="O172" i="19"/>
  <c r="S171" i="19"/>
  <c r="R171" i="19"/>
  <c r="Q171" i="19"/>
  <c r="P171" i="19"/>
  <c r="O171" i="19"/>
  <c r="S170" i="19"/>
  <c r="R170" i="19"/>
  <c r="Q170" i="19"/>
  <c r="P170" i="19"/>
  <c r="O170" i="19"/>
  <c r="S169" i="19"/>
  <c r="R169" i="19"/>
  <c r="Q169" i="19"/>
  <c r="P169" i="19"/>
  <c r="O169" i="19"/>
  <c r="S168" i="19"/>
  <c r="R168" i="19"/>
  <c r="Q168" i="19"/>
  <c r="P168" i="19"/>
  <c r="O168" i="19"/>
  <c r="S167" i="19"/>
  <c r="R167" i="19"/>
  <c r="Q167" i="19"/>
  <c r="P167" i="19"/>
  <c r="O167" i="19"/>
  <c r="S166" i="19"/>
  <c r="R166" i="19"/>
  <c r="Q166" i="19"/>
  <c r="P166" i="19"/>
  <c r="O166" i="19"/>
  <c r="S165" i="19"/>
  <c r="R165" i="19"/>
  <c r="Q165" i="19"/>
  <c r="P165" i="19"/>
  <c r="O165" i="19"/>
  <c r="S164" i="19"/>
  <c r="R164" i="19"/>
  <c r="Q164" i="19"/>
  <c r="P164" i="19"/>
  <c r="O164" i="19"/>
  <c r="S163" i="19"/>
  <c r="R163" i="19"/>
  <c r="Q163" i="19"/>
  <c r="P163" i="19"/>
  <c r="O163" i="19"/>
  <c r="S162" i="19"/>
  <c r="R162" i="19"/>
  <c r="Q162" i="19"/>
  <c r="P162" i="19"/>
  <c r="O162" i="19"/>
  <c r="S161" i="19"/>
  <c r="R161" i="19"/>
  <c r="Q161" i="19"/>
  <c r="P161" i="19"/>
  <c r="O161" i="19"/>
  <c r="S160" i="19"/>
  <c r="R160" i="19"/>
  <c r="Q160" i="19"/>
  <c r="P160" i="19"/>
  <c r="O160" i="19"/>
  <c r="S159" i="19"/>
  <c r="R159" i="19"/>
  <c r="Q159" i="19"/>
  <c r="P159" i="19"/>
  <c r="O159" i="19"/>
  <c r="S158" i="19"/>
  <c r="R158" i="19"/>
  <c r="Q158" i="19"/>
  <c r="P158" i="19"/>
  <c r="O158" i="19"/>
  <c r="S157" i="19"/>
  <c r="R157" i="19"/>
  <c r="Q157" i="19"/>
  <c r="P157" i="19"/>
  <c r="O157" i="19"/>
  <c r="S156" i="19"/>
  <c r="R156" i="19"/>
  <c r="Q156" i="19"/>
  <c r="P156" i="19"/>
  <c r="O156" i="19"/>
  <c r="S155" i="19"/>
  <c r="R155" i="19"/>
  <c r="Q155" i="19"/>
  <c r="P155" i="19"/>
  <c r="O155" i="19"/>
  <c r="S154" i="19"/>
  <c r="R154" i="19"/>
  <c r="Q154" i="19"/>
  <c r="P154" i="19"/>
  <c r="O154" i="19"/>
  <c r="S153" i="19"/>
  <c r="R153" i="19"/>
  <c r="Q153" i="19"/>
  <c r="P153" i="19"/>
  <c r="O153" i="19"/>
  <c r="S152" i="19"/>
  <c r="R152" i="19"/>
  <c r="Q152" i="19"/>
  <c r="P152" i="19"/>
  <c r="O152" i="19"/>
  <c r="S151" i="19"/>
  <c r="R151" i="19"/>
  <c r="Q151" i="19"/>
  <c r="P151" i="19"/>
  <c r="O151" i="19"/>
  <c r="S150" i="19"/>
  <c r="R150" i="19"/>
  <c r="Q150" i="19"/>
  <c r="P150" i="19"/>
  <c r="O150" i="19"/>
  <c r="S149" i="19"/>
  <c r="R149" i="19"/>
  <c r="Q149" i="19"/>
  <c r="P149" i="19"/>
  <c r="O149" i="19"/>
  <c r="S148" i="19"/>
  <c r="R148" i="19"/>
  <c r="Q148" i="19"/>
  <c r="P148" i="19"/>
  <c r="O148" i="19"/>
  <c r="S147" i="19"/>
  <c r="R147" i="19"/>
  <c r="Q147" i="19"/>
  <c r="P147" i="19"/>
  <c r="O147" i="19"/>
  <c r="S146" i="19"/>
  <c r="R146" i="19"/>
  <c r="Q146" i="19"/>
  <c r="P146" i="19"/>
  <c r="O146" i="19"/>
  <c r="S145" i="19"/>
  <c r="R145" i="19"/>
  <c r="Q145" i="19"/>
  <c r="P145" i="19"/>
  <c r="O145" i="19"/>
  <c r="S144" i="19"/>
  <c r="R144" i="19"/>
  <c r="Q144" i="19"/>
  <c r="P144" i="19"/>
  <c r="O144" i="19"/>
  <c r="S143" i="19"/>
  <c r="R143" i="19"/>
  <c r="Q143" i="19"/>
  <c r="P143" i="19"/>
  <c r="O143" i="19"/>
  <c r="S142" i="19"/>
  <c r="R142" i="19"/>
  <c r="Q142" i="19"/>
  <c r="P142" i="19"/>
  <c r="O142" i="19"/>
  <c r="S141" i="19"/>
  <c r="R141" i="19"/>
  <c r="Q141" i="19"/>
  <c r="P141" i="19"/>
  <c r="O141" i="19"/>
  <c r="S140" i="19"/>
  <c r="R140" i="19"/>
  <c r="Q140" i="19"/>
  <c r="P140" i="19"/>
  <c r="O140" i="19"/>
  <c r="S139" i="19"/>
  <c r="R139" i="19"/>
  <c r="Q139" i="19"/>
  <c r="P139" i="19"/>
  <c r="O139" i="19"/>
  <c r="S138" i="19"/>
  <c r="R138" i="19"/>
  <c r="Q138" i="19"/>
  <c r="P138" i="19"/>
  <c r="O138" i="19"/>
  <c r="S137" i="19"/>
  <c r="R137" i="19"/>
  <c r="Q137" i="19"/>
  <c r="P137" i="19"/>
  <c r="O137" i="19"/>
  <c r="S136" i="19"/>
  <c r="R136" i="19"/>
  <c r="Q136" i="19"/>
  <c r="P136" i="19"/>
  <c r="O136" i="19"/>
  <c r="S135" i="19"/>
  <c r="R135" i="19"/>
  <c r="Q135" i="19"/>
  <c r="P135" i="19"/>
  <c r="O135" i="19"/>
  <c r="S134" i="19"/>
  <c r="R134" i="19"/>
  <c r="Q134" i="19"/>
  <c r="P134" i="19"/>
  <c r="O134" i="19"/>
  <c r="S133" i="19"/>
  <c r="R133" i="19"/>
  <c r="Q133" i="19"/>
  <c r="P133" i="19"/>
  <c r="O133" i="19"/>
  <c r="S132" i="19"/>
  <c r="R132" i="19"/>
  <c r="Q132" i="19"/>
  <c r="P132" i="19"/>
  <c r="O132" i="19"/>
  <c r="S131" i="19"/>
  <c r="R131" i="19"/>
  <c r="Q131" i="19"/>
  <c r="P131" i="19"/>
  <c r="O131" i="19"/>
  <c r="S130" i="19"/>
  <c r="R130" i="19"/>
  <c r="Q130" i="19"/>
  <c r="P130" i="19"/>
  <c r="O130" i="19"/>
  <c r="S129" i="19"/>
  <c r="R129" i="19"/>
  <c r="Q129" i="19"/>
  <c r="P129" i="19"/>
  <c r="O129" i="19"/>
  <c r="S128" i="19"/>
  <c r="R128" i="19"/>
  <c r="Q128" i="19"/>
  <c r="P128" i="19"/>
  <c r="O128" i="19"/>
  <c r="S127" i="19"/>
  <c r="R127" i="19"/>
  <c r="Q127" i="19"/>
  <c r="P127" i="19"/>
  <c r="O127" i="19"/>
  <c r="S126" i="19"/>
  <c r="R126" i="19"/>
  <c r="Q126" i="19"/>
  <c r="P126" i="19"/>
  <c r="O126" i="19"/>
  <c r="S125" i="19"/>
  <c r="R125" i="19"/>
  <c r="Q125" i="19"/>
  <c r="P125" i="19"/>
  <c r="O125" i="19"/>
  <c r="S124" i="19"/>
  <c r="R124" i="19"/>
  <c r="Q124" i="19"/>
  <c r="P124" i="19"/>
  <c r="O124" i="19"/>
  <c r="S123" i="19"/>
  <c r="R123" i="19"/>
  <c r="Q123" i="19"/>
  <c r="P123" i="19"/>
  <c r="O123" i="19"/>
  <c r="S122" i="19"/>
  <c r="R122" i="19"/>
  <c r="Q122" i="19"/>
  <c r="P122" i="19"/>
  <c r="O122" i="19"/>
  <c r="S121" i="19"/>
  <c r="R121" i="19"/>
  <c r="Q121" i="19"/>
  <c r="P121" i="19"/>
  <c r="O121" i="19"/>
  <c r="S120" i="19"/>
  <c r="R120" i="19"/>
  <c r="Q120" i="19"/>
  <c r="P120" i="19"/>
  <c r="O120" i="19"/>
  <c r="S119" i="19"/>
  <c r="R119" i="19"/>
  <c r="Q119" i="19"/>
  <c r="P119" i="19"/>
  <c r="O119" i="19"/>
  <c r="S118" i="19"/>
  <c r="R118" i="19"/>
  <c r="Q118" i="19"/>
  <c r="P118" i="19"/>
  <c r="O118" i="19"/>
  <c r="S117" i="19"/>
  <c r="R117" i="19"/>
  <c r="Q117" i="19"/>
  <c r="P117" i="19"/>
  <c r="O117" i="19"/>
  <c r="S116" i="19"/>
  <c r="R116" i="19"/>
  <c r="Q116" i="19"/>
  <c r="P116" i="19"/>
  <c r="O116" i="19"/>
  <c r="S115" i="19"/>
  <c r="R115" i="19"/>
  <c r="Q115" i="19"/>
  <c r="P115" i="19"/>
  <c r="O115" i="19"/>
  <c r="S114" i="19"/>
  <c r="R114" i="19"/>
  <c r="Q114" i="19"/>
  <c r="P114" i="19"/>
  <c r="O114" i="19"/>
  <c r="S113" i="19"/>
  <c r="R113" i="19"/>
  <c r="Q113" i="19"/>
  <c r="P113" i="19"/>
  <c r="O113" i="19"/>
  <c r="S112" i="19"/>
  <c r="R112" i="19"/>
  <c r="Q112" i="19"/>
  <c r="P112" i="19"/>
  <c r="O112" i="19"/>
  <c r="S111" i="19"/>
  <c r="R111" i="19"/>
  <c r="Q111" i="19"/>
  <c r="P111" i="19"/>
  <c r="O111" i="19"/>
  <c r="S110" i="19"/>
  <c r="R110" i="19"/>
  <c r="Q110" i="19"/>
  <c r="P110" i="19"/>
  <c r="O110" i="19"/>
  <c r="S109" i="19"/>
  <c r="R109" i="19"/>
  <c r="Q109" i="19"/>
  <c r="P109" i="19"/>
  <c r="O109" i="19"/>
  <c r="S108" i="19"/>
  <c r="R108" i="19"/>
  <c r="Q108" i="19"/>
  <c r="P108" i="19"/>
  <c r="O108" i="19"/>
  <c r="S107" i="19"/>
  <c r="R107" i="19"/>
  <c r="Q107" i="19"/>
  <c r="P107" i="19"/>
  <c r="O107" i="19"/>
  <c r="S106" i="19"/>
  <c r="R106" i="19"/>
  <c r="Q106" i="19"/>
  <c r="P106" i="19"/>
  <c r="O106" i="19"/>
  <c r="S105" i="19"/>
  <c r="R105" i="19"/>
  <c r="Q105" i="19"/>
  <c r="P105" i="19"/>
  <c r="O105" i="19"/>
  <c r="S104" i="19"/>
  <c r="R104" i="19"/>
  <c r="Q104" i="19"/>
  <c r="P104" i="19"/>
  <c r="O104" i="19"/>
  <c r="S103" i="19"/>
  <c r="R103" i="19"/>
  <c r="Q103" i="19"/>
  <c r="P103" i="19"/>
  <c r="O103" i="19"/>
  <c r="S102" i="19"/>
  <c r="R102" i="19"/>
  <c r="Q102" i="19"/>
  <c r="P102" i="19"/>
  <c r="O102" i="19"/>
  <c r="S101" i="19"/>
  <c r="R101" i="19"/>
  <c r="Q101" i="19"/>
  <c r="P101" i="19"/>
  <c r="O101" i="19"/>
  <c r="S100" i="19"/>
  <c r="R100" i="19"/>
  <c r="Q100" i="19"/>
  <c r="P100" i="19"/>
  <c r="O100" i="19"/>
  <c r="S99" i="19"/>
  <c r="R99" i="19"/>
  <c r="Q99" i="19"/>
  <c r="P99" i="19"/>
  <c r="O99" i="19"/>
  <c r="S98" i="19"/>
  <c r="R98" i="19"/>
  <c r="Q98" i="19"/>
  <c r="P98" i="19"/>
  <c r="O98" i="19"/>
  <c r="S97" i="19"/>
  <c r="R97" i="19"/>
  <c r="Q97" i="19"/>
  <c r="P97" i="19"/>
  <c r="O97" i="19"/>
  <c r="S96" i="19"/>
  <c r="R96" i="19"/>
  <c r="Q96" i="19"/>
  <c r="P96" i="19"/>
  <c r="O96" i="19"/>
  <c r="S95" i="19"/>
  <c r="R95" i="19"/>
  <c r="Q95" i="19"/>
  <c r="P95" i="19"/>
  <c r="O95" i="19"/>
  <c r="S94" i="19"/>
  <c r="R94" i="19"/>
  <c r="Q94" i="19"/>
  <c r="P94" i="19"/>
  <c r="O94" i="19"/>
  <c r="S93" i="19"/>
  <c r="R93" i="19"/>
  <c r="Q93" i="19"/>
  <c r="P93" i="19"/>
  <c r="O93" i="19"/>
  <c r="S92" i="19"/>
  <c r="R92" i="19"/>
  <c r="Q92" i="19"/>
  <c r="P92" i="19"/>
  <c r="O92" i="19"/>
  <c r="S91" i="19"/>
  <c r="R91" i="19"/>
  <c r="Q91" i="19"/>
  <c r="P91" i="19"/>
  <c r="O91" i="19"/>
  <c r="S90" i="19"/>
  <c r="R90" i="19"/>
  <c r="Q90" i="19"/>
  <c r="P90" i="19"/>
  <c r="O90" i="19"/>
  <c r="S89" i="19"/>
  <c r="R89" i="19"/>
  <c r="Q89" i="19"/>
  <c r="P89" i="19"/>
  <c r="O89" i="19"/>
  <c r="S88" i="19"/>
  <c r="R88" i="19"/>
  <c r="Q88" i="19"/>
  <c r="P88" i="19"/>
  <c r="O88" i="19"/>
  <c r="S87" i="19"/>
  <c r="R87" i="19"/>
  <c r="Q87" i="19"/>
  <c r="P87" i="19"/>
  <c r="O87" i="19"/>
  <c r="S86" i="19"/>
  <c r="R86" i="19"/>
  <c r="Q86" i="19"/>
  <c r="P86" i="19"/>
  <c r="O86" i="19"/>
  <c r="S85" i="19"/>
  <c r="R85" i="19"/>
  <c r="Q85" i="19"/>
  <c r="P85" i="19"/>
  <c r="O85" i="19"/>
  <c r="S84" i="19"/>
  <c r="R84" i="19"/>
  <c r="Q84" i="19"/>
  <c r="P84" i="19"/>
  <c r="O84" i="19"/>
  <c r="S83" i="19"/>
  <c r="R83" i="19"/>
  <c r="Q83" i="19"/>
  <c r="P83" i="19"/>
  <c r="O83" i="19"/>
  <c r="S82" i="19"/>
  <c r="R82" i="19"/>
  <c r="Q82" i="19"/>
  <c r="P82" i="19"/>
  <c r="O82" i="19"/>
  <c r="S81" i="19"/>
  <c r="R81" i="19"/>
  <c r="Q81" i="19"/>
  <c r="P81" i="19"/>
  <c r="O81" i="19"/>
  <c r="S80" i="19"/>
  <c r="R80" i="19"/>
  <c r="Q80" i="19"/>
  <c r="P80" i="19"/>
  <c r="O80" i="19"/>
  <c r="S79" i="19"/>
  <c r="R79" i="19"/>
  <c r="Q79" i="19"/>
  <c r="P79" i="19"/>
  <c r="O79" i="19"/>
  <c r="S78" i="19"/>
  <c r="R78" i="19"/>
  <c r="Q78" i="19"/>
  <c r="P78" i="19"/>
  <c r="O78" i="19"/>
  <c r="S77" i="19"/>
  <c r="R77" i="19"/>
  <c r="Q77" i="19"/>
  <c r="P77" i="19"/>
  <c r="O77" i="19"/>
  <c r="S76" i="19"/>
  <c r="R76" i="19"/>
  <c r="Q76" i="19"/>
  <c r="P76" i="19"/>
  <c r="O76" i="19"/>
  <c r="S75" i="19"/>
  <c r="R75" i="19"/>
  <c r="Q75" i="19"/>
  <c r="P75" i="19"/>
  <c r="O75" i="19"/>
  <c r="S74" i="19"/>
  <c r="R74" i="19"/>
  <c r="Q74" i="19"/>
  <c r="P74" i="19"/>
  <c r="O74" i="19"/>
  <c r="S73" i="19"/>
  <c r="R73" i="19"/>
  <c r="Q73" i="19"/>
  <c r="P73" i="19"/>
  <c r="O73" i="19"/>
  <c r="S72" i="19"/>
  <c r="R72" i="19"/>
  <c r="Q72" i="19"/>
  <c r="P72" i="19"/>
  <c r="O72" i="19"/>
  <c r="S71" i="19"/>
  <c r="R71" i="19"/>
  <c r="Q71" i="19"/>
  <c r="P71" i="19"/>
  <c r="O71" i="19"/>
  <c r="S70" i="19"/>
  <c r="R70" i="19"/>
  <c r="Q70" i="19"/>
  <c r="P70" i="19"/>
  <c r="O70" i="19"/>
  <c r="S69" i="19"/>
  <c r="R69" i="19"/>
  <c r="Q69" i="19"/>
  <c r="P69" i="19"/>
  <c r="O69" i="19"/>
  <c r="S68" i="19"/>
  <c r="R68" i="19"/>
  <c r="Q68" i="19"/>
  <c r="P68" i="19"/>
  <c r="O68" i="19"/>
  <c r="S67" i="19"/>
  <c r="R67" i="19"/>
  <c r="Q67" i="19"/>
  <c r="P67" i="19"/>
  <c r="O67" i="19"/>
  <c r="S66" i="19"/>
  <c r="R66" i="19"/>
  <c r="Q66" i="19"/>
  <c r="P66" i="19"/>
  <c r="O66" i="19"/>
  <c r="S65" i="19"/>
  <c r="R65" i="19"/>
  <c r="Q65" i="19"/>
  <c r="P65" i="19"/>
  <c r="O65" i="19"/>
  <c r="S64" i="19"/>
  <c r="R64" i="19"/>
  <c r="Q64" i="19"/>
  <c r="P64" i="19"/>
  <c r="O64" i="19"/>
  <c r="S63" i="19"/>
  <c r="R63" i="19"/>
  <c r="Q63" i="19"/>
  <c r="P63" i="19"/>
  <c r="O63" i="19"/>
  <c r="S62" i="19"/>
  <c r="R62" i="19"/>
  <c r="Q62" i="19"/>
  <c r="P62" i="19"/>
  <c r="O62" i="19"/>
  <c r="S61" i="19"/>
  <c r="R61" i="19"/>
  <c r="Q61" i="19"/>
  <c r="P61" i="19"/>
  <c r="O61" i="19"/>
  <c r="S60" i="19"/>
  <c r="R60" i="19"/>
  <c r="Q60" i="19"/>
  <c r="P60" i="19"/>
  <c r="O60" i="19"/>
  <c r="S59" i="19"/>
  <c r="R59" i="19"/>
  <c r="Q59" i="19"/>
  <c r="P59" i="19"/>
  <c r="O59" i="19"/>
  <c r="S58" i="19"/>
  <c r="R58" i="19"/>
  <c r="Q58" i="19"/>
  <c r="P58" i="19"/>
  <c r="O58" i="19"/>
  <c r="S57" i="19"/>
  <c r="R57" i="19"/>
  <c r="Q57" i="19"/>
  <c r="P57" i="19"/>
  <c r="O57" i="19"/>
  <c r="S56" i="19"/>
  <c r="R56" i="19"/>
  <c r="Q56" i="19"/>
  <c r="P56" i="19"/>
  <c r="O56" i="19"/>
  <c r="S55" i="19"/>
  <c r="R55" i="19"/>
  <c r="Q55" i="19"/>
  <c r="P55" i="19"/>
  <c r="O55" i="19"/>
  <c r="S54" i="19"/>
  <c r="R54" i="19"/>
  <c r="Q54" i="19"/>
  <c r="P54" i="19"/>
  <c r="O54" i="19"/>
  <c r="S53" i="19"/>
  <c r="R53" i="19"/>
  <c r="Q53" i="19"/>
  <c r="P53" i="19"/>
  <c r="O53" i="19"/>
  <c r="S52" i="19"/>
  <c r="R52" i="19"/>
  <c r="Q52" i="19"/>
  <c r="P52" i="19"/>
  <c r="O52" i="19"/>
  <c r="S51" i="19"/>
  <c r="R51" i="19"/>
  <c r="Q51" i="19"/>
  <c r="P51" i="19"/>
  <c r="O51" i="19"/>
  <c r="S50" i="19"/>
  <c r="R50" i="19"/>
  <c r="Q50" i="19"/>
  <c r="P50" i="19"/>
  <c r="O50" i="19"/>
  <c r="S49" i="19"/>
  <c r="R49" i="19"/>
  <c r="Q49" i="19"/>
  <c r="P49" i="19"/>
  <c r="O49" i="19"/>
  <c r="S48" i="19"/>
  <c r="R48" i="19"/>
  <c r="Q48" i="19"/>
  <c r="P48" i="19"/>
  <c r="O48" i="19"/>
  <c r="S47" i="19"/>
  <c r="R47" i="19"/>
  <c r="Q47" i="19"/>
  <c r="P47" i="19"/>
  <c r="O47" i="19"/>
  <c r="S46" i="19"/>
  <c r="R46" i="19"/>
  <c r="Q46" i="19"/>
  <c r="P46" i="19"/>
  <c r="O46" i="19"/>
  <c r="S45" i="19"/>
  <c r="R45" i="19"/>
  <c r="Q45" i="19"/>
  <c r="P45" i="19"/>
  <c r="O45" i="19"/>
  <c r="S44" i="19"/>
  <c r="R44" i="19"/>
  <c r="Q44" i="19"/>
  <c r="P44" i="19"/>
  <c r="O44" i="19"/>
  <c r="S43" i="19"/>
  <c r="R43" i="19"/>
  <c r="Q43" i="19"/>
  <c r="P43" i="19"/>
  <c r="O43" i="19"/>
  <c r="S42" i="19"/>
  <c r="R42" i="19"/>
  <c r="Q42" i="19"/>
  <c r="P42" i="19"/>
  <c r="O42" i="19"/>
  <c r="S41" i="19"/>
  <c r="R41" i="19"/>
  <c r="Q41" i="19"/>
  <c r="P41" i="19"/>
  <c r="O41" i="19"/>
  <c r="S40" i="19"/>
  <c r="R40" i="19"/>
  <c r="Q40" i="19"/>
  <c r="P40" i="19"/>
  <c r="O40" i="19"/>
  <c r="S39" i="19"/>
  <c r="R39" i="19"/>
  <c r="Q39" i="19"/>
  <c r="P39" i="19"/>
  <c r="O39" i="19"/>
  <c r="S38" i="19"/>
  <c r="R38" i="19"/>
  <c r="Q38" i="19"/>
  <c r="P38" i="19"/>
  <c r="O38" i="19"/>
  <c r="S37" i="19"/>
  <c r="R37" i="19"/>
  <c r="Q37" i="19"/>
  <c r="P37" i="19"/>
  <c r="O37" i="19"/>
  <c r="S36" i="19"/>
  <c r="R36" i="19"/>
  <c r="Q36" i="19"/>
  <c r="P36" i="19"/>
  <c r="O36" i="19"/>
  <c r="S35" i="19"/>
  <c r="R35" i="19"/>
  <c r="Q35" i="19"/>
  <c r="P35" i="19"/>
  <c r="O35" i="19"/>
  <c r="S34" i="19"/>
  <c r="R34" i="19"/>
  <c r="Q34" i="19"/>
  <c r="P34" i="19"/>
  <c r="O34" i="19"/>
  <c r="S33" i="19"/>
  <c r="R33" i="19"/>
  <c r="Q33" i="19"/>
  <c r="P33" i="19"/>
  <c r="O33" i="19"/>
  <c r="S32" i="19"/>
  <c r="R32" i="19"/>
  <c r="Q32" i="19"/>
  <c r="P32" i="19"/>
  <c r="O32" i="19"/>
  <c r="S31" i="19"/>
  <c r="R31" i="19"/>
  <c r="Q31" i="19"/>
  <c r="P31" i="19"/>
  <c r="O31" i="19"/>
  <c r="S30" i="19"/>
  <c r="R30" i="19"/>
  <c r="Q30" i="19"/>
  <c r="P30" i="19"/>
  <c r="O30" i="19"/>
  <c r="S29" i="19"/>
  <c r="R29" i="19"/>
  <c r="Q29" i="19"/>
  <c r="P29" i="19"/>
  <c r="O29" i="19"/>
  <c r="S28" i="19"/>
  <c r="R28" i="19"/>
  <c r="Q28" i="19"/>
  <c r="P28" i="19"/>
  <c r="O28" i="19"/>
  <c r="S27" i="19"/>
  <c r="R27" i="19"/>
  <c r="Q27" i="19"/>
  <c r="P27" i="19"/>
  <c r="O27" i="19"/>
  <c r="S26" i="19"/>
  <c r="R26" i="19"/>
  <c r="Q26" i="19"/>
  <c r="P26" i="19"/>
  <c r="O26" i="19"/>
  <c r="S25" i="19"/>
  <c r="R25" i="19"/>
  <c r="Q25" i="19"/>
  <c r="P25" i="19"/>
  <c r="O25" i="19"/>
  <c r="S24" i="19"/>
  <c r="R24" i="19"/>
  <c r="Q24" i="19"/>
  <c r="P24" i="19"/>
  <c r="O24" i="19"/>
  <c r="S23" i="19"/>
  <c r="R23" i="19"/>
  <c r="Q23" i="19"/>
  <c r="P23" i="19"/>
  <c r="O23" i="19"/>
  <c r="S22" i="19"/>
  <c r="R22" i="19"/>
  <c r="Q22" i="19"/>
  <c r="P22" i="19"/>
  <c r="O22" i="19"/>
  <c r="S21" i="19"/>
  <c r="R21" i="19"/>
  <c r="Q21" i="19"/>
  <c r="P21" i="19"/>
  <c r="O21" i="19"/>
  <c r="S20" i="19"/>
  <c r="R20" i="19"/>
  <c r="Q20" i="19"/>
  <c r="P20" i="19"/>
  <c r="O20" i="19"/>
  <c r="S19" i="19"/>
  <c r="R19" i="19"/>
  <c r="Q19" i="19"/>
  <c r="P19" i="19"/>
  <c r="O19" i="19"/>
  <c r="S18" i="19"/>
  <c r="R18" i="19"/>
  <c r="Q18" i="19"/>
  <c r="P18" i="19"/>
  <c r="O18" i="19"/>
  <c r="S17" i="19"/>
  <c r="R17" i="19"/>
  <c r="Q17" i="19"/>
  <c r="P17" i="19"/>
  <c r="O17" i="19"/>
  <c r="S16" i="19"/>
  <c r="R16" i="19"/>
  <c r="Q16" i="19"/>
  <c r="P16" i="19"/>
  <c r="O16" i="19"/>
  <c r="S15" i="19"/>
  <c r="R15" i="19"/>
  <c r="Q15" i="19"/>
  <c r="P15" i="19"/>
  <c r="O15" i="19"/>
  <c r="S14" i="19"/>
  <c r="R14" i="19"/>
  <c r="Q14" i="19"/>
  <c r="P14" i="19"/>
  <c r="O14" i="19"/>
  <c r="S13" i="19"/>
  <c r="R13" i="19"/>
  <c r="Q13" i="19"/>
  <c r="P13" i="19"/>
  <c r="O13" i="19"/>
  <c r="S12" i="19"/>
  <c r="R12" i="19"/>
  <c r="Q12" i="19"/>
  <c r="P12" i="19"/>
  <c r="O12" i="19"/>
  <c r="S11" i="19"/>
  <c r="R11" i="19"/>
  <c r="Q11" i="19"/>
  <c r="P11" i="19"/>
  <c r="O11" i="19"/>
  <c r="S10" i="19"/>
  <c r="R10" i="19"/>
  <c r="Q10" i="19"/>
  <c r="P10" i="19"/>
  <c r="O10" i="19"/>
  <c r="S9" i="19"/>
  <c r="R9" i="19"/>
  <c r="Q9" i="19"/>
  <c r="P9" i="19"/>
  <c r="O9" i="19"/>
  <c r="S8" i="19"/>
  <c r="R8" i="19"/>
  <c r="Q8" i="19"/>
  <c r="P8" i="19"/>
  <c r="O8" i="19"/>
  <c r="S7" i="19"/>
  <c r="R7" i="19"/>
  <c r="Q7" i="19"/>
  <c r="P7" i="19"/>
  <c r="O7" i="19"/>
  <c r="S6" i="19"/>
  <c r="R6" i="19"/>
  <c r="Q6" i="19"/>
  <c r="P6" i="19"/>
  <c r="O6" i="19"/>
  <c r="S5" i="19"/>
  <c r="R5" i="19"/>
  <c r="Q5" i="19"/>
  <c r="P5" i="19"/>
  <c r="O5" i="19"/>
  <c r="S3" i="19"/>
  <c r="R3" i="19"/>
  <c r="Q3" i="19"/>
  <c r="P3" i="19"/>
  <c r="J205" i="19"/>
  <c r="I205" i="19"/>
  <c r="H205" i="19"/>
  <c r="G205" i="19"/>
  <c r="F205" i="19"/>
  <c r="J204" i="19"/>
  <c r="I204" i="19"/>
  <c r="H204" i="19"/>
  <c r="G204" i="19"/>
  <c r="F204" i="19"/>
  <c r="J203" i="19"/>
  <c r="I203" i="19"/>
  <c r="H203" i="19"/>
  <c r="G203" i="19"/>
  <c r="F203" i="19"/>
  <c r="J202" i="19"/>
  <c r="I202" i="19"/>
  <c r="H202" i="19"/>
  <c r="G202" i="19"/>
  <c r="F202" i="19"/>
  <c r="J201" i="19"/>
  <c r="I201" i="19"/>
  <c r="H201" i="19"/>
  <c r="G201" i="19"/>
  <c r="F201" i="19"/>
  <c r="J200" i="19"/>
  <c r="I200" i="19"/>
  <c r="H200" i="19"/>
  <c r="G200" i="19"/>
  <c r="F200" i="19"/>
  <c r="J199" i="19"/>
  <c r="I199" i="19"/>
  <c r="H199" i="19"/>
  <c r="G199" i="19"/>
  <c r="F199" i="19"/>
  <c r="J198" i="19"/>
  <c r="I198" i="19"/>
  <c r="H198" i="19"/>
  <c r="G198" i="19"/>
  <c r="F198" i="19"/>
  <c r="J197" i="19"/>
  <c r="I197" i="19"/>
  <c r="H197" i="19"/>
  <c r="G197" i="19"/>
  <c r="F197" i="19"/>
  <c r="J196" i="19"/>
  <c r="I196" i="19"/>
  <c r="H196" i="19"/>
  <c r="G196" i="19"/>
  <c r="F196" i="19"/>
  <c r="J195" i="19"/>
  <c r="I195" i="19"/>
  <c r="H195" i="19"/>
  <c r="G195" i="19"/>
  <c r="F195" i="19"/>
  <c r="J194" i="19"/>
  <c r="I194" i="19"/>
  <c r="H194" i="19"/>
  <c r="G194" i="19"/>
  <c r="F194" i="19"/>
  <c r="J193" i="19"/>
  <c r="I193" i="19"/>
  <c r="H193" i="19"/>
  <c r="G193" i="19"/>
  <c r="F193" i="19"/>
  <c r="J192" i="19"/>
  <c r="I192" i="19"/>
  <c r="H192" i="19"/>
  <c r="G192" i="19"/>
  <c r="F192" i="19"/>
  <c r="J191" i="19"/>
  <c r="I191" i="19"/>
  <c r="H191" i="19"/>
  <c r="G191" i="19"/>
  <c r="F191" i="19"/>
  <c r="J190" i="19"/>
  <c r="I190" i="19"/>
  <c r="H190" i="19"/>
  <c r="G190" i="19"/>
  <c r="F190" i="19"/>
  <c r="J189" i="19"/>
  <c r="I189" i="19"/>
  <c r="H189" i="19"/>
  <c r="G189" i="19"/>
  <c r="F189" i="19"/>
  <c r="J188" i="19"/>
  <c r="I188" i="19"/>
  <c r="H188" i="19"/>
  <c r="G188" i="19"/>
  <c r="F188" i="19"/>
  <c r="J187" i="19"/>
  <c r="I187" i="19"/>
  <c r="H187" i="19"/>
  <c r="G187" i="19"/>
  <c r="F187" i="19"/>
  <c r="J186" i="19"/>
  <c r="I186" i="19"/>
  <c r="H186" i="19"/>
  <c r="G186" i="19"/>
  <c r="F186" i="19"/>
  <c r="J185" i="19"/>
  <c r="I185" i="19"/>
  <c r="H185" i="19"/>
  <c r="G185" i="19"/>
  <c r="F185" i="19"/>
  <c r="J184" i="19"/>
  <c r="I184" i="19"/>
  <c r="H184" i="19"/>
  <c r="G184" i="19"/>
  <c r="F184" i="19"/>
  <c r="J183" i="19"/>
  <c r="I183" i="19"/>
  <c r="H183" i="19"/>
  <c r="G183" i="19"/>
  <c r="F183" i="19"/>
  <c r="J182" i="19"/>
  <c r="I182" i="19"/>
  <c r="H182" i="19"/>
  <c r="G182" i="19"/>
  <c r="F182" i="19"/>
  <c r="J181" i="19"/>
  <c r="I181" i="19"/>
  <c r="H181" i="19"/>
  <c r="G181" i="19"/>
  <c r="F181" i="19"/>
  <c r="J180" i="19"/>
  <c r="I180" i="19"/>
  <c r="H180" i="19"/>
  <c r="G180" i="19"/>
  <c r="F180" i="19"/>
  <c r="J179" i="19"/>
  <c r="I179" i="19"/>
  <c r="H179" i="19"/>
  <c r="G179" i="19"/>
  <c r="F179" i="19"/>
  <c r="J178" i="19"/>
  <c r="I178" i="19"/>
  <c r="H178" i="19"/>
  <c r="G178" i="19"/>
  <c r="F178" i="19"/>
  <c r="J177" i="19"/>
  <c r="I177" i="19"/>
  <c r="H177" i="19"/>
  <c r="G177" i="19"/>
  <c r="F177" i="19"/>
  <c r="J176" i="19"/>
  <c r="I176" i="19"/>
  <c r="H176" i="19"/>
  <c r="G176" i="19"/>
  <c r="F176" i="19"/>
  <c r="J175" i="19"/>
  <c r="I175" i="19"/>
  <c r="H175" i="19"/>
  <c r="G175" i="19"/>
  <c r="F175" i="19"/>
  <c r="J174" i="19"/>
  <c r="I174" i="19"/>
  <c r="H174" i="19"/>
  <c r="G174" i="19"/>
  <c r="F174" i="19"/>
  <c r="J173" i="19"/>
  <c r="I173" i="19"/>
  <c r="H173" i="19"/>
  <c r="G173" i="19"/>
  <c r="F173" i="19"/>
  <c r="J172" i="19"/>
  <c r="I172" i="19"/>
  <c r="H172" i="19"/>
  <c r="G172" i="19"/>
  <c r="F172" i="19"/>
  <c r="J171" i="19"/>
  <c r="I171" i="19"/>
  <c r="H171" i="19"/>
  <c r="G171" i="19"/>
  <c r="F171" i="19"/>
  <c r="J170" i="19"/>
  <c r="I170" i="19"/>
  <c r="H170" i="19"/>
  <c r="G170" i="19"/>
  <c r="F170" i="19"/>
  <c r="J169" i="19"/>
  <c r="I169" i="19"/>
  <c r="H169" i="19"/>
  <c r="G169" i="19"/>
  <c r="F169" i="19"/>
  <c r="J168" i="19"/>
  <c r="I168" i="19"/>
  <c r="H168" i="19"/>
  <c r="G168" i="19"/>
  <c r="F168" i="19"/>
  <c r="J167" i="19"/>
  <c r="I167" i="19"/>
  <c r="H167" i="19"/>
  <c r="G167" i="19"/>
  <c r="F167" i="19"/>
  <c r="J166" i="19"/>
  <c r="I166" i="19"/>
  <c r="H166" i="19"/>
  <c r="G166" i="19"/>
  <c r="F166" i="19"/>
  <c r="J165" i="19"/>
  <c r="I165" i="19"/>
  <c r="H165" i="19"/>
  <c r="G165" i="19"/>
  <c r="F165" i="19"/>
  <c r="J164" i="19"/>
  <c r="I164" i="19"/>
  <c r="H164" i="19"/>
  <c r="G164" i="19"/>
  <c r="F164" i="19"/>
  <c r="J163" i="19"/>
  <c r="I163" i="19"/>
  <c r="H163" i="19"/>
  <c r="G163" i="19"/>
  <c r="F163" i="19"/>
  <c r="J162" i="19"/>
  <c r="I162" i="19"/>
  <c r="H162" i="19"/>
  <c r="G162" i="19"/>
  <c r="F162" i="19"/>
  <c r="J161" i="19"/>
  <c r="I161" i="19"/>
  <c r="H161" i="19"/>
  <c r="G161" i="19"/>
  <c r="F161" i="19"/>
  <c r="J160" i="19"/>
  <c r="I160" i="19"/>
  <c r="H160" i="19"/>
  <c r="G160" i="19"/>
  <c r="F160" i="19"/>
  <c r="J159" i="19"/>
  <c r="I159" i="19"/>
  <c r="H159" i="19"/>
  <c r="G159" i="19"/>
  <c r="F159" i="19"/>
  <c r="J158" i="19"/>
  <c r="I158" i="19"/>
  <c r="H158" i="19"/>
  <c r="G158" i="19"/>
  <c r="F158" i="19"/>
  <c r="J157" i="19"/>
  <c r="I157" i="19"/>
  <c r="H157" i="19"/>
  <c r="G157" i="19"/>
  <c r="F157" i="19"/>
  <c r="J156" i="19"/>
  <c r="I156" i="19"/>
  <c r="H156" i="19"/>
  <c r="G156" i="19"/>
  <c r="F156" i="19"/>
  <c r="J155" i="19"/>
  <c r="I155" i="19"/>
  <c r="H155" i="19"/>
  <c r="G155" i="19"/>
  <c r="F155" i="19"/>
  <c r="J154" i="19"/>
  <c r="I154" i="19"/>
  <c r="H154" i="19"/>
  <c r="G154" i="19"/>
  <c r="F154" i="19"/>
  <c r="J153" i="19"/>
  <c r="I153" i="19"/>
  <c r="H153" i="19"/>
  <c r="G153" i="19"/>
  <c r="F153" i="19"/>
  <c r="J152" i="19"/>
  <c r="I152" i="19"/>
  <c r="H152" i="19"/>
  <c r="G152" i="19"/>
  <c r="F152" i="19"/>
  <c r="J151" i="19"/>
  <c r="I151" i="19"/>
  <c r="H151" i="19"/>
  <c r="G151" i="19"/>
  <c r="F151" i="19"/>
  <c r="J150" i="19"/>
  <c r="I150" i="19"/>
  <c r="H150" i="19"/>
  <c r="G150" i="19"/>
  <c r="F150" i="19"/>
  <c r="J149" i="19"/>
  <c r="I149" i="19"/>
  <c r="H149" i="19"/>
  <c r="G149" i="19"/>
  <c r="F149" i="19"/>
  <c r="J148" i="19"/>
  <c r="I148" i="19"/>
  <c r="H148" i="19"/>
  <c r="G148" i="19"/>
  <c r="F148" i="19"/>
  <c r="J147" i="19"/>
  <c r="I147" i="19"/>
  <c r="H147" i="19"/>
  <c r="G147" i="19"/>
  <c r="F147" i="19"/>
  <c r="J146" i="19"/>
  <c r="I146" i="19"/>
  <c r="H146" i="19"/>
  <c r="G146" i="19"/>
  <c r="F146" i="19"/>
  <c r="J145" i="19"/>
  <c r="I145" i="19"/>
  <c r="H145" i="19"/>
  <c r="G145" i="19"/>
  <c r="F145" i="19"/>
  <c r="J144" i="19"/>
  <c r="I144" i="19"/>
  <c r="H144" i="19"/>
  <c r="G144" i="19"/>
  <c r="F144" i="19"/>
  <c r="J143" i="19"/>
  <c r="I143" i="19"/>
  <c r="H143" i="19"/>
  <c r="G143" i="19"/>
  <c r="F143" i="19"/>
  <c r="J142" i="19"/>
  <c r="I142" i="19"/>
  <c r="H142" i="19"/>
  <c r="G142" i="19"/>
  <c r="F142" i="19"/>
  <c r="J141" i="19"/>
  <c r="I141" i="19"/>
  <c r="H141" i="19"/>
  <c r="G141" i="19"/>
  <c r="F141" i="19"/>
  <c r="J140" i="19"/>
  <c r="I140" i="19"/>
  <c r="H140" i="19"/>
  <c r="G140" i="19"/>
  <c r="F140" i="19"/>
  <c r="J139" i="19"/>
  <c r="I139" i="19"/>
  <c r="H139" i="19"/>
  <c r="G139" i="19"/>
  <c r="F139" i="19"/>
  <c r="J138" i="19"/>
  <c r="I138" i="19"/>
  <c r="H138" i="19"/>
  <c r="G138" i="19"/>
  <c r="F138" i="19"/>
  <c r="J137" i="19"/>
  <c r="I137" i="19"/>
  <c r="H137" i="19"/>
  <c r="G137" i="19"/>
  <c r="F137" i="19"/>
  <c r="J136" i="19"/>
  <c r="I136" i="19"/>
  <c r="H136" i="19"/>
  <c r="G136" i="19"/>
  <c r="F136" i="19"/>
  <c r="J135" i="19"/>
  <c r="I135" i="19"/>
  <c r="H135" i="19"/>
  <c r="G135" i="19"/>
  <c r="F135" i="19"/>
  <c r="J134" i="19"/>
  <c r="I134" i="19"/>
  <c r="H134" i="19"/>
  <c r="G134" i="19"/>
  <c r="F134" i="19"/>
  <c r="J133" i="19"/>
  <c r="I133" i="19"/>
  <c r="H133" i="19"/>
  <c r="G133" i="19"/>
  <c r="F133" i="19"/>
  <c r="J132" i="19"/>
  <c r="I132" i="19"/>
  <c r="H132" i="19"/>
  <c r="G132" i="19"/>
  <c r="F132" i="19"/>
  <c r="J131" i="19"/>
  <c r="I131" i="19"/>
  <c r="H131" i="19"/>
  <c r="G131" i="19"/>
  <c r="F131" i="19"/>
  <c r="J130" i="19"/>
  <c r="I130" i="19"/>
  <c r="H130" i="19"/>
  <c r="G130" i="19"/>
  <c r="F130" i="19"/>
  <c r="J129" i="19"/>
  <c r="I129" i="19"/>
  <c r="H129" i="19"/>
  <c r="G129" i="19"/>
  <c r="F129" i="19"/>
  <c r="J128" i="19"/>
  <c r="I128" i="19"/>
  <c r="H128" i="19"/>
  <c r="G128" i="19"/>
  <c r="F128" i="19"/>
  <c r="J127" i="19"/>
  <c r="I127" i="19"/>
  <c r="H127" i="19"/>
  <c r="G127" i="19"/>
  <c r="F127" i="19"/>
  <c r="J126" i="19"/>
  <c r="I126" i="19"/>
  <c r="H126" i="19"/>
  <c r="G126" i="19"/>
  <c r="F126" i="19"/>
  <c r="J125" i="19"/>
  <c r="I125" i="19"/>
  <c r="H125" i="19"/>
  <c r="G125" i="19"/>
  <c r="F125" i="19"/>
  <c r="J124" i="19"/>
  <c r="I124" i="19"/>
  <c r="H124" i="19"/>
  <c r="G124" i="19"/>
  <c r="F124" i="19"/>
  <c r="J123" i="19"/>
  <c r="I123" i="19"/>
  <c r="H123" i="19"/>
  <c r="G123" i="19"/>
  <c r="F123" i="19"/>
  <c r="J122" i="19"/>
  <c r="I122" i="19"/>
  <c r="H122" i="19"/>
  <c r="G122" i="19"/>
  <c r="F122" i="19"/>
  <c r="J121" i="19"/>
  <c r="I121" i="19"/>
  <c r="H121" i="19"/>
  <c r="G121" i="19"/>
  <c r="F121" i="19"/>
  <c r="J120" i="19"/>
  <c r="I120" i="19"/>
  <c r="H120" i="19"/>
  <c r="G120" i="19"/>
  <c r="F120" i="19"/>
  <c r="J119" i="19"/>
  <c r="I119" i="19"/>
  <c r="H119" i="19"/>
  <c r="G119" i="19"/>
  <c r="F119" i="19"/>
  <c r="J118" i="19"/>
  <c r="I118" i="19"/>
  <c r="H118" i="19"/>
  <c r="G118" i="19"/>
  <c r="F118" i="19"/>
  <c r="J117" i="19"/>
  <c r="I117" i="19"/>
  <c r="H117" i="19"/>
  <c r="G117" i="19"/>
  <c r="F117" i="19"/>
  <c r="J116" i="19"/>
  <c r="I116" i="19"/>
  <c r="H116" i="19"/>
  <c r="G116" i="19"/>
  <c r="F116" i="19"/>
  <c r="J115" i="19"/>
  <c r="I115" i="19"/>
  <c r="H115" i="19"/>
  <c r="G115" i="19"/>
  <c r="F115" i="19"/>
  <c r="J114" i="19"/>
  <c r="I114" i="19"/>
  <c r="H114" i="19"/>
  <c r="G114" i="19"/>
  <c r="F114" i="19"/>
  <c r="J113" i="19"/>
  <c r="I113" i="19"/>
  <c r="H113" i="19"/>
  <c r="G113" i="19"/>
  <c r="F113" i="19"/>
  <c r="J112" i="19"/>
  <c r="I112" i="19"/>
  <c r="H112" i="19"/>
  <c r="G112" i="19"/>
  <c r="F112" i="19"/>
  <c r="J111" i="19"/>
  <c r="I111" i="19"/>
  <c r="H111" i="19"/>
  <c r="G111" i="19"/>
  <c r="F111" i="19"/>
  <c r="J110" i="19"/>
  <c r="I110" i="19"/>
  <c r="H110" i="19"/>
  <c r="G110" i="19"/>
  <c r="F110" i="19"/>
  <c r="J109" i="19"/>
  <c r="I109" i="19"/>
  <c r="H109" i="19"/>
  <c r="G109" i="19"/>
  <c r="F109" i="19"/>
  <c r="J108" i="19"/>
  <c r="I108" i="19"/>
  <c r="H108" i="19"/>
  <c r="G108" i="19"/>
  <c r="F108" i="19"/>
  <c r="J107" i="19"/>
  <c r="I107" i="19"/>
  <c r="H107" i="19"/>
  <c r="G107" i="19"/>
  <c r="F107" i="19"/>
  <c r="J106" i="19"/>
  <c r="I106" i="19"/>
  <c r="H106" i="19"/>
  <c r="G106" i="19"/>
  <c r="F106" i="19"/>
  <c r="J105" i="19"/>
  <c r="I105" i="19"/>
  <c r="H105" i="19"/>
  <c r="G105" i="19"/>
  <c r="F105" i="19"/>
  <c r="J104" i="19"/>
  <c r="I104" i="19"/>
  <c r="H104" i="19"/>
  <c r="G104" i="19"/>
  <c r="F104" i="19"/>
  <c r="J103" i="19"/>
  <c r="I103" i="19"/>
  <c r="H103" i="19"/>
  <c r="G103" i="19"/>
  <c r="F103" i="19"/>
  <c r="J102" i="19"/>
  <c r="I102" i="19"/>
  <c r="H102" i="19"/>
  <c r="G102" i="19"/>
  <c r="F102" i="19"/>
  <c r="J101" i="19"/>
  <c r="I101" i="19"/>
  <c r="H101" i="19"/>
  <c r="G101" i="19"/>
  <c r="F101" i="19"/>
  <c r="J100" i="19"/>
  <c r="I100" i="19"/>
  <c r="H100" i="19"/>
  <c r="G100" i="19"/>
  <c r="F100" i="19"/>
  <c r="J99" i="19"/>
  <c r="I99" i="19"/>
  <c r="H99" i="19"/>
  <c r="G99" i="19"/>
  <c r="F99" i="19"/>
  <c r="J98" i="19"/>
  <c r="I98" i="19"/>
  <c r="H98" i="19"/>
  <c r="G98" i="19"/>
  <c r="F98" i="19"/>
  <c r="J97" i="19"/>
  <c r="I97" i="19"/>
  <c r="H97" i="19"/>
  <c r="G97" i="19"/>
  <c r="F97" i="19"/>
  <c r="J96" i="19"/>
  <c r="I96" i="19"/>
  <c r="H96" i="19"/>
  <c r="G96" i="19"/>
  <c r="F96" i="19"/>
  <c r="J95" i="19"/>
  <c r="I95" i="19"/>
  <c r="H95" i="19"/>
  <c r="G95" i="19"/>
  <c r="F95" i="19"/>
  <c r="J94" i="19"/>
  <c r="I94" i="19"/>
  <c r="H94" i="19"/>
  <c r="G94" i="19"/>
  <c r="F94" i="19"/>
  <c r="J93" i="19"/>
  <c r="I93" i="19"/>
  <c r="H93" i="19"/>
  <c r="G93" i="19"/>
  <c r="F93" i="19"/>
  <c r="J92" i="19"/>
  <c r="I92" i="19"/>
  <c r="H92" i="19"/>
  <c r="G92" i="19"/>
  <c r="F92" i="19"/>
  <c r="J91" i="19"/>
  <c r="I91" i="19"/>
  <c r="H91" i="19"/>
  <c r="G91" i="19"/>
  <c r="F91" i="19"/>
  <c r="J90" i="19"/>
  <c r="I90" i="19"/>
  <c r="H90" i="19"/>
  <c r="G90" i="19"/>
  <c r="F90" i="19"/>
  <c r="J89" i="19"/>
  <c r="I89" i="19"/>
  <c r="H89" i="19"/>
  <c r="G89" i="19"/>
  <c r="F89" i="19"/>
  <c r="J88" i="19"/>
  <c r="I88" i="19"/>
  <c r="H88" i="19"/>
  <c r="G88" i="19"/>
  <c r="F88" i="19"/>
  <c r="J87" i="19"/>
  <c r="I87" i="19"/>
  <c r="H87" i="19"/>
  <c r="G87" i="19"/>
  <c r="F87" i="19"/>
  <c r="J86" i="19"/>
  <c r="I86" i="19"/>
  <c r="H86" i="19"/>
  <c r="G86" i="19"/>
  <c r="F86" i="19"/>
  <c r="J85" i="19"/>
  <c r="I85" i="19"/>
  <c r="H85" i="19"/>
  <c r="G85" i="19"/>
  <c r="F85" i="19"/>
  <c r="J84" i="19"/>
  <c r="I84" i="19"/>
  <c r="H84" i="19"/>
  <c r="G84" i="19"/>
  <c r="F84" i="19"/>
  <c r="J83" i="19"/>
  <c r="I83" i="19"/>
  <c r="H83" i="19"/>
  <c r="G83" i="19"/>
  <c r="F83" i="19"/>
  <c r="J82" i="19"/>
  <c r="I82" i="19"/>
  <c r="H82" i="19"/>
  <c r="G82" i="19"/>
  <c r="F82" i="19"/>
  <c r="J81" i="19"/>
  <c r="I81" i="19"/>
  <c r="H81" i="19"/>
  <c r="G81" i="19"/>
  <c r="F81" i="19"/>
  <c r="J80" i="19"/>
  <c r="I80" i="19"/>
  <c r="H80" i="19"/>
  <c r="G80" i="19"/>
  <c r="F80" i="19"/>
  <c r="J79" i="19"/>
  <c r="I79" i="19"/>
  <c r="H79" i="19"/>
  <c r="G79" i="19"/>
  <c r="F79" i="19"/>
  <c r="J78" i="19"/>
  <c r="I78" i="19"/>
  <c r="H78" i="19"/>
  <c r="G78" i="19"/>
  <c r="F78" i="19"/>
  <c r="J77" i="19"/>
  <c r="I77" i="19"/>
  <c r="H77" i="19"/>
  <c r="G77" i="19"/>
  <c r="F77" i="19"/>
  <c r="J76" i="19"/>
  <c r="I76" i="19"/>
  <c r="H76" i="19"/>
  <c r="G76" i="19"/>
  <c r="F76" i="19"/>
  <c r="J75" i="19"/>
  <c r="I75" i="19"/>
  <c r="H75" i="19"/>
  <c r="G75" i="19"/>
  <c r="F75" i="19"/>
  <c r="J74" i="19"/>
  <c r="I74" i="19"/>
  <c r="H74" i="19"/>
  <c r="G74" i="19"/>
  <c r="F74" i="19"/>
  <c r="J73" i="19"/>
  <c r="I73" i="19"/>
  <c r="H73" i="19"/>
  <c r="G73" i="19"/>
  <c r="F73" i="19"/>
  <c r="J72" i="19"/>
  <c r="I72" i="19"/>
  <c r="H72" i="19"/>
  <c r="G72" i="19"/>
  <c r="F72" i="19"/>
  <c r="J71" i="19"/>
  <c r="I71" i="19"/>
  <c r="H71" i="19"/>
  <c r="G71" i="19"/>
  <c r="F71" i="19"/>
  <c r="J70" i="19"/>
  <c r="I70" i="19"/>
  <c r="H70" i="19"/>
  <c r="G70" i="19"/>
  <c r="F70" i="19"/>
  <c r="J69" i="19"/>
  <c r="I69" i="19"/>
  <c r="H69" i="19"/>
  <c r="G69" i="19"/>
  <c r="F69" i="19"/>
  <c r="J68" i="19"/>
  <c r="I68" i="19"/>
  <c r="H68" i="19"/>
  <c r="G68" i="19"/>
  <c r="F68" i="19"/>
  <c r="J67" i="19"/>
  <c r="I67" i="19"/>
  <c r="H67" i="19"/>
  <c r="G67" i="19"/>
  <c r="F67" i="19"/>
  <c r="J66" i="19"/>
  <c r="I66" i="19"/>
  <c r="H66" i="19"/>
  <c r="G66" i="19"/>
  <c r="F66" i="19"/>
  <c r="J65" i="19"/>
  <c r="I65" i="19"/>
  <c r="H65" i="19"/>
  <c r="G65" i="19"/>
  <c r="F65" i="19"/>
  <c r="J64" i="19"/>
  <c r="I64" i="19"/>
  <c r="H64" i="19"/>
  <c r="G64" i="19"/>
  <c r="F64" i="19"/>
  <c r="J63" i="19"/>
  <c r="I63" i="19"/>
  <c r="H63" i="19"/>
  <c r="G63" i="19"/>
  <c r="F63" i="19"/>
  <c r="J62" i="19"/>
  <c r="I62" i="19"/>
  <c r="H62" i="19"/>
  <c r="G62" i="19"/>
  <c r="F62" i="19"/>
  <c r="J61" i="19"/>
  <c r="I61" i="19"/>
  <c r="H61" i="19"/>
  <c r="G61" i="19"/>
  <c r="F61" i="19"/>
  <c r="J60" i="19"/>
  <c r="I60" i="19"/>
  <c r="H60" i="19"/>
  <c r="G60" i="19"/>
  <c r="F60" i="19"/>
  <c r="J59" i="19"/>
  <c r="I59" i="19"/>
  <c r="H59" i="19"/>
  <c r="G59" i="19"/>
  <c r="F59" i="19"/>
  <c r="J58" i="19"/>
  <c r="I58" i="19"/>
  <c r="H58" i="19"/>
  <c r="G58" i="19"/>
  <c r="F58" i="19"/>
  <c r="J57" i="19"/>
  <c r="I57" i="19"/>
  <c r="H57" i="19"/>
  <c r="G57" i="19"/>
  <c r="F57" i="19"/>
  <c r="J56" i="19"/>
  <c r="I56" i="19"/>
  <c r="H56" i="19"/>
  <c r="G56" i="19"/>
  <c r="F56" i="19"/>
  <c r="J55" i="19"/>
  <c r="I55" i="19"/>
  <c r="H55" i="19"/>
  <c r="G55" i="19"/>
  <c r="F55" i="19"/>
  <c r="J54" i="19"/>
  <c r="I54" i="19"/>
  <c r="H54" i="19"/>
  <c r="G54" i="19"/>
  <c r="F54" i="19"/>
  <c r="J53" i="19"/>
  <c r="I53" i="19"/>
  <c r="H53" i="19"/>
  <c r="G53" i="19"/>
  <c r="F53" i="19"/>
  <c r="J52" i="19"/>
  <c r="I52" i="19"/>
  <c r="H52" i="19"/>
  <c r="G52" i="19"/>
  <c r="F52" i="19"/>
  <c r="J51" i="19"/>
  <c r="I51" i="19"/>
  <c r="H51" i="19"/>
  <c r="G51" i="19"/>
  <c r="F51" i="19"/>
  <c r="J50" i="19"/>
  <c r="I50" i="19"/>
  <c r="H50" i="19"/>
  <c r="G50" i="19"/>
  <c r="F50" i="19"/>
  <c r="J49" i="19"/>
  <c r="I49" i="19"/>
  <c r="H49" i="19"/>
  <c r="G49" i="19"/>
  <c r="F49" i="19"/>
  <c r="J48" i="19"/>
  <c r="I48" i="19"/>
  <c r="H48" i="19"/>
  <c r="G48" i="19"/>
  <c r="F48" i="19"/>
  <c r="J47" i="19"/>
  <c r="I47" i="19"/>
  <c r="H47" i="19"/>
  <c r="G47" i="19"/>
  <c r="F47" i="19"/>
  <c r="J46" i="19"/>
  <c r="I46" i="19"/>
  <c r="H46" i="19"/>
  <c r="G46" i="19"/>
  <c r="F46" i="19"/>
  <c r="J45" i="19"/>
  <c r="I45" i="19"/>
  <c r="H45" i="19"/>
  <c r="G45" i="19"/>
  <c r="F45" i="19"/>
  <c r="J44" i="19"/>
  <c r="I44" i="19"/>
  <c r="H44" i="19"/>
  <c r="G44" i="19"/>
  <c r="F44" i="19"/>
  <c r="J43" i="19"/>
  <c r="I43" i="19"/>
  <c r="H43" i="19"/>
  <c r="G43" i="19"/>
  <c r="F43" i="19"/>
  <c r="J42" i="19"/>
  <c r="I42" i="19"/>
  <c r="H42" i="19"/>
  <c r="G42" i="19"/>
  <c r="F42" i="19"/>
  <c r="J41" i="19"/>
  <c r="I41" i="19"/>
  <c r="H41" i="19"/>
  <c r="G41" i="19"/>
  <c r="F41" i="19"/>
  <c r="J40" i="19"/>
  <c r="I40" i="19"/>
  <c r="H40" i="19"/>
  <c r="G40" i="19"/>
  <c r="F40" i="19"/>
  <c r="J39" i="19"/>
  <c r="I39" i="19"/>
  <c r="H39" i="19"/>
  <c r="G39" i="19"/>
  <c r="F39" i="19"/>
  <c r="J38" i="19"/>
  <c r="I38" i="19"/>
  <c r="H38" i="19"/>
  <c r="G38" i="19"/>
  <c r="F38" i="19"/>
  <c r="J37" i="19"/>
  <c r="I37" i="19"/>
  <c r="H37" i="19"/>
  <c r="G37" i="19"/>
  <c r="F37" i="19"/>
  <c r="J36" i="19"/>
  <c r="I36" i="19"/>
  <c r="H36" i="19"/>
  <c r="G36" i="19"/>
  <c r="F36" i="19"/>
  <c r="J35" i="19"/>
  <c r="I35" i="19"/>
  <c r="H35" i="19"/>
  <c r="G35" i="19"/>
  <c r="F35" i="19"/>
  <c r="J34" i="19"/>
  <c r="I34" i="19"/>
  <c r="H34" i="19"/>
  <c r="G34" i="19"/>
  <c r="F34" i="19"/>
  <c r="J33" i="19"/>
  <c r="I33" i="19"/>
  <c r="H33" i="19"/>
  <c r="G33" i="19"/>
  <c r="F33" i="19"/>
  <c r="J32" i="19"/>
  <c r="I32" i="19"/>
  <c r="H32" i="19"/>
  <c r="G32" i="19"/>
  <c r="F32" i="19"/>
  <c r="J31" i="19"/>
  <c r="I31" i="19"/>
  <c r="H31" i="19"/>
  <c r="G31" i="19"/>
  <c r="F31" i="19"/>
  <c r="J30" i="19"/>
  <c r="I30" i="19"/>
  <c r="H30" i="19"/>
  <c r="G30" i="19"/>
  <c r="F30" i="19"/>
  <c r="J29" i="19"/>
  <c r="I29" i="19"/>
  <c r="H29" i="19"/>
  <c r="G29" i="19"/>
  <c r="F29" i="19"/>
  <c r="J28" i="19"/>
  <c r="I28" i="19"/>
  <c r="H28" i="19"/>
  <c r="G28" i="19"/>
  <c r="F28" i="19"/>
  <c r="J27" i="19"/>
  <c r="I27" i="19"/>
  <c r="H27" i="19"/>
  <c r="G27" i="19"/>
  <c r="F27" i="19"/>
  <c r="J26" i="19"/>
  <c r="I26" i="19"/>
  <c r="H26" i="19"/>
  <c r="G26" i="19"/>
  <c r="F26" i="19"/>
  <c r="J25" i="19"/>
  <c r="I25" i="19"/>
  <c r="H25" i="19"/>
  <c r="G25" i="19"/>
  <c r="F25" i="19"/>
  <c r="J24" i="19"/>
  <c r="I24" i="19"/>
  <c r="H24" i="19"/>
  <c r="G24" i="19"/>
  <c r="F24" i="19"/>
  <c r="J23" i="19"/>
  <c r="I23" i="19"/>
  <c r="H23" i="19"/>
  <c r="G23" i="19"/>
  <c r="F23" i="19"/>
  <c r="J22" i="19"/>
  <c r="I22" i="19"/>
  <c r="H22" i="19"/>
  <c r="G22" i="19"/>
  <c r="F22" i="19"/>
  <c r="J21" i="19"/>
  <c r="I21" i="19"/>
  <c r="H21" i="19"/>
  <c r="G21" i="19"/>
  <c r="F21" i="19"/>
  <c r="J20" i="19"/>
  <c r="I20" i="19"/>
  <c r="H20" i="19"/>
  <c r="G20" i="19"/>
  <c r="F20" i="19"/>
  <c r="J19" i="19"/>
  <c r="I19" i="19"/>
  <c r="H19" i="19"/>
  <c r="G19" i="19"/>
  <c r="F19" i="19"/>
  <c r="J18" i="19"/>
  <c r="I18" i="19"/>
  <c r="H18" i="19"/>
  <c r="G18" i="19"/>
  <c r="F18" i="19"/>
  <c r="J17" i="19"/>
  <c r="I17" i="19"/>
  <c r="H17" i="19"/>
  <c r="G17" i="19"/>
  <c r="F17" i="19"/>
  <c r="J16" i="19"/>
  <c r="I16" i="19"/>
  <c r="H16" i="19"/>
  <c r="G16" i="19"/>
  <c r="F16" i="19"/>
  <c r="J15" i="19"/>
  <c r="I15" i="19"/>
  <c r="H15" i="19"/>
  <c r="G15" i="19"/>
  <c r="F15" i="19"/>
  <c r="J14" i="19"/>
  <c r="I14" i="19"/>
  <c r="H14" i="19"/>
  <c r="G14" i="19"/>
  <c r="F14" i="19"/>
  <c r="J13" i="19"/>
  <c r="I13" i="19"/>
  <c r="H13" i="19"/>
  <c r="G13" i="19"/>
  <c r="F13" i="19"/>
  <c r="J12" i="19"/>
  <c r="I12" i="19"/>
  <c r="H12" i="19"/>
  <c r="G12" i="19"/>
  <c r="F12" i="19"/>
  <c r="J11" i="19"/>
  <c r="I11" i="19"/>
  <c r="H11" i="19"/>
  <c r="G11" i="19"/>
  <c r="F11" i="19"/>
  <c r="J10" i="19"/>
  <c r="I10" i="19"/>
  <c r="H10" i="19"/>
  <c r="G10" i="19"/>
  <c r="F10" i="19"/>
  <c r="J9" i="19"/>
  <c r="I9" i="19"/>
  <c r="H9" i="19"/>
  <c r="G9" i="19"/>
  <c r="F9" i="19"/>
  <c r="J8" i="19"/>
  <c r="I8" i="19"/>
  <c r="H8" i="19"/>
  <c r="G8" i="19"/>
  <c r="F8" i="19"/>
  <c r="J7" i="19"/>
  <c r="I7" i="19"/>
  <c r="H7" i="19"/>
  <c r="G7" i="19"/>
  <c r="F7" i="19"/>
  <c r="J6" i="19"/>
  <c r="I6" i="19"/>
  <c r="H6" i="19"/>
  <c r="G6" i="19"/>
  <c r="F6" i="19"/>
  <c r="J5" i="19"/>
  <c r="I5" i="19"/>
  <c r="H5" i="19"/>
  <c r="G5" i="19"/>
  <c r="J3" i="19"/>
  <c r="I3" i="19"/>
  <c r="H3" i="19"/>
  <c r="G3" i="19"/>
  <c r="F5" i="19"/>
  <c r="F3" i="19"/>
  <c r="E205" i="19"/>
  <c r="E204" i="19"/>
  <c r="E203" i="19"/>
  <c r="E202" i="19"/>
  <c r="E201" i="19"/>
  <c r="E200" i="19"/>
  <c r="E199" i="19"/>
  <c r="E198" i="19"/>
  <c r="E197" i="19"/>
  <c r="E196" i="19"/>
  <c r="E195" i="19"/>
  <c r="E194" i="19"/>
  <c r="E193" i="19"/>
  <c r="E192" i="19"/>
  <c r="E191" i="19"/>
  <c r="E190" i="19"/>
  <c r="E189" i="19"/>
  <c r="E188" i="19"/>
  <c r="E187" i="19"/>
  <c r="E186" i="19"/>
  <c r="E185" i="19"/>
  <c r="E184" i="19"/>
  <c r="E183" i="19"/>
  <c r="E182" i="19"/>
  <c r="E181" i="19"/>
  <c r="E180" i="19"/>
  <c r="E179" i="19"/>
  <c r="E178" i="19"/>
  <c r="E177" i="19"/>
  <c r="E176" i="19"/>
  <c r="E175" i="19"/>
  <c r="E174" i="19"/>
  <c r="E173" i="19"/>
  <c r="E172" i="19"/>
  <c r="E171" i="19"/>
  <c r="E170" i="19"/>
  <c r="E169" i="19"/>
  <c r="E168" i="19"/>
  <c r="E167" i="19"/>
  <c r="E166" i="19"/>
  <c r="E165" i="19"/>
  <c r="E164" i="19"/>
  <c r="E163" i="19"/>
  <c r="E162" i="19"/>
  <c r="E161" i="19"/>
  <c r="E160" i="19"/>
  <c r="E159" i="19"/>
  <c r="E158" i="19"/>
  <c r="E157" i="19"/>
  <c r="E156" i="19"/>
  <c r="E155" i="19"/>
  <c r="E154" i="19"/>
  <c r="E153" i="19"/>
  <c r="E152" i="19"/>
  <c r="E151" i="19"/>
  <c r="E150" i="19"/>
  <c r="E149" i="19"/>
  <c r="E148" i="19"/>
  <c r="E147" i="19"/>
  <c r="E146" i="19"/>
  <c r="E145" i="19"/>
  <c r="E144" i="19"/>
  <c r="E143" i="19"/>
  <c r="E142" i="19"/>
  <c r="E141" i="19"/>
  <c r="E140" i="19"/>
  <c r="E139" i="19"/>
  <c r="E138" i="19"/>
  <c r="E137" i="19"/>
  <c r="E136" i="19"/>
  <c r="E135" i="19"/>
  <c r="E134" i="19"/>
  <c r="E133" i="19"/>
  <c r="E132" i="19"/>
  <c r="E131" i="19"/>
  <c r="E130" i="19"/>
  <c r="E129" i="19"/>
  <c r="E128" i="19"/>
  <c r="E127" i="19"/>
  <c r="E126" i="19"/>
  <c r="E125" i="19"/>
  <c r="E124" i="19"/>
  <c r="E123" i="19"/>
  <c r="E122" i="19"/>
  <c r="E121" i="19"/>
  <c r="E120" i="19"/>
  <c r="E119" i="19"/>
  <c r="E118" i="19"/>
  <c r="E117" i="19"/>
  <c r="E116" i="19"/>
  <c r="E115" i="19"/>
  <c r="E114" i="19"/>
  <c r="E113" i="19"/>
  <c r="E112" i="19"/>
  <c r="E111" i="19"/>
  <c r="E110" i="19"/>
  <c r="E109" i="19"/>
  <c r="E108" i="19"/>
  <c r="E107" i="19"/>
  <c r="E106" i="19"/>
  <c r="E105" i="19"/>
  <c r="E104" i="19"/>
  <c r="E103" i="19"/>
  <c r="E102" i="19"/>
  <c r="E101" i="19"/>
  <c r="E100" i="19"/>
  <c r="E99" i="19"/>
  <c r="E98" i="19"/>
  <c r="E97" i="19"/>
  <c r="E96" i="19"/>
  <c r="E95" i="19"/>
  <c r="E94" i="19"/>
  <c r="E93" i="19"/>
  <c r="E92" i="19"/>
  <c r="E91" i="19"/>
  <c r="E90" i="19"/>
  <c r="E89" i="19"/>
  <c r="E88" i="19"/>
  <c r="E87" i="19"/>
  <c r="E86" i="19"/>
  <c r="E85" i="19"/>
  <c r="E84" i="19"/>
  <c r="E83" i="19"/>
  <c r="E82" i="19"/>
  <c r="E81" i="19"/>
  <c r="E80" i="19"/>
  <c r="E79" i="19"/>
  <c r="E78" i="19"/>
  <c r="E77" i="19"/>
  <c r="E76" i="19"/>
  <c r="E75" i="19"/>
  <c r="E74" i="19"/>
  <c r="E73" i="19"/>
  <c r="E72" i="19"/>
  <c r="E71" i="19"/>
  <c r="E70" i="19"/>
  <c r="E69" i="19"/>
  <c r="E68" i="19"/>
  <c r="E67" i="19"/>
  <c r="E66" i="19"/>
  <c r="E65" i="19"/>
  <c r="E64" i="19"/>
  <c r="E63" i="19"/>
  <c r="E62" i="19"/>
  <c r="E61" i="19"/>
  <c r="E60" i="19"/>
  <c r="E59" i="19"/>
  <c r="E58" i="19"/>
  <c r="E57" i="19"/>
  <c r="E56" i="19"/>
  <c r="E55" i="19"/>
  <c r="E54" i="19"/>
  <c r="E53" i="19"/>
  <c r="E52" i="19"/>
  <c r="E51" i="19"/>
  <c r="E50" i="19"/>
  <c r="E49" i="19"/>
  <c r="E48" i="19"/>
  <c r="E47" i="19"/>
  <c r="E46" i="19"/>
  <c r="E45" i="19"/>
  <c r="E44" i="19"/>
  <c r="E43" i="19"/>
  <c r="E42" i="19"/>
  <c r="E41" i="19"/>
  <c r="E40" i="19"/>
  <c r="E39" i="19"/>
  <c r="E38" i="19"/>
  <c r="E37" i="19"/>
  <c r="E36" i="19"/>
  <c r="E35" i="19"/>
  <c r="E34" i="19"/>
  <c r="E33" i="19"/>
  <c r="E32" i="19"/>
  <c r="E31" i="19"/>
  <c r="E30" i="19"/>
  <c r="E29" i="19"/>
  <c r="E28" i="19"/>
  <c r="E27" i="19"/>
  <c r="E26" i="19"/>
  <c r="E25" i="19"/>
  <c r="E24" i="19"/>
  <c r="E23" i="19"/>
  <c r="E22" i="19"/>
  <c r="E21" i="19"/>
  <c r="E20" i="19"/>
  <c r="E19" i="19"/>
  <c r="E18" i="19"/>
  <c r="E17" i="19"/>
  <c r="E16" i="19"/>
  <c r="E15" i="19"/>
  <c r="E14" i="19"/>
  <c r="E13" i="19"/>
  <c r="E12" i="19"/>
  <c r="E11" i="19"/>
  <c r="E10" i="19"/>
  <c r="E9" i="19"/>
  <c r="E8" i="19"/>
  <c r="E7" i="19"/>
  <c r="E6" i="19"/>
  <c r="E5" i="19"/>
  <c r="J1" i="4"/>
  <c r="V51" i="17" l="1"/>
  <c r="V50" i="17"/>
  <c r="V49" i="17"/>
  <c r="V48" i="17"/>
  <c r="V47" i="17"/>
  <c r="V46" i="17"/>
  <c r="V45" i="17"/>
  <c r="V44" i="17"/>
  <c r="V43" i="17"/>
  <c r="V42" i="17"/>
  <c r="V41" i="17"/>
  <c r="V40" i="17"/>
  <c r="V39" i="17"/>
  <c r="V38" i="17"/>
  <c r="V37" i="17"/>
  <c r="V36" i="17"/>
  <c r="V35" i="17"/>
  <c r="V34" i="17"/>
  <c r="V33" i="17"/>
  <c r="V32" i="17"/>
  <c r="V31" i="17"/>
  <c r="V30" i="17"/>
  <c r="V29" i="17"/>
  <c r="V28" i="17"/>
  <c r="V27" i="17"/>
  <c r="V26" i="17"/>
  <c r="V25" i="17"/>
  <c r="V24" i="17"/>
  <c r="V23" i="17"/>
  <c r="V22" i="17"/>
  <c r="V21" i="17"/>
  <c r="V20" i="17"/>
  <c r="V19" i="17"/>
  <c r="V18" i="17"/>
  <c r="V17" i="17"/>
  <c r="V16" i="17"/>
  <c r="V15" i="17"/>
  <c r="V14" i="17"/>
  <c r="V13" i="17"/>
  <c r="V12" i="17"/>
  <c r="V11" i="17"/>
  <c r="V10" i="17"/>
  <c r="V9" i="17"/>
  <c r="V8" i="17"/>
  <c r="V7" i="17"/>
  <c r="V6" i="17"/>
  <c r="V5" i="17"/>
  <c r="V4" i="17"/>
  <c r="V3" i="17"/>
  <c r="H3" i="14"/>
  <c r="I3" i="14"/>
  <c r="J3" i="14"/>
  <c r="L3" i="14"/>
  <c r="M3" i="14"/>
  <c r="N3" i="14"/>
  <c r="P3" i="14"/>
  <c r="Q3" i="14"/>
  <c r="R3" i="14"/>
  <c r="T3" i="14"/>
  <c r="U3" i="14"/>
  <c r="H4" i="14"/>
  <c r="I4" i="14"/>
  <c r="J4" i="14"/>
  <c r="L4" i="14"/>
  <c r="M4" i="14"/>
  <c r="N4" i="14"/>
  <c r="P4" i="14"/>
  <c r="Q4" i="14"/>
  <c r="R4" i="14"/>
  <c r="T4" i="14"/>
  <c r="U4" i="14"/>
  <c r="H5" i="14"/>
  <c r="I5" i="14"/>
  <c r="J5" i="14"/>
  <c r="L5" i="14"/>
  <c r="M5" i="14"/>
  <c r="N5" i="14"/>
  <c r="P5" i="14"/>
  <c r="Q5" i="14"/>
  <c r="R5" i="14"/>
  <c r="T5" i="14"/>
  <c r="U5" i="14"/>
  <c r="H6" i="14"/>
  <c r="I6" i="14"/>
  <c r="J6" i="14"/>
  <c r="L6" i="14"/>
  <c r="M6" i="14"/>
  <c r="N6" i="14"/>
  <c r="P6" i="14"/>
  <c r="Q6" i="14"/>
  <c r="R6" i="14"/>
  <c r="T6" i="14"/>
  <c r="U6" i="14"/>
  <c r="H7" i="14"/>
  <c r="I7" i="14"/>
  <c r="J7" i="14"/>
  <c r="L7" i="14"/>
  <c r="M7" i="14"/>
  <c r="N7" i="14"/>
  <c r="P7" i="14"/>
  <c r="Q7" i="14"/>
  <c r="R7" i="14"/>
  <c r="T7" i="14"/>
  <c r="U7" i="14"/>
  <c r="H8" i="14"/>
  <c r="I8" i="14"/>
  <c r="J8" i="14"/>
  <c r="L8" i="14"/>
  <c r="M8" i="14"/>
  <c r="N8" i="14"/>
  <c r="P8" i="14"/>
  <c r="Q8" i="14"/>
  <c r="R8" i="14"/>
  <c r="T8" i="14"/>
  <c r="U8" i="14"/>
  <c r="H9" i="14"/>
  <c r="I9" i="14"/>
  <c r="J9" i="14"/>
  <c r="L9" i="14"/>
  <c r="M9" i="14"/>
  <c r="N9" i="14"/>
  <c r="P9" i="14"/>
  <c r="Q9" i="14"/>
  <c r="R9" i="14"/>
  <c r="T9" i="14"/>
  <c r="U9" i="14"/>
  <c r="H10" i="14"/>
  <c r="I10" i="14"/>
  <c r="J10" i="14"/>
  <c r="L10" i="14"/>
  <c r="M10" i="14"/>
  <c r="N10" i="14"/>
  <c r="P10" i="14"/>
  <c r="Q10" i="14"/>
  <c r="R10" i="14"/>
  <c r="T10" i="14"/>
  <c r="U10" i="14"/>
  <c r="H11" i="14"/>
  <c r="I11" i="14"/>
  <c r="J11" i="14"/>
  <c r="L11" i="14"/>
  <c r="M11" i="14"/>
  <c r="N11" i="14"/>
  <c r="P11" i="14"/>
  <c r="Q11" i="14"/>
  <c r="R11" i="14"/>
  <c r="T11" i="14"/>
  <c r="U11" i="14"/>
  <c r="H12" i="14"/>
  <c r="I12" i="14"/>
  <c r="J12" i="14"/>
  <c r="L12" i="14"/>
  <c r="M12" i="14"/>
  <c r="N12" i="14"/>
  <c r="P12" i="14"/>
  <c r="Q12" i="14"/>
  <c r="R12" i="14"/>
  <c r="T12" i="14"/>
  <c r="U12" i="14"/>
  <c r="H13" i="14"/>
  <c r="I13" i="14"/>
  <c r="J13" i="14"/>
  <c r="L13" i="14"/>
  <c r="M13" i="14"/>
  <c r="N13" i="14"/>
  <c r="P13" i="14"/>
  <c r="Q13" i="14"/>
  <c r="R13" i="14"/>
  <c r="T13" i="14"/>
  <c r="U13" i="14"/>
  <c r="H14" i="14"/>
  <c r="I14" i="14"/>
  <c r="J14" i="14"/>
  <c r="L14" i="14"/>
  <c r="M14" i="14"/>
  <c r="N14" i="14"/>
  <c r="P14" i="14"/>
  <c r="Q14" i="14"/>
  <c r="R14" i="14"/>
  <c r="T14" i="14"/>
  <c r="U14" i="14"/>
  <c r="H15" i="14"/>
  <c r="I15" i="14"/>
  <c r="J15" i="14"/>
  <c r="L15" i="14"/>
  <c r="M15" i="14"/>
  <c r="N15" i="14"/>
  <c r="P15" i="14"/>
  <c r="Q15" i="14"/>
  <c r="R15" i="14"/>
  <c r="T15" i="14"/>
  <c r="U15" i="14"/>
  <c r="H16" i="14"/>
  <c r="I16" i="14"/>
  <c r="J16" i="14"/>
  <c r="L16" i="14"/>
  <c r="M16" i="14"/>
  <c r="N16" i="14"/>
  <c r="P16" i="14"/>
  <c r="Q16" i="14"/>
  <c r="R16" i="14"/>
  <c r="T16" i="14"/>
  <c r="U16" i="14"/>
  <c r="H17" i="14"/>
  <c r="I17" i="14"/>
  <c r="J17" i="14"/>
  <c r="L17" i="14"/>
  <c r="M17" i="14"/>
  <c r="N17" i="14"/>
  <c r="P17" i="14"/>
  <c r="Q17" i="14"/>
  <c r="R17" i="14"/>
  <c r="T17" i="14"/>
  <c r="U17" i="14"/>
  <c r="H18" i="14"/>
  <c r="I18" i="14"/>
  <c r="J18" i="14"/>
  <c r="L18" i="14"/>
  <c r="M18" i="14"/>
  <c r="N18" i="14"/>
  <c r="P18" i="14"/>
  <c r="Q18" i="14"/>
  <c r="R18" i="14"/>
  <c r="T18" i="14"/>
  <c r="U18" i="14"/>
  <c r="H19" i="14"/>
  <c r="I19" i="14"/>
  <c r="J19" i="14"/>
  <c r="L19" i="14"/>
  <c r="M19" i="14"/>
  <c r="N19" i="14"/>
  <c r="P19" i="14"/>
  <c r="Q19" i="14"/>
  <c r="R19" i="14"/>
  <c r="T19" i="14"/>
  <c r="U19" i="14"/>
  <c r="H20" i="14"/>
  <c r="I20" i="14"/>
  <c r="J20" i="14"/>
  <c r="L20" i="14"/>
  <c r="M20" i="14"/>
  <c r="N20" i="14"/>
  <c r="P20" i="14"/>
  <c r="Q20" i="14"/>
  <c r="R20" i="14"/>
  <c r="T20" i="14"/>
  <c r="U20" i="14"/>
  <c r="H21" i="14"/>
  <c r="I21" i="14"/>
  <c r="J21" i="14"/>
  <c r="L21" i="14"/>
  <c r="M21" i="14"/>
  <c r="N21" i="14"/>
  <c r="P21" i="14"/>
  <c r="Q21" i="14"/>
  <c r="R21" i="14"/>
  <c r="T21" i="14"/>
  <c r="U21" i="14"/>
  <c r="H22" i="14"/>
  <c r="I22" i="14"/>
  <c r="J22" i="14"/>
  <c r="L22" i="14"/>
  <c r="M22" i="14"/>
  <c r="N22" i="14"/>
  <c r="P22" i="14"/>
  <c r="Q22" i="14"/>
  <c r="R22" i="14"/>
  <c r="T22" i="14"/>
  <c r="U22" i="14"/>
  <c r="H23" i="14"/>
  <c r="I23" i="14"/>
  <c r="J23" i="14"/>
  <c r="L23" i="14"/>
  <c r="M23" i="14"/>
  <c r="N23" i="14"/>
  <c r="P23" i="14"/>
  <c r="Q23" i="14"/>
  <c r="R23" i="14"/>
  <c r="T23" i="14"/>
  <c r="U23" i="14"/>
  <c r="H24" i="14"/>
  <c r="I24" i="14"/>
  <c r="J24" i="14"/>
  <c r="L24" i="14"/>
  <c r="M24" i="14"/>
  <c r="N24" i="14"/>
  <c r="P24" i="14"/>
  <c r="Q24" i="14"/>
  <c r="R24" i="14"/>
  <c r="T24" i="14"/>
  <c r="U24" i="14"/>
  <c r="H25" i="14"/>
  <c r="I25" i="14"/>
  <c r="J25" i="14"/>
  <c r="L25" i="14"/>
  <c r="M25" i="14"/>
  <c r="N25" i="14"/>
  <c r="P25" i="14"/>
  <c r="Q25" i="14"/>
  <c r="R25" i="14"/>
  <c r="T25" i="14"/>
  <c r="U25" i="14"/>
  <c r="H26" i="14"/>
  <c r="I26" i="14"/>
  <c r="J26" i="14"/>
  <c r="L26" i="14"/>
  <c r="M26" i="14"/>
  <c r="N26" i="14"/>
  <c r="P26" i="14"/>
  <c r="Q26" i="14"/>
  <c r="R26" i="14"/>
  <c r="T26" i="14"/>
  <c r="U26" i="14"/>
  <c r="H27" i="14"/>
  <c r="I27" i="14"/>
  <c r="J27" i="14"/>
  <c r="L27" i="14"/>
  <c r="M27" i="14"/>
  <c r="N27" i="14"/>
  <c r="P27" i="14"/>
  <c r="Q27" i="14"/>
  <c r="R27" i="14"/>
  <c r="T27" i="14"/>
  <c r="U27" i="14"/>
  <c r="H28" i="14"/>
  <c r="I28" i="14"/>
  <c r="J28" i="14"/>
  <c r="L28" i="14"/>
  <c r="M28" i="14"/>
  <c r="N28" i="14"/>
  <c r="P28" i="14"/>
  <c r="Q28" i="14"/>
  <c r="R28" i="14"/>
  <c r="T28" i="14"/>
  <c r="U28" i="14"/>
  <c r="H29" i="14"/>
  <c r="I29" i="14"/>
  <c r="J29" i="14"/>
  <c r="L29" i="14"/>
  <c r="M29" i="14"/>
  <c r="N29" i="14"/>
  <c r="P29" i="14"/>
  <c r="Q29" i="14"/>
  <c r="R29" i="14"/>
  <c r="T29" i="14"/>
  <c r="U29" i="14"/>
  <c r="H30" i="14"/>
  <c r="I30" i="14"/>
  <c r="J30" i="14"/>
  <c r="L30" i="14"/>
  <c r="M30" i="14"/>
  <c r="N30" i="14"/>
  <c r="P30" i="14"/>
  <c r="Q30" i="14"/>
  <c r="R30" i="14"/>
  <c r="T30" i="14"/>
  <c r="U30" i="14"/>
  <c r="H31" i="14"/>
  <c r="I31" i="14"/>
  <c r="J31" i="14"/>
  <c r="L31" i="14"/>
  <c r="M31" i="14"/>
  <c r="N31" i="14"/>
  <c r="P31" i="14"/>
  <c r="Q31" i="14"/>
  <c r="R31" i="14"/>
  <c r="T31" i="14"/>
  <c r="U31" i="14"/>
  <c r="H32" i="14"/>
  <c r="I32" i="14"/>
  <c r="J32" i="14"/>
  <c r="L32" i="14"/>
  <c r="M32" i="14"/>
  <c r="N32" i="14"/>
  <c r="P32" i="14"/>
  <c r="Q32" i="14"/>
  <c r="R32" i="14"/>
  <c r="T32" i="14"/>
  <c r="U32" i="14"/>
  <c r="H33" i="14"/>
  <c r="I33" i="14"/>
  <c r="J33" i="14"/>
  <c r="L33" i="14"/>
  <c r="M33" i="14"/>
  <c r="N33" i="14"/>
  <c r="P33" i="14"/>
  <c r="Q33" i="14"/>
  <c r="R33" i="14"/>
  <c r="T33" i="14"/>
  <c r="U33" i="14"/>
  <c r="H34" i="14"/>
  <c r="I34" i="14"/>
  <c r="J34" i="14"/>
  <c r="L34" i="14"/>
  <c r="M34" i="14"/>
  <c r="N34" i="14"/>
  <c r="P34" i="14"/>
  <c r="Q34" i="14"/>
  <c r="R34" i="14"/>
  <c r="T34" i="14"/>
  <c r="U34" i="14"/>
  <c r="H35" i="14"/>
  <c r="I35" i="14"/>
  <c r="J35" i="14"/>
  <c r="L35" i="14"/>
  <c r="M35" i="14"/>
  <c r="N35" i="14"/>
  <c r="P35" i="14"/>
  <c r="Q35" i="14"/>
  <c r="R35" i="14"/>
  <c r="T35" i="14"/>
  <c r="U35" i="14"/>
  <c r="H36" i="14"/>
  <c r="I36" i="14"/>
  <c r="J36" i="14"/>
  <c r="L36" i="14"/>
  <c r="M36" i="14"/>
  <c r="N36" i="14"/>
  <c r="P36" i="14"/>
  <c r="Q36" i="14"/>
  <c r="R36" i="14"/>
  <c r="T36" i="14"/>
  <c r="U36" i="14"/>
  <c r="H37" i="14"/>
  <c r="I37" i="14"/>
  <c r="J37" i="14"/>
  <c r="L37" i="14"/>
  <c r="M37" i="14"/>
  <c r="N37" i="14"/>
  <c r="P37" i="14"/>
  <c r="Q37" i="14"/>
  <c r="R37" i="14"/>
  <c r="T37" i="14"/>
  <c r="U37" i="14"/>
  <c r="H38" i="14"/>
  <c r="I38" i="14"/>
  <c r="J38" i="14"/>
  <c r="L38" i="14"/>
  <c r="M38" i="14"/>
  <c r="N38" i="14"/>
  <c r="P38" i="14"/>
  <c r="Q38" i="14"/>
  <c r="R38" i="14"/>
  <c r="T38" i="14"/>
  <c r="U38" i="14"/>
  <c r="H39" i="14"/>
  <c r="I39" i="14"/>
  <c r="J39" i="14"/>
  <c r="L39" i="14"/>
  <c r="M39" i="14"/>
  <c r="N39" i="14"/>
  <c r="P39" i="14"/>
  <c r="Q39" i="14"/>
  <c r="R39" i="14"/>
  <c r="T39" i="14"/>
  <c r="U39" i="14"/>
  <c r="H40" i="14"/>
  <c r="I40" i="14"/>
  <c r="J40" i="14"/>
  <c r="L40" i="14"/>
  <c r="M40" i="14"/>
  <c r="N40" i="14"/>
  <c r="P40" i="14"/>
  <c r="Q40" i="14"/>
  <c r="R40" i="14"/>
  <c r="T40" i="14"/>
  <c r="U40" i="14"/>
  <c r="H41" i="14"/>
  <c r="I41" i="14"/>
  <c r="J41" i="14"/>
  <c r="L41" i="14"/>
  <c r="M41" i="14"/>
  <c r="N41" i="14"/>
  <c r="P41" i="14"/>
  <c r="Q41" i="14"/>
  <c r="R41" i="14"/>
  <c r="T41" i="14"/>
  <c r="U41" i="14"/>
  <c r="H42" i="14"/>
  <c r="I42" i="14"/>
  <c r="J42" i="14"/>
  <c r="L42" i="14"/>
  <c r="M42" i="14"/>
  <c r="N42" i="14"/>
  <c r="P42" i="14"/>
  <c r="Q42" i="14"/>
  <c r="R42" i="14"/>
  <c r="T42" i="14"/>
  <c r="U42" i="14"/>
  <c r="H43" i="14"/>
  <c r="I43" i="14"/>
  <c r="J43" i="14"/>
  <c r="L43" i="14"/>
  <c r="M43" i="14"/>
  <c r="N43" i="14"/>
  <c r="P43" i="14"/>
  <c r="Q43" i="14"/>
  <c r="R43" i="14"/>
  <c r="T43" i="14"/>
  <c r="U43" i="14"/>
  <c r="H44" i="14"/>
  <c r="I44" i="14"/>
  <c r="J44" i="14"/>
  <c r="L44" i="14"/>
  <c r="M44" i="14"/>
  <c r="N44" i="14"/>
  <c r="P44" i="14"/>
  <c r="Q44" i="14"/>
  <c r="R44" i="14"/>
  <c r="T44" i="14"/>
  <c r="U44" i="14"/>
  <c r="H45" i="14"/>
  <c r="I45" i="14"/>
  <c r="J45" i="14"/>
  <c r="L45" i="14"/>
  <c r="M45" i="14"/>
  <c r="N45" i="14"/>
  <c r="P45" i="14"/>
  <c r="Q45" i="14"/>
  <c r="R45" i="14"/>
  <c r="T45" i="14"/>
  <c r="U45" i="14"/>
  <c r="H46" i="14"/>
  <c r="I46" i="14"/>
  <c r="J46" i="14"/>
  <c r="L46" i="14"/>
  <c r="M46" i="14"/>
  <c r="N46" i="14"/>
  <c r="P46" i="14"/>
  <c r="Q46" i="14"/>
  <c r="R46" i="14"/>
  <c r="T46" i="14"/>
  <c r="U46" i="14"/>
  <c r="H47" i="14"/>
  <c r="I47" i="14"/>
  <c r="J47" i="14"/>
  <c r="L47" i="14"/>
  <c r="M47" i="14"/>
  <c r="N47" i="14"/>
  <c r="P47" i="14"/>
  <c r="Q47" i="14"/>
  <c r="R47" i="14"/>
  <c r="T47" i="14"/>
  <c r="U47" i="14"/>
  <c r="H48" i="14"/>
  <c r="I48" i="14"/>
  <c r="J48" i="14"/>
  <c r="L48" i="14"/>
  <c r="M48" i="14"/>
  <c r="N48" i="14"/>
  <c r="P48" i="14"/>
  <c r="Q48" i="14"/>
  <c r="R48" i="14"/>
  <c r="T48" i="14"/>
  <c r="U48" i="14"/>
  <c r="H49" i="14"/>
  <c r="I49" i="14"/>
  <c r="J49" i="14"/>
  <c r="L49" i="14"/>
  <c r="M49" i="14"/>
  <c r="N49" i="14"/>
  <c r="P49" i="14"/>
  <c r="Q49" i="14"/>
  <c r="R49" i="14"/>
  <c r="T49" i="14"/>
  <c r="U49" i="14"/>
  <c r="H50" i="14"/>
  <c r="I50" i="14"/>
  <c r="J50" i="14"/>
  <c r="L50" i="14"/>
  <c r="M50" i="14"/>
  <c r="N50" i="14"/>
  <c r="P50" i="14"/>
  <c r="Q50" i="14"/>
  <c r="R50" i="14"/>
  <c r="T50" i="14"/>
  <c r="U50" i="14"/>
  <c r="H51" i="14"/>
  <c r="I51" i="14"/>
  <c r="J51" i="14"/>
  <c r="L51" i="14"/>
  <c r="M51" i="14"/>
  <c r="N51" i="14"/>
  <c r="P51" i="14"/>
  <c r="Q51" i="14"/>
  <c r="R51" i="14"/>
  <c r="T51" i="14"/>
  <c r="U51" i="14"/>
  <c r="O577" i="23"/>
  <c r="N577" i="23"/>
  <c r="G577" i="23"/>
  <c r="F577" i="23"/>
  <c r="O576" i="23"/>
  <c r="N576" i="23"/>
  <c r="G576" i="23"/>
  <c r="F576" i="23"/>
  <c r="O575" i="23"/>
  <c r="N575" i="23"/>
  <c r="G575" i="23"/>
  <c r="F575" i="23"/>
  <c r="O574" i="23"/>
  <c r="N574" i="23"/>
  <c r="G574" i="23"/>
  <c r="F574" i="23"/>
  <c r="O573" i="23"/>
  <c r="N573" i="23"/>
  <c r="G573" i="23"/>
  <c r="F573" i="23"/>
  <c r="O572" i="23"/>
  <c r="N572" i="23"/>
  <c r="G572" i="23"/>
  <c r="F572" i="23"/>
  <c r="O571" i="23"/>
  <c r="N571" i="23"/>
  <c r="G571" i="23"/>
  <c r="F571" i="23"/>
  <c r="O570" i="23"/>
  <c r="N570" i="23"/>
  <c r="G570" i="23"/>
  <c r="F570" i="23"/>
  <c r="O569" i="23"/>
  <c r="N569" i="23"/>
  <c r="G569" i="23"/>
  <c r="F569" i="23"/>
  <c r="O568" i="23"/>
  <c r="N568" i="23"/>
  <c r="G568" i="23"/>
  <c r="F568" i="23"/>
  <c r="O567" i="23"/>
  <c r="N567" i="23"/>
  <c r="G567" i="23"/>
  <c r="F567" i="23"/>
  <c r="O566" i="23"/>
  <c r="N566" i="23"/>
  <c r="G566" i="23"/>
  <c r="F566" i="23"/>
  <c r="O565" i="23"/>
  <c r="N565" i="23"/>
  <c r="G565" i="23"/>
  <c r="F565" i="23"/>
  <c r="O564" i="23"/>
  <c r="N564" i="23"/>
  <c r="G564" i="23"/>
  <c r="F564" i="23"/>
  <c r="O563" i="23"/>
  <c r="N563" i="23"/>
  <c r="G563" i="23"/>
  <c r="F563" i="23"/>
  <c r="O562" i="23"/>
  <c r="N562" i="23"/>
  <c r="G562" i="23"/>
  <c r="F562" i="23"/>
  <c r="O561" i="23"/>
  <c r="N561" i="23"/>
  <c r="G561" i="23"/>
  <c r="F561" i="23"/>
  <c r="O560" i="23"/>
  <c r="N560" i="23"/>
  <c r="G560" i="23"/>
  <c r="F560" i="23"/>
  <c r="O559" i="23"/>
  <c r="P559" i="23" s="1"/>
  <c r="W198" i="18" s="1"/>
  <c r="N559" i="23"/>
  <c r="G559" i="23"/>
  <c r="F559" i="23"/>
  <c r="O558" i="23"/>
  <c r="G558" i="23"/>
  <c r="O553" i="23"/>
  <c r="N553" i="23"/>
  <c r="G553" i="23"/>
  <c r="F553" i="23"/>
  <c r="O552" i="23"/>
  <c r="N552" i="23"/>
  <c r="G552" i="23"/>
  <c r="F552" i="23"/>
  <c r="O551" i="23"/>
  <c r="N551" i="23"/>
  <c r="G551" i="23"/>
  <c r="F551" i="23"/>
  <c r="O550" i="23"/>
  <c r="N550" i="23"/>
  <c r="G550" i="23"/>
  <c r="F550" i="23"/>
  <c r="O549" i="23"/>
  <c r="N549" i="23"/>
  <c r="G549" i="23"/>
  <c r="F549" i="23"/>
  <c r="O548" i="23"/>
  <c r="N548" i="23"/>
  <c r="G548" i="23"/>
  <c r="F548" i="23"/>
  <c r="O547" i="23"/>
  <c r="N547" i="23"/>
  <c r="G547" i="23"/>
  <c r="F547" i="23"/>
  <c r="O546" i="23"/>
  <c r="N546" i="23"/>
  <c r="G546" i="23"/>
  <c r="F546" i="23"/>
  <c r="O545" i="23"/>
  <c r="N545" i="23"/>
  <c r="G545" i="23"/>
  <c r="F545" i="23"/>
  <c r="O544" i="23"/>
  <c r="N544" i="23"/>
  <c r="G544" i="23"/>
  <c r="F544" i="23"/>
  <c r="O543" i="23"/>
  <c r="N543" i="23"/>
  <c r="G543" i="23"/>
  <c r="F543" i="23"/>
  <c r="O542" i="23"/>
  <c r="N542" i="23"/>
  <c r="G542" i="23"/>
  <c r="F542" i="23"/>
  <c r="O541" i="23"/>
  <c r="N541" i="23"/>
  <c r="G541" i="23"/>
  <c r="F541" i="23"/>
  <c r="O540" i="23"/>
  <c r="N540" i="23"/>
  <c r="G540" i="23"/>
  <c r="F540" i="23"/>
  <c r="O539" i="23"/>
  <c r="N539" i="23"/>
  <c r="G539" i="23"/>
  <c r="F539" i="23"/>
  <c r="O538" i="23"/>
  <c r="N538" i="23"/>
  <c r="G538" i="23"/>
  <c r="F538" i="23"/>
  <c r="O537" i="23"/>
  <c r="N537" i="23"/>
  <c r="G537" i="23"/>
  <c r="F537" i="23"/>
  <c r="O536" i="23"/>
  <c r="N536" i="23"/>
  <c r="G536" i="23"/>
  <c r="F536" i="23"/>
  <c r="O535" i="23"/>
  <c r="N535" i="23"/>
  <c r="G535" i="23"/>
  <c r="F535" i="23"/>
  <c r="O534" i="23"/>
  <c r="G534" i="23"/>
  <c r="O529" i="23"/>
  <c r="N529" i="23"/>
  <c r="G529" i="23"/>
  <c r="F529" i="23"/>
  <c r="O528" i="23"/>
  <c r="N528" i="23"/>
  <c r="G528" i="23"/>
  <c r="F528" i="23"/>
  <c r="O527" i="23"/>
  <c r="N527" i="23"/>
  <c r="G527" i="23"/>
  <c r="F527" i="23"/>
  <c r="O526" i="23"/>
  <c r="N526" i="23"/>
  <c r="G526" i="23"/>
  <c r="F526" i="23"/>
  <c r="O525" i="23"/>
  <c r="N525" i="23"/>
  <c r="G525" i="23"/>
  <c r="F525" i="23"/>
  <c r="O524" i="23"/>
  <c r="N524" i="23"/>
  <c r="G524" i="23"/>
  <c r="F524" i="23"/>
  <c r="O523" i="23"/>
  <c r="N523" i="23"/>
  <c r="G523" i="23"/>
  <c r="F523" i="23"/>
  <c r="O522" i="23"/>
  <c r="N522" i="23"/>
  <c r="G522" i="23"/>
  <c r="F522" i="23"/>
  <c r="O521" i="23"/>
  <c r="N521" i="23"/>
  <c r="G521" i="23"/>
  <c r="F521" i="23"/>
  <c r="O520" i="23"/>
  <c r="N520" i="23"/>
  <c r="G520" i="23"/>
  <c r="F520" i="23"/>
  <c r="O519" i="23"/>
  <c r="N519" i="23"/>
  <c r="G519" i="23"/>
  <c r="F519" i="23"/>
  <c r="O518" i="23"/>
  <c r="N518" i="23"/>
  <c r="G518" i="23"/>
  <c r="F518" i="23"/>
  <c r="O517" i="23"/>
  <c r="N517" i="23"/>
  <c r="G517" i="23"/>
  <c r="F517" i="23"/>
  <c r="O516" i="23"/>
  <c r="N516" i="23"/>
  <c r="G516" i="23"/>
  <c r="F516" i="23"/>
  <c r="O515" i="23"/>
  <c r="N515" i="23"/>
  <c r="G515" i="23"/>
  <c r="F515" i="23"/>
  <c r="O514" i="23"/>
  <c r="N514" i="23"/>
  <c r="G514" i="23"/>
  <c r="F514" i="23"/>
  <c r="O513" i="23"/>
  <c r="N513" i="23"/>
  <c r="G513" i="23"/>
  <c r="F513" i="23"/>
  <c r="O512" i="23"/>
  <c r="N512" i="23"/>
  <c r="G512" i="23"/>
  <c r="F512" i="23"/>
  <c r="O511" i="23"/>
  <c r="N511" i="23"/>
  <c r="G511" i="23"/>
  <c r="F511" i="23"/>
  <c r="O510" i="23"/>
  <c r="G510" i="23"/>
  <c r="O505" i="23"/>
  <c r="N505" i="23"/>
  <c r="G505" i="23"/>
  <c r="F505" i="23"/>
  <c r="O504" i="23"/>
  <c r="N504" i="23"/>
  <c r="G504" i="23"/>
  <c r="F504" i="23"/>
  <c r="O503" i="23"/>
  <c r="N503" i="23"/>
  <c r="G503" i="23"/>
  <c r="F503" i="23"/>
  <c r="O502" i="23"/>
  <c r="N502" i="23"/>
  <c r="G502" i="23"/>
  <c r="F502" i="23"/>
  <c r="O501" i="23"/>
  <c r="N501" i="23"/>
  <c r="G501" i="23"/>
  <c r="F501" i="23"/>
  <c r="O500" i="23"/>
  <c r="N500" i="23"/>
  <c r="G500" i="23"/>
  <c r="F500" i="23"/>
  <c r="O499" i="23"/>
  <c r="N499" i="23"/>
  <c r="G499" i="23"/>
  <c r="F499" i="23"/>
  <c r="O498" i="23"/>
  <c r="N498" i="23"/>
  <c r="G498" i="23"/>
  <c r="F498" i="23"/>
  <c r="O497" i="23"/>
  <c r="N497" i="23"/>
  <c r="G497" i="23"/>
  <c r="F497" i="23"/>
  <c r="O496" i="23"/>
  <c r="N496" i="23"/>
  <c r="G496" i="23"/>
  <c r="F496" i="23"/>
  <c r="O495" i="23"/>
  <c r="N495" i="23"/>
  <c r="G495" i="23"/>
  <c r="F495" i="23"/>
  <c r="O494" i="23"/>
  <c r="N494" i="23"/>
  <c r="G494" i="23"/>
  <c r="F494" i="23"/>
  <c r="O493" i="23"/>
  <c r="N493" i="23"/>
  <c r="G493" i="23"/>
  <c r="F493" i="23"/>
  <c r="O492" i="23"/>
  <c r="N492" i="23"/>
  <c r="G492" i="23"/>
  <c r="F492" i="23"/>
  <c r="O491" i="23"/>
  <c r="N491" i="23"/>
  <c r="G491" i="23"/>
  <c r="F491" i="23"/>
  <c r="O490" i="23"/>
  <c r="N490" i="23"/>
  <c r="G490" i="23"/>
  <c r="F490" i="23"/>
  <c r="O489" i="23"/>
  <c r="N489" i="23"/>
  <c r="G489" i="23"/>
  <c r="F489" i="23"/>
  <c r="O488" i="23"/>
  <c r="N488" i="23"/>
  <c r="G488" i="23"/>
  <c r="F488" i="23"/>
  <c r="O487" i="23"/>
  <c r="N487" i="23"/>
  <c r="G487" i="23"/>
  <c r="F487" i="23"/>
  <c r="O486" i="23"/>
  <c r="G486" i="23"/>
  <c r="O481" i="23"/>
  <c r="N481" i="23"/>
  <c r="G481" i="23"/>
  <c r="F481" i="23"/>
  <c r="O480" i="23"/>
  <c r="N480" i="23"/>
  <c r="G480" i="23"/>
  <c r="F480" i="23"/>
  <c r="O479" i="23"/>
  <c r="N479" i="23"/>
  <c r="G479" i="23"/>
  <c r="F479" i="23"/>
  <c r="O478" i="23"/>
  <c r="N478" i="23"/>
  <c r="G478" i="23"/>
  <c r="F478" i="23"/>
  <c r="O477" i="23"/>
  <c r="N477" i="23"/>
  <c r="G477" i="23"/>
  <c r="F477" i="23"/>
  <c r="O476" i="23"/>
  <c r="N476" i="23"/>
  <c r="G476" i="23"/>
  <c r="F476" i="23"/>
  <c r="O475" i="23"/>
  <c r="N475" i="23"/>
  <c r="G475" i="23"/>
  <c r="F475" i="23"/>
  <c r="O474" i="23"/>
  <c r="N474" i="23"/>
  <c r="G474" i="23"/>
  <c r="F474" i="23"/>
  <c r="O473" i="23"/>
  <c r="N473" i="23"/>
  <c r="G473" i="23"/>
  <c r="F473" i="23"/>
  <c r="O472" i="23"/>
  <c r="N472" i="23"/>
  <c r="G472" i="23"/>
  <c r="F472" i="23"/>
  <c r="O471" i="23"/>
  <c r="N471" i="23"/>
  <c r="G471" i="23"/>
  <c r="F471" i="23"/>
  <c r="O470" i="23"/>
  <c r="N470" i="23"/>
  <c r="G470" i="23"/>
  <c r="F470" i="23"/>
  <c r="O469" i="23"/>
  <c r="N469" i="23"/>
  <c r="G469" i="23"/>
  <c r="F469" i="23"/>
  <c r="O468" i="23"/>
  <c r="N468" i="23"/>
  <c r="G468" i="23"/>
  <c r="F468" i="23"/>
  <c r="O467" i="23"/>
  <c r="N467" i="23"/>
  <c r="G467" i="23"/>
  <c r="F467" i="23"/>
  <c r="O466" i="23"/>
  <c r="N466" i="23"/>
  <c r="G466" i="23"/>
  <c r="F466" i="23"/>
  <c r="O465" i="23"/>
  <c r="N465" i="23"/>
  <c r="G465" i="23"/>
  <c r="F465" i="23"/>
  <c r="O464" i="23"/>
  <c r="N464" i="23"/>
  <c r="G464" i="23"/>
  <c r="F464" i="23"/>
  <c r="O463" i="23"/>
  <c r="P463" i="23" s="1"/>
  <c r="S198" i="18" s="1"/>
  <c r="N463" i="23"/>
  <c r="G463" i="23"/>
  <c r="F463" i="23"/>
  <c r="O462" i="23"/>
  <c r="G462" i="23"/>
  <c r="O457" i="23"/>
  <c r="N457" i="23"/>
  <c r="G457" i="23"/>
  <c r="F457" i="23"/>
  <c r="O456" i="23"/>
  <c r="N456" i="23"/>
  <c r="G456" i="23"/>
  <c r="F456" i="23"/>
  <c r="O455" i="23"/>
  <c r="N455" i="23"/>
  <c r="G455" i="23"/>
  <c r="F455" i="23"/>
  <c r="O454" i="23"/>
  <c r="N454" i="23"/>
  <c r="G454" i="23"/>
  <c r="F454" i="23"/>
  <c r="O453" i="23"/>
  <c r="N453" i="23"/>
  <c r="G453" i="23"/>
  <c r="F453" i="23"/>
  <c r="O452" i="23"/>
  <c r="N452" i="23"/>
  <c r="G452" i="23"/>
  <c r="F452" i="23"/>
  <c r="O451" i="23"/>
  <c r="N451" i="23"/>
  <c r="G451" i="23"/>
  <c r="F451" i="23"/>
  <c r="O450" i="23"/>
  <c r="N450" i="23"/>
  <c r="G450" i="23"/>
  <c r="F450" i="23"/>
  <c r="O449" i="23"/>
  <c r="N449" i="23"/>
  <c r="G449" i="23"/>
  <c r="F449" i="23"/>
  <c r="O448" i="23"/>
  <c r="N448" i="23"/>
  <c r="G448" i="23"/>
  <c r="F448" i="23"/>
  <c r="O447" i="23"/>
  <c r="N447" i="23"/>
  <c r="G447" i="23"/>
  <c r="F447" i="23"/>
  <c r="O446" i="23"/>
  <c r="N446" i="23"/>
  <c r="G446" i="23"/>
  <c r="F446" i="23"/>
  <c r="O445" i="23"/>
  <c r="N445" i="23"/>
  <c r="G445" i="23"/>
  <c r="F445" i="23"/>
  <c r="O444" i="23"/>
  <c r="N444" i="23"/>
  <c r="G444" i="23"/>
  <c r="F444" i="23"/>
  <c r="O443" i="23"/>
  <c r="N443" i="23"/>
  <c r="G443" i="23"/>
  <c r="F443" i="23"/>
  <c r="O442" i="23"/>
  <c r="N442" i="23"/>
  <c r="G442" i="23"/>
  <c r="F442" i="23"/>
  <c r="O441" i="23"/>
  <c r="N441" i="23"/>
  <c r="G441" i="23"/>
  <c r="F441" i="23"/>
  <c r="O440" i="23"/>
  <c r="N440" i="23"/>
  <c r="G440" i="23"/>
  <c r="F440" i="23"/>
  <c r="O439" i="23"/>
  <c r="N439" i="23"/>
  <c r="G439" i="23"/>
  <c r="F439" i="23"/>
  <c r="O438" i="23"/>
  <c r="G438" i="23"/>
  <c r="O433" i="23"/>
  <c r="N433" i="23"/>
  <c r="G433" i="23"/>
  <c r="F433" i="23"/>
  <c r="O432" i="23"/>
  <c r="N432" i="23"/>
  <c r="G432" i="23"/>
  <c r="F432" i="23"/>
  <c r="O431" i="23"/>
  <c r="N431" i="23"/>
  <c r="G431" i="23"/>
  <c r="F431" i="23"/>
  <c r="O430" i="23"/>
  <c r="N430" i="23"/>
  <c r="G430" i="23"/>
  <c r="F430" i="23"/>
  <c r="O429" i="23"/>
  <c r="N429" i="23"/>
  <c r="G429" i="23"/>
  <c r="F429" i="23"/>
  <c r="O428" i="23"/>
  <c r="N428" i="23"/>
  <c r="G428" i="23"/>
  <c r="F428" i="23"/>
  <c r="O427" i="23"/>
  <c r="N427" i="23"/>
  <c r="G427" i="23"/>
  <c r="F427" i="23"/>
  <c r="O426" i="23"/>
  <c r="N426" i="23"/>
  <c r="G426" i="23"/>
  <c r="F426" i="23"/>
  <c r="O425" i="23"/>
  <c r="N425" i="23"/>
  <c r="G425" i="23"/>
  <c r="F425" i="23"/>
  <c r="O424" i="23"/>
  <c r="N424" i="23"/>
  <c r="G424" i="23"/>
  <c r="F424" i="23"/>
  <c r="O423" i="23"/>
  <c r="N423" i="23"/>
  <c r="G423" i="23"/>
  <c r="F423" i="23"/>
  <c r="O422" i="23"/>
  <c r="N422" i="23"/>
  <c r="G422" i="23"/>
  <c r="F422" i="23"/>
  <c r="O421" i="23"/>
  <c r="N421" i="23"/>
  <c r="G421" i="23"/>
  <c r="F421" i="23"/>
  <c r="O420" i="23"/>
  <c r="N420" i="23"/>
  <c r="G420" i="23"/>
  <c r="F420" i="23"/>
  <c r="O419" i="23"/>
  <c r="N419" i="23"/>
  <c r="G419" i="23"/>
  <c r="F419" i="23"/>
  <c r="O418" i="23"/>
  <c r="N418" i="23"/>
  <c r="G418" i="23"/>
  <c r="F418" i="23"/>
  <c r="O417" i="23"/>
  <c r="N417" i="23"/>
  <c r="G417" i="23"/>
  <c r="F417" i="23"/>
  <c r="O416" i="23"/>
  <c r="N416" i="23"/>
  <c r="G416" i="23"/>
  <c r="F416" i="23"/>
  <c r="O415" i="23"/>
  <c r="N415" i="23"/>
  <c r="G415" i="23"/>
  <c r="F415" i="23"/>
  <c r="O414" i="23"/>
  <c r="G414" i="23"/>
  <c r="O409" i="23"/>
  <c r="N409" i="23"/>
  <c r="G409" i="23"/>
  <c r="F409" i="23"/>
  <c r="O408" i="23"/>
  <c r="N408" i="23"/>
  <c r="G408" i="23"/>
  <c r="F408" i="23"/>
  <c r="O407" i="23"/>
  <c r="N407" i="23"/>
  <c r="G407" i="23"/>
  <c r="F407" i="23"/>
  <c r="O406" i="23"/>
  <c r="N406" i="23"/>
  <c r="G406" i="23"/>
  <c r="F406" i="23"/>
  <c r="O405" i="23"/>
  <c r="N405" i="23"/>
  <c r="G405" i="23"/>
  <c r="F405" i="23"/>
  <c r="O404" i="23"/>
  <c r="N404" i="23"/>
  <c r="G404" i="23"/>
  <c r="F404" i="23"/>
  <c r="O403" i="23"/>
  <c r="N403" i="23"/>
  <c r="G403" i="23"/>
  <c r="F403" i="23"/>
  <c r="O402" i="23"/>
  <c r="N402" i="23"/>
  <c r="G402" i="23"/>
  <c r="F402" i="23"/>
  <c r="O401" i="23"/>
  <c r="N401" i="23"/>
  <c r="G401" i="23"/>
  <c r="F401" i="23"/>
  <c r="O400" i="23"/>
  <c r="N400" i="23"/>
  <c r="G400" i="23"/>
  <c r="F400" i="23"/>
  <c r="O399" i="23"/>
  <c r="N399" i="23"/>
  <c r="G399" i="23"/>
  <c r="F399" i="23"/>
  <c r="O398" i="23"/>
  <c r="N398" i="23"/>
  <c r="G398" i="23"/>
  <c r="F398" i="23"/>
  <c r="O397" i="23"/>
  <c r="N397" i="23"/>
  <c r="G397" i="23"/>
  <c r="F397" i="23"/>
  <c r="O396" i="23"/>
  <c r="N396" i="23"/>
  <c r="G396" i="23"/>
  <c r="F396" i="23"/>
  <c r="O395" i="23"/>
  <c r="N395" i="23"/>
  <c r="G395" i="23"/>
  <c r="F395" i="23"/>
  <c r="O394" i="23"/>
  <c r="N394" i="23"/>
  <c r="G394" i="23"/>
  <c r="F394" i="23"/>
  <c r="O393" i="23"/>
  <c r="N393" i="23"/>
  <c r="G393" i="23"/>
  <c r="F393" i="23"/>
  <c r="O392" i="23"/>
  <c r="N392" i="23"/>
  <c r="G392" i="23"/>
  <c r="F392" i="23"/>
  <c r="O391" i="23"/>
  <c r="N391" i="23"/>
  <c r="G391" i="23"/>
  <c r="F391" i="23"/>
  <c r="O390" i="23"/>
  <c r="G390" i="23"/>
  <c r="O385" i="23"/>
  <c r="N385" i="23"/>
  <c r="G385" i="23"/>
  <c r="F385" i="23"/>
  <c r="O384" i="23"/>
  <c r="N384" i="23"/>
  <c r="G384" i="23"/>
  <c r="F384" i="23"/>
  <c r="O383" i="23"/>
  <c r="N383" i="23"/>
  <c r="G383" i="23"/>
  <c r="F383" i="23"/>
  <c r="O382" i="23"/>
  <c r="N382" i="23"/>
  <c r="G382" i="23"/>
  <c r="F382" i="23"/>
  <c r="O381" i="23"/>
  <c r="N381" i="23"/>
  <c r="G381" i="23"/>
  <c r="F381" i="23"/>
  <c r="O380" i="23"/>
  <c r="N380" i="23"/>
  <c r="G380" i="23"/>
  <c r="F380" i="23"/>
  <c r="O379" i="23"/>
  <c r="N379" i="23"/>
  <c r="G379" i="23"/>
  <c r="F379" i="23"/>
  <c r="O378" i="23"/>
  <c r="N378" i="23"/>
  <c r="G378" i="23"/>
  <c r="F378" i="23"/>
  <c r="O377" i="23"/>
  <c r="N377" i="23"/>
  <c r="G377" i="23"/>
  <c r="F377" i="23"/>
  <c r="O376" i="23"/>
  <c r="N376" i="23"/>
  <c r="G376" i="23"/>
  <c r="F376" i="23"/>
  <c r="O375" i="23"/>
  <c r="N375" i="23"/>
  <c r="G375" i="23"/>
  <c r="F375" i="23"/>
  <c r="O374" i="23"/>
  <c r="N374" i="23"/>
  <c r="G374" i="23"/>
  <c r="F374" i="23"/>
  <c r="O373" i="23"/>
  <c r="N373" i="23"/>
  <c r="G373" i="23"/>
  <c r="F373" i="23"/>
  <c r="O372" i="23"/>
  <c r="N372" i="23"/>
  <c r="G372" i="23"/>
  <c r="F372" i="23"/>
  <c r="O371" i="23"/>
  <c r="N371" i="23"/>
  <c r="G371" i="23"/>
  <c r="F371" i="23"/>
  <c r="O370" i="23"/>
  <c r="N370" i="23"/>
  <c r="G370" i="23"/>
  <c r="F370" i="23"/>
  <c r="O369" i="23"/>
  <c r="N369" i="23"/>
  <c r="G369" i="23"/>
  <c r="F369" i="23"/>
  <c r="O368" i="23"/>
  <c r="N368" i="23"/>
  <c r="G368" i="23"/>
  <c r="F368" i="23"/>
  <c r="O367" i="23"/>
  <c r="N367" i="23"/>
  <c r="G367" i="23"/>
  <c r="F367" i="23"/>
  <c r="O366" i="23"/>
  <c r="G366" i="23"/>
  <c r="O361" i="23"/>
  <c r="N361" i="23"/>
  <c r="G361" i="23"/>
  <c r="F361" i="23"/>
  <c r="O360" i="23"/>
  <c r="N360" i="23"/>
  <c r="G360" i="23"/>
  <c r="F360" i="23"/>
  <c r="O359" i="23"/>
  <c r="N359" i="23"/>
  <c r="G359" i="23"/>
  <c r="F359" i="23"/>
  <c r="O358" i="23"/>
  <c r="N358" i="23"/>
  <c r="G358" i="23"/>
  <c r="F358" i="23"/>
  <c r="O357" i="23"/>
  <c r="N357" i="23"/>
  <c r="G357" i="23"/>
  <c r="F357" i="23"/>
  <c r="O356" i="23"/>
  <c r="N356" i="23"/>
  <c r="G356" i="23"/>
  <c r="F356" i="23"/>
  <c r="O355" i="23"/>
  <c r="N355" i="23"/>
  <c r="G355" i="23"/>
  <c r="F355" i="23"/>
  <c r="O354" i="23"/>
  <c r="N354" i="23"/>
  <c r="G354" i="23"/>
  <c r="F354" i="23"/>
  <c r="O353" i="23"/>
  <c r="N353" i="23"/>
  <c r="G353" i="23"/>
  <c r="F353" i="23"/>
  <c r="O352" i="23"/>
  <c r="N352" i="23"/>
  <c r="G352" i="23"/>
  <c r="F352" i="23"/>
  <c r="O351" i="23"/>
  <c r="N351" i="23"/>
  <c r="G351" i="23"/>
  <c r="F351" i="23"/>
  <c r="O350" i="23"/>
  <c r="N350" i="23"/>
  <c r="G350" i="23"/>
  <c r="F350" i="23"/>
  <c r="O349" i="23"/>
  <c r="N349" i="23"/>
  <c r="G349" i="23"/>
  <c r="F349" i="23"/>
  <c r="O348" i="23"/>
  <c r="N348" i="23"/>
  <c r="G348" i="23"/>
  <c r="F348" i="23"/>
  <c r="O347" i="23"/>
  <c r="N347" i="23"/>
  <c r="G347" i="23"/>
  <c r="F347" i="23"/>
  <c r="O346" i="23"/>
  <c r="N346" i="23"/>
  <c r="G346" i="23"/>
  <c r="F346" i="23"/>
  <c r="O345" i="23"/>
  <c r="N345" i="23"/>
  <c r="G345" i="23"/>
  <c r="F345" i="23"/>
  <c r="O344" i="23"/>
  <c r="N344" i="23"/>
  <c r="G344" i="23"/>
  <c r="F344" i="23"/>
  <c r="O343" i="23"/>
  <c r="N343" i="23"/>
  <c r="G343" i="23"/>
  <c r="F343" i="23"/>
  <c r="O342" i="23"/>
  <c r="G342" i="23"/>
  <c r="O337" i="23"/>
  <c r="N337" i="23"/>
  <c r="G337" i="23"/>
  <c r="F337" i="23"/>
  <c r="O336" i="23"/>
  <c r="N336" i="23"/>
  <c r="G336" i="23"/>
  <c r="F336" i="23"/>
  <c r="O335" i="23"/>
  <c r="N335" i="23"/>
  <c r="G335" i="23"/>
  <c r="F335" i="23"/>
  <c r="O334" i="23"/>
  <c r="N334" i="23"/>
  <c r="G334" i="23"/>
  <c r="F334" i="23"/>
  <c r="O333" i="23"/>
  <c r="N333" i="23"/>
  <c r="G333" i="23"/>
  <c r="F333" i="23"/>
  <c r="O332" i="23"/>
  <c r="N332" i="23"/>
  <c r="G332" i="23"/>
  <c r="F332" i="23"/>
  <c r="O331" i="23"/>
  <c r="N331" i="23"/>
  <c r="G331" i="23"/>
  <c r="F331" i="23"/>
  <c r="O330" i="23"/>
  <c r="N330" i="23"/>
  <c r="G330" i="23"/>
  <c r="F330" i="23"/>
  <c r="O329" i="23"/>
  <c r="N329" i="23"/>
  <c r="G329" i="23"/>
  <c r="F329" i="23"/>
  <c r="O328" i="23"/>
  <c r="N328" i="23"/>
  <c r="G328" i="23"/>
  <c r="F328" i="23"/>
  <c r="O327" i="23"/>
  <c r="N327" i="23"/>
  <c r="G327" i="23"/>
  <c r="F327" i="23"/>
  <c r="O326" i="23"/>
  <c r="N326" i="23"/>
  <c r="G326" i="23"/>
  <c r="F326" i="23"/>
  <c r="O325" i="23"/>
  <c r="N325" i="23"/>
  <c r="G325" i="23"/>
  <c r="F325" i="23"/>
  <c r="O324" i="23"/>
  <c r="N324" i="23"/>
  <c r="G324" i="23"/>
  <c r="F324" i="23"/>
  <c r="O323" i="23"/>
  <c r="N323" i="23"/>
  <c r="G323" i="23"/>
  <c r="F323" i="23"/>
  <c r="O322" i="23"/>
  <c r="N322" i="23"/>
  <c r="G322" i="23"/>
  <c r="F322" i="23"/>
  <c r="O321" i="23"/>
  <c r="N321" i="23"/>
  <c r="G321" i="23"/>
  <c r="F321" i="23"/>
  <c r="O320" i="23"/>
  <c r="N320" i="23"/>
  <c r="G320" i="23"/>
  <c r="F320" i="23"/>
  <c r="O319" i="23"/>
  <c r="N319" i="23"/>
  <c r="G319" i="23"/>
  <c r="F319" i="23"/>
  <c r="O318" i="23"/>
  <c r="G318" i="23"/>
  <c r="O313" i="23"/>
  <c r="N313" i="23"/>
  <c r="G313" i="23"/>
  <c r="F313" i="23"/>
  <c r="O312" i="23"/>
  <c r="N312" i="23"/>
  <c r="G312" i="23"/>
  <c r="F312" i="23"/>
  <c r="O311" i="23"/>
  <c r="N311" i="23"/>
  <c r="G311" i="23"/>
  <c r="F311" i="23"/>
  <c r="O310" i="23"/>
  <c r="N310" i="23"/>
  <c r="G310" i="23"/>
  <c r="F310" i="23"/>
  <c r="O309" i="23"/>
  <c r="N309" i="23"/>
  <c r="G309" i="23"/>
  <c r="F309" i="23"/>
  <c r="O308" i="23"/>
  <c r="N308" i="23"/>
  <c r="G308" i="23"/>
  <c r="F308" i="23"/>
  <c r="O307" i="23"/>
  <c r="N307" i="23"/>
  <c r="G307" i="23"/>
  <c r="F307" i="23"/>
  <c r="O306" i="23"/>
  <c r="N306" i="23"/>
  <c r="G306" i="23"/>
  <c r="F306" i="23"/>
  <c r="O305" i="23"/>
  <c r="N305" i="23"/>
  <c r="G305" i="23"/>
  <c r="F305" i="23"/>
  <c r="O304" i="23"/>
  <c r="N304" i="23"/>
  <c r="G304" i="23"/>
  <c r="F304" i="23"/>
  <c r="O303" i="23"/>
  <c r="N303" i="23"/>
  <c r="G303" i="23"/>
  <c r="F303" i="23"/>
  <c r="O302" i="23"/>
  <c r="N302" i="23"/>
  <c r="G302" i="23"/>
  <c r="F302" i="23"/>
  <c r="O301" i="23"/>
  <c r="N301" i="23"/>
  <c r="G301" i="23"/>
  <c r="F301" i="23"/>
  <c r="O300" i="23"/>
  <c r="N300" i="23"/>
  <c r="G300" i="23"/>
  <c r="F300" i="23"/>
  <c r="O299" i="23"/>
  <c r="N299" i="23"/>
  <c r="G299" i="23"/>
  <c r="F299" i="23"/>
  <c r="O298" i="23"/>
  <c r="N298" i="23"/>
  <c r="G298" i="23"/>
  <c r="F298" i="23"/>
  <c r="O297" i="23"/>
  <c r="N297" i="23"/>
  <c r="G297" i="23"/>
  <c r="F297" i="23"/>
  <c r="O296" i="23"/>
  <c r="N296" i="23"/>
  <c r="G296" i="23"/>
  <c r="F296" i="23"/>
  <c r="O295" i="23"/>
  <c r="N295" i="23"/>
  <c r="G295" i="23"/>
  <c r="F295" i="23"/>
  <c r="O294" i="23"/>
  <c r="G294" i="23"/>
  <c r="O289" i="23"/>
  <c r="N289" i="23"/>
  <c r="G289" i="23"/>
  <c r="F289" i="23"/>
  <c r="O288" i="23"/>
  <c r="N288" i="23"/>
  <c r="G288" i="23"/>
  <c r="F288" i="23"/>
  <c r="O287" i="23"/>
  <c r="N287" i="23"/>
  <c r="G287" i="23"/>
  <c r="F287" i="23"/>
  <c r="O286" i="23"/>
  <c r="N286" i="23"/>
  <c r="G286" i="23"/>
  <c r="F286" i="23"/>
  <c r="O285" i="23"/>
  <c r="N285" i="23"/>
  <c r="G285" i="23"/>
  <c r="F285" i="23"/>
  <c r="O284" i="23"/>
  <c r="N284" i="23"/>
  <c r="G284" i="23"/>
  <c r="F284" i="23"/>
  <c r="O283" i="23"/>
  <c r="N283" i="23"/>
  <c r="G283" i="23"/>
  <c r="F283" i="23"/>
  <c r="O282" i="23"/>
  <c r="N282" i="23"/>
  <c r="G282" i="23"/>
  <c r="F282" i="23"/>
  <c r="O281" i="23"/>
  <c r="N281" i="23"/>
  <c r="G281" i="23"/>
  <c r="F281" i="23"/>
  <c r="O280" i="23"/>
  <c r="N280" i="23"/>
  <c r="G280" i="23"/>
  <c r="F280" i="23"/>
  <c r="O279" i="23"/>
  <c r="N279" i="23"/>
  <c r="G279" i="23"/>
  <c r="F279" i="23"/>
  <c r="O278" i="23"/>
  <c r="N278" i="23"/>
  <c r="G278" i="23"/>
  <c r="F278" i="23"/>
  <c r="O277" i="23"/>
  <c r="N277" i="23"/>
  <c r="G277" i="23"/>
  <c r="F277" i="23"/>
  <c r="O276" i="23"/>
  <c r="N276" i="23"/>
  <c r="G276" i="23"/>
  <c r="F276" i="23"/>
  <c r="O275" i="23"/>
  <c r="N275" i="23"/>
  <c r="G275" i="23"/>
  <c r="F275" i="23"/>
  <c r="O274" i="23"/>
  <c r="N274" i="23"/>
  <c r="G274" i="23"/>
  <c r="F274" i="23"/>
  <c r="O273" i="23"/>
  <c r="N273" i="23"/>
  <c r="G273" i="23"/>
  <c r="F273" i="23"/>
  <c r="O272" i="23"/>
  <c r="N272" i="23"/>
  <c r="G272" i="23"/>
  <c r="F272" i="23"/>
  <c r="O271" i="23"/>
  <c r="N271" i="23"/>
  <c r="G271" i="23"/>
  <c r="F271" i="23"/>
  <c r="O270" i="23"/>
  <c r="G270" i="23"/>
  <c r="O265" i="23"/>
  <c r="N265" i="23"/>
  <c r="G265" i="23"/>
  <c r="F265" i="23"/>
  <c r="O264" i="23"/>
  <c r="N264" i="23"/>
  <c r="G264" i="23"/>
  <c r="F264" i="23"/>
  <c r="O263" i="23"/>
  <c r="N263" i="23"/>
  <c r="G263" i="23"/>
  <c r="F263" i="23"/>
  <c r="O262" i="23"/>
  <c r="N262" i="23"/>
  <c r="G262" i="23"/>
  <c r="F262" i="23"/>
  <c r="O261" i="23"/>
  <c r="N261" i="23"/>
  <c r="G261" i="23"/>
  <c r="F261" i="23"/>
  <c r="O260" i="23"/>
  <c r="N260" i="23"/>
  <c r="G260" i="23"/>
  <c r="F260" i="23"/>
  <c r="O259" i="23"/>
  <c r="N259" i="23"/>
  <c r="G259" i="23"/>
  <c r="F259" i="23"/>
  <c r="O258" i="23"/>
  <c r="N258" i="23"/>
  <c r="G258" i="23"/>
  <c r="F258" i="23"/>
  <c r="O257" i="23"/>
  <c r="N257" i="23"/>
  <c r="G257" i="23"/>
  <c r="F257" i="23"/>
  <c r="O256" i="23"/>
  <c r="N256" i="23"/>
  <c r="G256" i="23"/>
  <c r="F256" i="23"/>
  <c r="O255" i="23"/>
  <c r="N255" i="23"/>
  <c r="G255" i="23"/>
  <c r="F255" i="23"/>
  <c r="O254" i="23"/>
  <c r="N254" i="23"/>
  <c r="G254" i="23"/>
  <c r="F254" i="23"/>
  <c r="O253" i="23"/>
  <c r="N253" i="23"/>
  <c r="G253" i="23"/>
  <c r="F253" i="23"/>
  <c r="O252" i="23"/>
  <c r="N252" i="23"/>
  <c r="G252" i="23"/>
  <c r="F252" i="23"/>
  <c r="O251" i="23"/>
  <c r="N251" i="23"/>
  <c r="G251" i="23"/>
  <c r="F251" i="23"/>
  <c r="O250" i="23"/>
  <c r="N250" i="23"/>
  <c r="G250" i="23"/>
  <c r="F250" i="23"/>
  <c r="O249" i="23"/>
  <c r="N249" i="23"/>
  <c r="G249" i="23"/>
  <c r="F249" i="23"/>
  <c r="O248" i="23"/>
  <c r="N248" i="23"/>
  <c r="G248" i="23"/>
  <c r="F248" i="23"/>
  <c r="O247" i="23"/>
  <c r="N247" i="23"/>
  <c r="G247" i="23"/>
  <c r="F247" i="23"/>
  <c r="O246" i="23"/>
  <c r="G246" i="23"/>
  <c r="O241" i="23"/>
  <c r="N241" i="23"/>
  <c r="G241" i="23"/>
  <c r="F241" i="23"/>
  <c r="O240" i="23"/>
  <c r="N240" i="23"/>
  <c r="G240" i="23"/>
  <c r="F240" i="23"/>
  <c r="O239" i="23"/>
  <c r="N239" i="23"/>
  <c r="G239" i="23"/>
  <c r="F239" i="23"/>
  <c r="O238" i="23"/>
  <c r="N238" i="23"/>
  <c r="G238" i="23"/>
  <c r="F238" i="23"/>
  <c r="O237" i="23"/>
  <c r="N237" i="23"/>
  <c r="G237" i="23"/>
  <c r="F237" i="23"/>
  <c r="O236" i="23"/>
  <c r="N236" i="23"/>
  <c r="G236" i="23"/>
  <c r="F236" i="23"/>
  <c r="O235" i="23"/>
  <c r="N235" i="23"/>
  <c r="G235" i="23"/>
  <c r="F235" i="23"/>
  <c r="O234" i="23"/>
  <c r="N234" i="23"/>
  <c r="G234" i="23"/>
  <c r="F234" i="23"/>
  <c r="O233" i="23"/>
  <c r="N233" i="23"/>
  <c r="G233" i="23"/>
  <c r="F233" i="23"/>
  <c r="O232" i="23"/>
  <c r="N232" i="23"/>
  <c r="G232" i="23"/>
  <c r="F232" i="23"/>
  <c r="O231" i="23"/>
  <c r="N231" i="23"/>
  <c r="G231" i="23"/>
  <c r="F231" i="23"/>
  <c r="O230" i="23"/>
  <c r="N230" i="23"/>
  <c r="G230" i="23"/>
  <c r="F230" i="23"/>
  <c r="O229" i="23"/>
  <c r="N229" i="23"/>
  <c r="G229" i="23"/>
  <c r="F229" i="23"/>
  <c r="O228" i="23"/>
  <c r="N228" i="23"/>
  <c r="G228" i="23"/>
  <c r="F228" i="23"/>
  <c r="O227" i="23"/>
  <c r="N227" i="23"/>
  <c r="G227" i="23"/>
  <c r="F227" i="23"/>
  <c r="O226" i="23"/>
  <c r="N226" i="23"/>
  <c r="G226" i="23"/>
  <c r="F226" i="23"/>
  <c r="O225" i="23"/>
  <c r="N225" i="23"/>
  <c r="G225" i="23"/>
  <c r="F225" i="23"/>
  <c r="O224" i="23"/>
  <c r="N224" i="23"/>
  <c r="G224" i="23"/>
  <c r="F224" i="23"/>
  <c r="O223" i="23"/>
  <c r="N223" i="23"/>
  <c r="G223" i="23"/>
  <c r="F223" i="23"/>
  <c r="O222" i="23"/>
  <c r="G222" i="23"/>
  <c r="O217" i="23"/>
  <c r="N217" i="23"/>
  <c r="G217" i="23"/>
  <c r="F217" i="23"/>
  <c r="O216" i="23"/>
  <c r="N216" i="23"/>
  <c r="G216" i="23"/>
  <c r="F216" i="23"/>
  <c r="O215" i="23"/>
  <c r="N215" i="23"/>
  <c r="G215" i="23"/>
  <c r="F215" i="23"/>
  <c r="O214" i="23"/>
  <c r="N214" i="23"/>
  <c r="G214" i="23"/>
  <c r="F214" i="23"/>
  <c r="O213" i="23"/>
  <c r="N213" i="23"/>
  <c r="G213" i="23"/>
  <c r="F213" i="23"/>
  <c r="O212" i="23"/>
  <c r="N212" i="23"/>
  <c r="G212" i="23"/>
  <c r="F212" i="23"/>
  <c r="O211" i="23"/>
  <c r="N211" i="23"/>
  <c r="G211" i="23"/>
  <c r="F211" i="23"/>
  <c r="O210" i="23"/>
  <c r="N210" i="23"/>
  <c r="G210" i="23"/>
  <c r="F210" i="23"/>
  <c r="O209" i="23"/>
  <c r="N209" i="23"/>
  <c r="G209" i="23"/>
  <c r="F209" i="23"/>
  <c r="O208" i="23"/>
  <c r="N208" i="23"/>
  <c r="G208" i="23"/>
  <c r="F208" i="23"/>
  <c r="O207" i="23"/>
  <c r="N207" i="23"/>
  <c r="G207" i="23"/>
  <c r="F207" i="23"/>
  <c r="O206" i="23"/>
  <c r="N206" i="23"/>
  <c r="G206" i="23"/>
  <c r="F206" i="23"/>
  <c r="O205" i="23"/>
  <c r="N205" i="23"/>
  <c r="G205" i="23"/>
  <c r="F205" i="23"/>
  <c r="O204" i="23"/>
  <c r="N204" i="23"/>
  <c r="G204" i="23"/>
  <c r="F204" i="23"/>
  <c r="O203" i="23"/>
  <c r="N203" i="23"/>
  <c r="G203" i="23"/>
  <c r="F203" i="23"/>
  <c r="O202" i="23"/>
  <c r="N202" i="23"/>
  <c r="G202" i="23"/>
  <c r="F202" i="23"/>
  <c r="O201" i="23"/>
  <c r="N201" i="23"/>
  <c r="G201" i="23"/>
  <c r="F201" i="23"/>
  <c r="O200" i="23"/>
  <c r="N200" i="23"/>
  <c r="G200" i="23"/>
  <c r="F200" i="23"/>
  <c r="O199" i="23"/>
  <c r="N199" i="23"/>
  <c r="G199" i="23"/>
  <c r="F199" i="23"/>
  <c r="O198" i="23"/>
  <c r="G198" i="23"/>
  <c r="O193" i="23"/>
  <c r="N193" i="23"/>
  <c r="G193" i="23"/>
  <c r="F193" i="23"/>
  <c r="O192" i="23"/>
  <c r="N192" i="23"/>
  <c r="G192" i="23"/>
  <c r="F192" i="23"/>
  <c r="O191" i="23"/>
  <c r="N191" i="23"/>
  <c r="G191" i="23"/>
  <c r="F191" i="23"/>
  <c r="O190" i="23"/>
  <c r="N190" i="23"/>
  <c r="G190" i="23"/>
  <c r="F190" i="23"/>
  <c r="O189" i="23"/>
  <c r="N189" i="23"/>
  <c r="G189" i="23"/>
  <c r="F189" i="23"/>
  <c r="O188" i="23"/>
  <c r="N188" i="23"/>
  <c r="G188" i="23"/>
  <c r="F188" i="23"/>
  <c r="O187" i="23"/>
  <c r="N187" i="23"/>
  <c r="G187" i="23"/>
  <c r="F187" i="23"/>
  <c r="O186" i="23"/>
  <c r="N186" i="23"/>
  <c r="G186" i="23"/>
  <c r="F186" i="23"/>
  <c r="O185" i="23"/>
  <c r="N185" i="23"/>
  <c r="G185" i="23"/>
  <c r="F185" i="23"/>
  <c r="O184" i="23"/>
  <c r="N184" i="23"/>
  <c r="G184" i="23"/>
  <c r="F184" i="23"/>
  <c r="O183" i="23"/>
  <c r="N183" i="23"/>
  <c r="G183" i="23"/>
  <c r="F183" i="23"/>
  <c r="O182" i="23"/>
  <c r="N182" i="23"/>
  <c r="G182" i="23"/>
  <c r="F182" i="23"/>
  <c r="O181" i="23"/>
  <c r="N181" i="23"/>
  <c r="G181" i="23"/>
  <c r="F181" i="23"/>
  <c r="O180" i="23"/>
  <c r="N180" i="23"/>
  <c r="G180" i="23"/>
  <c r="F180" i="23"/>
  <c r="O179" i="23"/>
  <c r="N179" i="23"/>
  <c r="G179" i="23"/>
  <c r="F179" i="23"/>
  <c r="O178" i="23"/>
  <c r="N178" i="23"/>
  <c r="G178" i="23"/>
  <c r="F178" i="23"/>
  <c r="O177" i="23"/>
  <c r="N177" i="23"/>
  <c r="G177" i="23"/>
  <c r="F177" i="23"/>
  <c r="O176" i="23"/>
  <c r="N176" i="23"/>
  <c r="G176" i="23"/>
  <c r="F176" i="23"/>
  <c r="O175" i="23"/>
  <c r="N175" i="23"/>
  <c r="G175" i="23"/>
  <c r="F175" i="23"/>
  <c r="O174" i="23"/>
  <c r="G174" i="23"/>
  <c r="O169" i="23"/>
  <c r="N169" i="23"/>
  <c r="G169" i="23"/>
  <c r="F169" i="23"/>
  <c r="O168" i="23"/>
  <c r="N168" i="23"/>
  <c r="G168" i="23"/>
  <c r="F168" i="23"/>
  <c r="O167" i="23"/>
  <c r="N167" i="23"/>
  <c r="G167" i="23"/>
  <c r="F167" i="23"/>
  <c r="O166" i="23"/>
  <c r="N166" i="23"/>
  <c r="G166" i="23"/>
  <c r="F166" i="23"/>
  <c r="O165" i="23"/>
  <c r="N165" i="23"/>
  <c r="G165" i="23"/>
  <c r="F165" i="23"/>
  <c r="O164" i="23"/>
  <c r="N164" i="23"/>
  <c r="G164" i="23"/>
  <c r="F164" i="23"/>
  <c r="O163" i="23"/>
  <c r="N163" i="23"/>
  <c r="G163" i="23"/>
  <c r="F163" i="23"/>
  <c r="O162" i="23"/>
  <c r="N162" i="23"/>
  <c r="G162" i="23"/>
  <c r="F162" i="23"/>
  <c r="O161" i="23"/>
  <c r="N161" i="23"/>
  <c r="G161" i="23"/>
  <c r="F161" i="23"/>
  <c r="O160" i="23"/>
  <c r="N160" i="23"/>
  <c r="G160" i="23"/>
  <c r="F160" i="23"/>
  <c r="O159" i="23"/>
  <c r="N159" i="23"/>
  <c r="G159" i="23"/>
  <c r="F159" i="23"/>
  <c r="O158" i="23"/>
  <c r="N158" i="23"/>
  <c r="G158" i="23"/>
  <c r="F158" i="23"/>
  <c r="O157" i="23"/>
  <c r="N157" i="23"/>
  <c r="G157" i="23"/>
  <c r="F157" i="23"/>
  <c r="O156" i="23"/>
  <c r="N156" i="23"/>
  <c r="G156" i="23"/>
  <c r="F156" i="23"/>
  <c r="O155" i="23"/>
  <c r="N155" i="23"/>
  <c r="G155" i="23"/>
  <c r="F155" i="23"/>
  <c r="O154" i="23"/>
  <c r="N154" i="23"/>
  <c r="G154" i="23"/>
  <c r="F154" i="23"/>
  <c r="O153" i="23"/>
  <c r="N153" i="23"/>
  <c r="G153" i="23"/>
  <c r="F153" i="23"/>
  <c r="O152" i="23"/>
  <c r="N152" i="23"/>
  <c r="G152" i="23"/>
  <c r="F152" i="23"/>
  <c r="O151" i="23"/>
  <c r="N151" i="23"/>
  <c r="G151" i="23"/>
  <c r="F151" i="23"/>
  <c r="O150" i="23"/>
  <c r="G150" i="23"/>
  <c r="O145" i="23"/>
  <c r="N145" i="23"/>
  <c r="G145" i="23"/>
  <c r="F145" i="23"/>
  <c r="O144" i="23"/>
  <c r="N144" i="23"/>
  <c r="G144" i="23"/>
  <c r="F144" i="23"/>
  <c r="O143" i="23"/>
  <c r="N143" i="23"/>
  <c r="G143" i="23"/>
  <c r="F143" i="23"/>
  <c r="O142" i="23"/>
  <c r="N142" i="23"/>
  <c r="G142" i="23"/>
  <c r="F142" i="23"/>
  <c r="O141" i="23"/>
  <c r="N141" i="23"/>
  <c r="G141" i="23"/>
  <c r="F141" i="23"/>
  <c r="O140" i="23"/>
  <c r="N140" i="23"/>
  <c r="G140" i="23"/>
  <c r="F140" i="23"/>
  <c r="O139" i="23"/>
  <c r="N139" i="23"/>
  <c r="G139" i="23"/>
  <c r="F139" i="23"/>
  <c r="O138" i="23"/>
  <c r="N138" i="23"/>
  <c r="G138" i="23"/>
  <c r="F138" i="23"/>
  <c r="O137" i="23"/>
  <c r="N137" i="23"/>
  <c r="G137" i="23"/>
  <c r="F137" i="23"/>
  <c r="O136" i="23"/>
  <c r="N136" i="23"/>
  <c r="G136" i="23"/>
  <c r="F136" i="23"/>
  <c r="O135" i="23"/>
  <c r="N135" i="23"/>
  <c r="G135" i="23"/>
  <c r="F135" i="23"/>
  <c r="O134" i="23"/>
  <c r="N134" i="23"/>
  <c r="G134" i="23"/>
  <c r="F134" i="23"/>
  <c r="O133" i="23"/>
  <c r="N133" i="23"/>
  <c r="G133" i="23"/>
  <c r="F133" i="23"/>
  <c r="O132" i="23"/>
  <c r="N132" i="23"/>
  <c r="G132" i="23"/>
  <c r="F132" i="23"/>
  <c r="O131" i="23"/>
  <c r="N131" i="23"/>
  <c r="G131" i="23"/>
  <c r="F131" i="23"/>
  <c r="O130" i="23"/>
  <c r="N130" i="23"/>
  <c r="G130" i="23"/>
  <c r="F130" i="23"/>
  <c r="O129" i="23"/>
  <c r="N129" i="23"/>
  <c r="G129" i="23"/>
  <c r="F129" i="23"/>
  <c r="O128" i="23"/>
  <c r="N128" i="23"/>
  <c r="G128" i="23"/>
  <c r="F128" i="23"/>
  <c r="O127" i="23"/>
  <c r="N127" i="23"/>
  <c r="G127" i="23"/>
  <c r="F127" i="23"/>
  <c r="O126" i="23"/>
  <c r="G126" i="23"/>
  <c r="O121" i="23"/>
  <c r="N121" i="23"/>
  <c r="G121" i="23"/>
  <c r="F121" i="23"/>
  <c r="O120" i="23"/>
  <c r="N120" i="23"/>
  <c r="G120" i="23"/>
  <c r="F120" i="23"/>
  <c r="O119" i="23"/>
  <c r="N119" i="23"/>
  <c r="G119" i="23"/>
  <c r="F119" i="23"/>
  <c r="O118" i="23"/>
  <c r="N118" i="23"/>
  <c r="G118" i="23"/>
  <c r="F118" i="23"/>
  <c r="O117" i="23"/>
  <c r="N117" i="23"/>
  <c r="G117" i="23"/>
  <c r="F117" i="23"/>
  <c r="O116" i="23"/>
  <c r="N116" i="23"/>
  <c r="G116" i="23"/>
  <c r="F116" i="23"/>
  <c r="O115" i="23"/>
  <c r="N115" i="23"/>
  <c r="G115" i="23"/>
  <c r="F115" i="23"/>
  <c r="O114" i="23"/>
  <c r="N114" i="23"/>
  <c r="G114" i="23"/>
  <c r="F114" i="23"/>
  <c r="O113" i="23"/>
  <c r="N113" i="23"/>
  <c r="G113" i="23"/>
  <c r="F113" i="23"/>
  <c r="O112" i="23"/>
  <c r="N112" i="23"/>
  <c r="G112" i="23"/>
  <c r="F112" i="23"/>
  <c r="O111" i="23"/>
  <c r="N111" i="23"/>
  <c r="G111" i="23"/>
  <c r="F111" i="23"/>
  <c r="O110" i="23"/>
  <c r="N110" i="23"/>
  <c r="G110" i="23"/>
  <c r="F110" i="23"/>
  <c r="O109" i="23"/>
  <c r="N109" i="23"/>
  <c r="G109" i="23"/>
  <c r="F109" i="23"/>
  <c r="O108" i="23"/>
  <c r="N108" i="23"/>
  <c r="G108" i="23"/>
  <c r="F108" i="23"/>
  <c r="O107" i="23"/>
  <c r="N107" i="23"/>
  <c r="G107" i="23"/>
  <c r="F107" i="23"/>
  <c r="O106" i="23"/>
  <c r="N106" i="23"/>
  <c r="G106" i="23"/>
  <c r="F106" i="23"/>
  <c r="O105" i="23"/>
  <c r="N105" i="23"/>
  <c r="G105" i="23"/>
  <c r="F105" i="23"/>
  <c r="O104" i="23"/>
  <c r="N104" i="23"/>
  <c r="G104" i="23"/>
  <c r="F104" i="23"/>
  <c r="O103" i="23"/>
  <c r="N103" i="23"/>
  <c r="G103" i="23"/>
  <c r="F103" i="23"/>
  <c r="O102" i="23"/>
  <c r="G102" i="23"/>
  <c r="O97" i="23"/>
  <c r="N97" i="23"/>
  <c r="G97" i="23"/>
  <c r="F97" i="23"/>
  <c r="O96" i="23"/>
  <c r="N96" i="23"/>
  <c r="G96" i="23"/>
  <c r="F96" i="23"/>
  <c r="O95" i="23"/>
  <c r="N95" i="23"/>
  <c r="G95" i="23"/>
  <c r="F95" i="23"/>
  <c r="O94" i="23"/>
  <c r="N94" i="23"/>
  <c r="G94" i="23"/>
  <c r="F94" i="23"/>
  <c r="O93" i="23"/>
  <c r="N93" i="23"/>
  <c r="G93" i="23"/>
  <c r="F93" i="23"/>
  <c r="O92" i="23"/>
  <c r="N92" i="23"/>
  <c r="G92" i="23"/>
  <c r="F92" i="23"/>
  <c r="O91" i="23"/>
  <c r="N91" i="23"/>
  <c r="G91" i="23"/>
  <c r="F91" i="23"/>
  <c r="O90" i="23"/>
  <c r="N90" i="23"/>
  <c r="G90" i="23"/>
  <c r="F90" i="23"/>
  <c r="O89" i="23"/>
  <c r="N89" i="23"/>
  <c r="G89" i="23"/>
  <c r="F89" i="23"/>
  <c r="O88" i="23"/>
  <c r="N88" i="23"/>
  <c r="G88" i="23"/>
  <c r="F88" i="23"/>
  <c r="O87" i="23"/>
  <c r="N87" i="23"/>
  <c r="G87" i="23"/>
  <c r="F87" i="23"/>
  <c r="O86" i="23"/>
  <c r="N86" i="23"/>
  <c r="G86" i="23"/>
  <c r="F86" i="23"/>
  <c r="O85" i="23"/>
  <c r="N85" i="23"/>
  <c r="G85" i="23"/>
  <c r="F85" i="23"/>
  <c r="O84" i="23"/>
  <c r="N84" i="23"/>
  <c r="G84" i="23"/>
  <c r="F84" i="23"/>
  <c r="O83" i="23"/>
  <c r="N83" i="23"/>
  <c r="G83" i="23"/>
  <c r="F83" i="23"/>
  <c r="O82" i="23"/>
  <c r="N82" i="23"/>
  <c r="G82" i="23"/>
  <c r="F82" i="23"/>
  <c r="O81" i="23"/>
  <c r="N81" i="23"/>
  <c r="G81" i="23"/>
  <c r="F81" i="23"/>
  <c r="O80" i="23"/>
  <c r="N80" i="23"/>
  <c r="G80" i="23"/>
  <c r="F80" i="23"/>
  <c r="O79" i="23"/>
  <c r="N79" i="23"/>
  <c r="G79" i="23"/>
  <c r="F79" i="23"/>
  <c r="O78" i="23"/>
  <c r="G78" i="23"/>
  <c r="O73" i="23"/>
  <c r="N73" i="23"/>
  <c r="G73" i="23"/>
  <c r="F73" i="23"/>
  <c r="O72" i="23"/>
  <c r="N72" i="23"/>
  <c r="G72" i="23"/>
  <c r="F72" i="23"/>
  <c r="O71" i="23"/>
  <c r="N71" i="23"/>
  <c r="G71" i="23"/>
  <c r="F71" i="23"/>
  <c r="O70" i="23"/>
  <c r="N70" i="23"/>
  <c r="G70" i="23"/>
  <c r="F70" i="23"/>
  <c r="O69" i="23"/>
  <c r="N69" i="23"/>
  <c r="G69" i="23"/>
  <c r="F69" i="23"/>
  <c r="O68" i="23"/>
  <c r="N68" i="23"/>
  <c r="G68" i="23"/>
  <c r="F68" i="23"/>
  <c r="O67" i="23"/>
  <c r="N67" i="23"/>
  <c r="G67" i="23"/>
  <c r="F67" i="23"/>
  <c r="O66" i="23"/>
  <c r="N66" i="23"/>
  <c r="G66" i="23"/>
  <c r="F66" i="23"/>
  <c r="O65" i="23"/>
  <c r="N65" i="23"/>
  <c r="G65" i="23"/>
  <c r="F65" i="23"/>
  <c r="O64" i="23"/>
  <c r="N64" i="23"/>
  <c r="G64" i="23"/>
  <c r="F64" i="23"/>
  <c r="O63" i="23"/>
  <c r="N63" i="23"/>
  <c r="G63" i="23"/>
  <c r="F63" i="23"/>
  <c r="O62" i="23"/>
  <c r="N62" i="23"/>
  <c r="G62" i="23"/>
  <c r="F62" i="23"/>
  <c r="O61" i="23"/>
  <c r="N61" i="23"/>
  <c r="G61" i="23"/>
  <c r="F61" i="23"/>
  <c r="O60" i="23"/>
  <c r="N60" i="23"/>
  <c r="G60" i="23"/>
  <c r="F60" i="23"/>
  <c r="O59" i="23"/>
  <c r="N59" i="23"/>
  <c r="G59" i="23"/>
  <c r="F59" i="23"/>
  <c r="O58" i="23"/>
  <c r="N58" i="23"/>
  <c r="G58" i="23"/>
  <c r="F58" i="23"/>
  <c r="O57" i="23"/>
  <c r="N57" i="23"/>
  <c r="G57" i="23"/>
  <c r="F57" i="23"/>
  <c r="O56" i="23"/>
  <c r="N56" i="23"/>
  <c r="G56" i="23"/>
  <c r="F56" i="23"/>
  <c r="O55" i="23"/>
  <c r="N55" i="23"/>
  <c r="G55" i="23"/>
  <c r="H55" i="23" s="1"/>
  <c r="N194" i="18" s="1"/>
  <c r="F55" i="23"/>
  <c r="O54" i="23"/>
  <c r="G54" i="23"/>
  <c r="O49" i="23"/>
  <c r="N49" i="23"/>
  <c r="G49" i="23"/>
  <c r="F49" i="23"/>
  <c r="O48" i="23"/>
  <c r="N48" i="23"/>
  <c r="G48" i="23"/>
  <c r="F48" i="23"/>
  <c r="O47" i="23"/>
  <c r="N47" i="23"/>
  <c r="G47" i="23"/>
  <c r="F47" i="23"/>
  <c r="O46" i="23"/>
  <c r="N46" i="23"/>
  <c r="G46" i="23"/>
  <c r="F46" i="23"/>
  <c r="O45" i="23"/>
  <c r="N45" i="23"/>
  <c r="G45" i="23"/>
  <c r="F45" i="23"/>
  <c r="O44" i="23"/>
  <c r="N44" i="23"/>
  <c r="G44" i="23"/>
  <c r="F44" i="23"/>
  <c r="O43" i="23"/>
  <c r="N43" i="23"/>
  <c r="G43" i="23"/>
  <c r="F43" i="23"/>
  <c r="O42" i="23"/>
  <c r="N42" i="23"/>
  <c r="G42" i="23"/>
  <c r="F42" i="23"/>
  <c r="O41" i="23"/>
  <c r="N41" i="23"/>
  <c r="G41" i="23"/>
  <c r="F41" i="23"/>
  <c r="O40" i="23"/>
  <c r="N40" i="23"/>
  <c r="G40" i="23"/>
  <c r="F40" i="23"/>
  <c r="O39" i="23"/>
  <c r="N39" i="23"/>
  <c r="G39" i="23"/>
  <c r="F39" i="23"/>
  <c r="O38" i="23"/>
  <c r="N38" i="23"/>
  <c r="G38" i="23"/>
  <c r="F38" i="23"/>
  <c r="O37" i="23"/>
  <c r="N37" i="23"/>
  <c r="G37" i="23"/>
  <c r="F37" i="23"/>
  <c r="O36" i="23"/>
  <c r="N36" i="23"/>
  <c r="G36" i="23"/>
  <c r="F36" i="23"/>
  <c r="O35" i="23"/>
  <c r="N35" i="23"/>
  <c r="G35" i="23"/>
  <c r="F35" i="23"/>
  <c r="O34" i="23"/>
  <c r="N34" i="23"/>
  <c r="G34" i="23"/>
  <c r="F34" i="23"/>
  <c r="O33" i="23"/>
  <c r="N33" i="23"/>
  <c r="G33" i="23"/>
  <c r="F33" i="23"/>
  <c r="O32" i="23"/>
  <c r="N32" i="23"/>
  <c r="G32" i="23"/>
  <c r="F32" i="23"/>
  <c r="O31" i="23"/>
  <c r="N31" i="23"/>
  <c r="G31" i="23"/>
  <c r="F31" i="23"/>
  <c r="O30" i="23"/>
  <c r="G30" i="23"/>
  <c r="O25" i="23"/>
  <c r="N25" i="23"/>
  <c r="G25" i="23"/>
  <c r="F25" i="23"/>
  <c r="O24" i="23"/>
  <c r="N24" i="23"/>
  <c r="G24" i="23"/>
  <c r="F24" i="23"/>
  <c r="O23" i="23"/>
  <c r="N23" i="23"/>
  <c r="G23" i="23"/>
  <c r="F23" i="23"/>
  <c r="O22" i="23"/>
  <c r="N22" i="23"/>
  <c r="G22" i="23"/>
  <c r="F22" i="23"/>
  <c r="O21" i="23"/>
  <c r="N21" i="23"/>
  <c r="G21" i="23"/>
  <c r="F21" i="23"/>
  <c r="O20" i="23"/>
  <c r="N20" i="23"/>
  <c r="G20" i="23"/>
  <c r="F20" i="23"/>
  <c r="O19" i="23"/>
  <c r="N19" i="23"/>
  <c r="G19" i="23"/>
  <c r="F19" i="23"/>
  <c r="O18" i="23"/>
  <c r="N18" i="23"/>
  <c r="G18" i="23"/>
  <c r="F18" i="23"/>
  <c r="O17" i="23"/>
  <c r="N17" i="23"/>
  <c r="G17" i="23"/>
  <c r="F17" i="23"/>
  <c r="O16" i="23"/>
  <c r="N16" i="23"/>
  <c r="G16" i="23"/>
  <c r="F16" i="23"/>
  <c r="O15" i="23"/>
  <c r="N15" i="23"/>
  <c r="G15" i="23"/>
  <c r="F15" i="23"/>
  <c r="O14" i="23"/>
  <c r="N14" i="23"/>
  <c r="G14" i="23"/>
  <c r="F14" i="23"/>
  <c r="O13" i="23"/>
  <c r="N13" i="23"/>
  <c r="G13" i="23"/>
  <c r="F13" i="23"/>
  <c r="O12" i="23"/>
  <c r="N12" i="23"/>
  <c r="G12" i="23"/>
  <c r="F12" i="23"/>
  <c r="O11" i="23"/>
  <c r="N11" i="23"/>
  <c r="G11" i="23"/>
  <c r="F11" i="23"/>
  <c r="O10" i="23"/>
  <c r="N10" i="23"/>
  <c r="G10" i="23"/>
  <c r="F10" i="23"/>
  <c r="O9" i="23"/>
  <c r="N9" i="23"/>
  <c r="G9" i="23"/>
  <c r="F9" i="23"/>
  <c r="O8" i="23"/>
  <c r="N8" i="23"/>
  <c r="G8" i="23"/>
  <c r="F8" i="23"/>
  <c r="O7" i="23"/>
  <c r="N7" i="23"/>
  <c r="G7" i="23"/>
  <c r="F7" i="23"/>
  <c r="O6" i="23"/>
  <c r="G6" i="23"/>
  <c r="O577" i="21"/>
  <c r="N577" i="21"/>
  <c r="O576" i="21"/>
  <c r="N576" i="21"/>
  <c r="O575" i="21"/>
  <c r="N575" i="21"/>
  <c r="O574" i="21"/>
  <c r="N574" i="21"/>
  <c r="O573" i="21"/>
  <c r="N573" i="21"/>
  <c r="O572" i="21"/>
  <c r="N572" i="21"/>
  <c r="O571" i="21"/>
  <c r="N571" i="21"/>
  <c r="O570" i="21"/>
  <c r="N570" i="21"/>
  <c r="O569" i="21"/>
  <c r="N569" i="21"/>
  <c r="O568" i="21"/>
  <c r="N568" i="21"/>
  <c r="O567" i="21"/>
  <c r="N567" i="21"/>
  <c r="O566" i="21"/>
  <c r="N566" i="21"/>
  <c r="O565" i="21"/>
  <c r="N565" i="21"/>
  <c r="O564" i="21"/>
  <c r="N564" i="21"/>
  <c r="O563" i="21"/>
  <c r="N563" i="21"/>
  <c r="O562" i="21"/>
  <c r="N562" i="21"/>
  <c r="O561" i="21"/>
  <c r="N561" i="21"/>
  <c r="O560" i="21"/>
  <c r="N560" i="21"/>
  <c r="O559" i="21"/>
  <c r="N559" i="21"/>
  <c r="O558" i="21"/>
  <c r="O553" i="21"/>
  <c r="N553" i="21"/>
  <c r="O552" i="21"/>
  <c r="N552" i="21"/>
  <c r="O551" i="21"/>
  <c r="N551" i="21"/>
  <c r="O550" i="21"/>
  <c r="N550" i="21"/>
  <c r="O549" i="21"/>
  <c r="N549" i="21"/>
  <c r="O548" i="21"/>
  <c r="N548" i="21"/>
  <c r="O547" i="21"/>
  <c r="N547" i="21"/>
  <c r="O546" i="21"/>
  <c r="N546" i="21"/>
  <c r="O545" i="21"/>
  <c r="N545" i="21"/>
  <c r="O544" i="21"/>
  <c r="N544" i="21"/>
  <c r="O543" i="21"/>
  <c r="N543" i="21"/>
  <c r="O542" i="21"/>
  <c r="N542" i="21"/>
  <c r="O541" i="21"/>
  <c r="N541" i="21"/>
  <c r="O540" i="21"/>
  <c r="N540" i="21"/>
  <c r="O539" i="21"/>
  <c r="N539" i="21"/>
  <c r="O538" i="21"/>
  <c r="N538" i="21"/>
  <c r="O537" i="21"/>
  <c r="N537" i="21"/>
  <c r="O536" i="21"/>
  <c r="N536" i="21"/>
  <c r="O535" i="21"/>
  <c r="N535" i="21"/>
  <c r="O534" i="21"/>
  <c r="O529" i="21"/>
  <c r="N529" i="21"/>
  <c r="O528" i="21"/>
  <c r="N528" i="21"/>
  <c r="O527" i="21"/>
  <c r="N527" i="21"/>
  <c r="O526" i="21"/>
  <c r="N526" i="21"/>
  <c r="O525" i="21"/>
  <c r="N525" i="21"/>
  <c r="O524" i="21"/>
  <c r="N524" i="21"/>
  <c r="O523" i="21"/>
  <c r="N523" i="21"/>
  <c r="O522" i="21"/>
  <c r="N522" i="21"/>
  <c r="O521" i="21"/>
  <c r="N521" i="21"/>
  <c r="O520" i="21"/>
  <c r="N520" i="21"/>
  <c r="O519" i="21"/>
  <c r="N519" i="21"/>
  <c r="O518" i="21"/>
  <c r="N518" i="21"/>
  <c r="O517" i="21"/>
  <c r="N517" i="21"/>
  <c r="O516" i="21"/>
  <c r="N516" i="21"/>
  <c r="O515" i="21"/>
  <c r="N515" i="21"/>
  <c r="O514" i="21"/>
  <c r="N514" i="21"/>
  <c r="O513" i="21"/>
  <c r="N513" i="21"/>
  <c r="O512" i="21"/>
  <c r="N512" i="21"/>
  <c r="O511" i="21"/>
  <c r="N511" i="21"/>
  <c r="O510" i="21"/>
  <c r="O505" i="21"/>
  <c r="N505" i="21"/>
  <c r="O504" i="21"/>
  <c r="N504" i="21"/>
  <c r="O503" i="21"/>
  <c r="N503" i="21"/>
  <c r="O502" i="21"/>
  <c r="N502" i="21"/>
  <c r="O501" i="21"/>
  <c r="N501" i="21"/>
  <c r="O500" i="21"/>
  <c r="N500" i="21"/>
  <c r="O499" i="21"/>
  <c r="N499" i="21"/>
  <c r="O498" i="21"/>
  <c r="N498" i="21"/>
  <c r="O497" i="21"/>
  <c r="N497" i="21"/>
  <c r="O496" i="21"/>
  <c r="N496" i="21"/>
  <c r="O495" i="21"/>
  <c r="N495" i="21"/>
  <c r="O494" i="21"/>
  <c r="N494" i="21"/>
  <c r="O493" i="21"/>
  <c r="N493" i="21"/>
  <c r="O492" i="21"/>
  <c r="N492" i="21"/>
  <c r="O491" i="21"/>
  <c r="N491" i="21"/>
  <c r="O490" i="21"/>
  <c r="N490" i="21"/>
  <c r="O489" i="21"/>
  <c r="N489" i="21"/>
  <c r="O488" i="21"/>
  <c r="N488" i="21"/>
  <c r="O487" i="21"/>
  <c r="N487" i="21"/>
  <c r="O486" i="21"/>
  <c r="O481" i="21"/>
  <c r="N481" i="21"/>
  <c r="O480" i="21"/>
  <c r="N480" i="21"/>
  <c r="O479" i="21"/>
  <c r="N479" i="21"/>
  <c r="O478" i="21"/>
  <c r="N478" i="21"/>
  <c r="O477" i="21"/>
  <c r="N477" i="21"/>
  <c r="O476" i="21"/>
  <c r="N476" i="21"/>
  <c r="O475" i="21"/>
  <c r="N475" i="21"/>
  <c r="O474" i="21"/>
  <c r="N474" i="21"/>
  <c r="O473" i="21"/>
  <c r="N473" i="21"/>
  <c r="O472" i="21"/>
  <c r="N472" i="21"/>
  <c r="O471" i="21"/>
  <c r="N471" i="21"/>
  <c r="O470" i="21"/>
  <c r="N470" i="21"/>
  <c r="O469" i="21"/>
  <c r="N469" i="21"/>
  <c r="O468" i="21"/>
  <c r="N468" i="21"/>
  <c r="O467" i="21"/>
  <c r="N467" i="21"/>
  <c r="O466" i="21"/>
  <c r="N466" i="21"/>
  <c r="O465" i="21"/>
  <c r="N465" i="21"/>
  <c r="O464" i="21"/>
  <c r="N464" i="21"/>
  <c r="O463" i="21"/>
  <c r="N463" i="21"/>
  <c r="O462" i="21"/>
  <c r="O457" i="21"/>
  <c r="N457" i="21"/>
  <c r="O456" i="21"/>
  <c r="N456" i="21"/>
  <c r="O455" i="21"/>
  <c r="N455" i="21"/>
  <c r="O454" i="21"/>
  <c r="N454" i="21"/>
  <c r="O453" i="21"/>
  <c r="N453" i="21"/>
  <c r="O452" i="21"/>
  <c r="N452" i="21"/>
  <c r="O451" i="21"/>
  <c r="N451" i="21"/>
  <c r="O450" i="21"/>
  <c r="N450" i="21"/>
  <c r="O449" i="21"/>
  <c r="N449" i="21"/>
  <c r="O448" i="21"/>
  <c r="N448" i="21"/>
  <c r="O447" i="21"/>
  <c r="N447" i="21"/>
  <c r="O446" i="21"/>
  <c r="N446" i="21"/>
  <c r="O445" i="21"/>
  <c r="N445" i="21"/>
  <c r="O444" i="21"/>
  <c r="N444" i="21"/>
  <c r="O443" i="21"/>
  <c r="N443" i="21"/>
  <c r="O442" i="21"/>
  <c r="N442" i="21"/>
  <c r="O441" i="21"/>
  <c r="N441" i="21"/>
  <c r="O440" i="21"/>
  <c r="N440" i="21"/>
  <c r="O439" i="21"/>
  <c r="N439" i="21"/>
  <c r="O438" i="21"/>
  <c r="O433" i="21"/>
  <c r="N433" i="21"/>
  <c r="O432" i="21"/>
  <c r="N432" i="21"/>
  <c r="O431" i="21"/>
  <c r="N431" i="21"/>
  <c r="O430" i="21"/>
  <c r="N430" i="21"/>
  <c r="O429" i="21"/>
  <c r="N429" i="21"/>
  <c r="O428" i="21"/>
  <c r="N428" i="21"/>
  <c r="O427" i="21"/>
  <c r="N427" i="21"/>
  <c r="O426" i="21"/>
  <c r="N426" i="21"/>
  <c r="O425" i="21"/>
  <c r="N425" i="21"/>
  <c r="O424" i="21"/>
  <c r="N424" i="21"/>
  <c r="O423" i="21"/>
  <c r="N423" i="21"/>
  <c r="O422" i="21"/>
  <c r="N422" i="21"/>
  <c r="O421" i="21"/>
  <c r="N421" i="21"/>
  <c r="O420" i="21"/>
  <c r="N420" i="21"/>
  <c r="O419" i="21"/>
  <c r="N419" i="21"/>
  <c r="O418" i="21"/>
  <c r="N418" i="21"/>
  <c r="O417" i="21"/>
  <c r="N417" i="21"/>
  <c r="O416" i="21"/>
  <c r="N416" i="21"/>
  <c r="O415" i="21"/>
  <c r="N415" i="21"/>
  <c r="O414" i="21"/>
  <c r="O409" i="21"/>
  <c r="N409" i="21"/>
  <c r="O408" i="21"/>
  <c r="N408" i="21"/>
  <c r="O407" i="21"/>
  <c r="N407" i="21"/>
  <c r="O406" i="21"/>
  <c r="N406" i="21"/>
  <c r="O405" i="21"/>
  <c r="N405" i="21"/>
  <c r="O404" i="21"/>
  <c r="N404" i="21"/>
  <c r="O403" i="21"/>
  <c r="N403" i="21"/>
  <c r="O402" i="21"/>
  <c r="N402" i="21"/>
  <c r="O401" i="21"/>
  <c r="N401" i="21"/>
  <c r="O400" i="21"/>
  <c r="N400" i="21"/>
  <c r="O399" i="21"/>
  <c r="N399" i="21"/>
  <c r="O398" i="21"/>
  <c r="N398" i="21"/>
  <c r="O397" i="21"/>
  <c r="N397" i="21"/>
  <c r="O396" i="21"/>
  <c r="N396" i="21"/>
  <c r="O395" i="21"/>
  <c r="N395" i="21"/>
  <c r="O394" i="21"/>
  <c r="N394" i="21"/>
  <c r="O393" i="21"/>
  <c r="N393" i="21"/>
  <c r="O392" i="21"/>
  <c r="N392" i="21"/>
  <c r="O391" i="21"/>
  <c r="N391" i="21"/>
  <c r="O390" i="21"/>
  <c r="O385" i="21"/>
  <c r="N385" i="21"/>
  <c r="O384" i="21"/>
  <c r="N384" i="21"/>
  <c r="O383" i="21"/>
  <c r="N383" i="21"/>
  <c r="O382" i="21"/>
  <c r="N382" i="21"/>
  <c r="O381" i="21"/>
  <c r="N381" i="21"/>
  <c r="O380" i="21"/>
  <c r="N380" i="21"/>
  <c r="O379" i="21"/>
  <c r="N379" i="21"/>
  <c r="O378" i="21"/>
  <c r="N378" i="21"/>
  <c r="O377" i="21"/>
  <c r="N377" i="21"/>
  <c r="O376" i="21"/>
  <c r="N376" i="21"/>
  <c r="O375" i="21"/>
  <c r="N375" i="21"/>
  <c r="O374" i="21"/>
  <c r="N374" i="21"/>
  <c r="O373" i="21"/>
  <c r="N373" i="21"/>
  <c r="O372" i="21"/>
  <c r="N372" i="21"/>
  <c r="O371" i="21"/>
  <c r="N371" i="21"/>
  <c r="O370" i="21"/>
  <c r="N370" i="21"/>
  <c r="O369" i="21"/>
  <c r="N369" i="21"/>
  <c r="O368" i="21"/>
  <c r="N368" i="21"/>
  <c r="O367" i="21"/>
  <c r="N367" i="21"/>
  <c r="O366" i="21"/>
  <c r="O361" i="21"/>
  <c r="N361" i="21"/>
  <c r="O360" i="21"/>
  <c r="N360" i="21"/>
  <c r="O359" i="21"/>
  <c r="N359" i="21"/>
  <c r="O358" i="21"/>
  <c r="N358" i="21"/>
  <c r="O357" i="21"/>
  <c r="N357" i="21"/>
  <c r="O356" i="21"/>
  <c r="N356" i="21"/>
  <c r="O355" i="21"/>
  <c r="N355" i="21"/>
  <c r="O354" i="21"/>
  <c r="N354" i="21"/>
  <c r="O353" i="21"/>
  <c r="N353" i="21"/>
  <c r="O352" i="21"/>
  <c r="N352" i="21"/>
  <c r="O351" i="21"/>
  <c r="N351" i="21"/>
  <c r="O350" i="21"/>
  <c r="N350" i="21"/>
  <c r="O349" i="21"/>
  <c r="N349" i="21"/>
  <c r="O348" i="21"/>
  <c r="N348" i="21"/>
  <c r="O347" i="21"/>
  <c r="N347" i="21"/>
  <c r="O346" i="21"/>
  <c r="N346" i="21"/>
  <c r="O345" i="21"/>
  <c r="N345" i="21"/>
  <c r="O344" i="21"/>
  <c r="N344" i="21"/>
  <c r="O343" i="21"/>
  <c r="N343" i="21"/>
  <c r="O342" i="21"/>
  <c r="O337" i="21"/>
  <c r="N337" i="21"/>
  <c r="O336" i="21"/>
  <c r="N336" i="21"/>
  <c r="O335" i="21"/>
  <c r="N335" i="21"/>
  <c r="O334" i="21"/>
  <c r="N334" i="21"/>
  <c r="O333" i="21"/>
  <c r="N333" i="21"/>
  <c r="O332" i="21"/>
  <c r="N332" i="21"/>
  <c r="O331" i="21"/>
  <c r="N331" i="21"/>
  <c r="O330" i="21"/>
  <c r="N330" i="21"/>
  <c r="O329" i="21"/>
  <c r="N329" i="21"/>
  <c r="O328" i="21"/>
  <c r="N328" i="21"/>
  <c r="O327" i="21"/>
  <c r="N327" i="21"/>
  <c r="O326" i="21"/>
  <c r="N326" i="21"/>
  <c r="O325" i="21"/>
  <c r="N325" i="21"/>
  <c r="O324" i="21"/>
  <c r="N324" i="21"/>
  <c r="O323" i="21"/>
  <c r="N323" i="21"/>
  <c r="O322" i="21"/>
  <c r="N322" i="21"/>
  <c r="O321" i="21"/>
  <c r="N321" i="21"/>
  <c r="O320" i="21"/>
  <c r="N320" i="21"/>
  <c r="O319" i="21"/>
  <c r="N319" i="21"/>
  <c r="O318" i="21"/>
  <c r="O313" i="21"/>
  <c r="N313" i="21"/>
  <c r="O312" i="21"/>
  <c r="N312" i="21"/>
  <c r="O311" i="21"/>
  <c r="N311" i="21"/>
  <c r="O310" i="21"/>
  <c r="N310" i="21"/>
  <c r="O309" i="21"/>
  <c r="N309" i="21"/>
  <c r="O308" i="21"/>
  <c r="N308" i="21"/>
  <c r="O307" i="21"/>
  <c r="N307" i="21"/>
  <c r="O306" i="21"/>
  <c r="N306" i="21"/>
  <c r="O305" i="21"/>
  <c r="N305" i="21"/>
  <c r="O304" i="21"/>
  <c r="N304" i="21"/>
  <c r="O303" i="21"/>
  <c r="N303" i="21"/>
  <c r="O302" i="21"/>
  <c r="N302" i="21"/>
  <c r="O301" i="21"/>
  <c r="N301" i="21"/>
  <c r="O300" i="21"/>
  <c r="N300" i="21"/>
  <c r="O299" i="21"/>
  <c r="N299" i="21"/>
  <c r="O298" i="21"/>
  <c r="N298" i="21"/>
  <c r="O297" i="21"/>
  <c r="N297" i="21"/>
  <c r="O296" i="21"/>
  <c r="N296" i="21"/>
  <c r="O295" i="21"/>
  <c r="N295" i="21"/>
  <c r="O294" i="21"/>
  <c r="O289" i="21"/>
  <c r="N289" i="21"/>
  <c r="O288" i="21"/>
  <c r="N288" i="21"/>
  <c r="O287" i="21"/>
  <c r="N287" i="21"/>
  <c r="O286" i="21"/>
  <c r="N286" i="21"/>
  <c r="O285" i="21"/>
  <c r="N285" i="21"/>
  <c r="O284" i="21"/>
  <c r="N284" i="21"/>
  <c r="O283" i="21"/>
  <c r="N283" i="21"/>
  <c r="O282" i="21"/>
  <c r="N282" i="21"/>
  <c r="O281" i="21"/>
  <c r="N281" i="21"/>
  <c r="O280" i="21"/>
  <c r="N280" i="21"/>
  <c r="O279" i="21"/>
  <c r="N279" i="21"/>
  <c r="O278" i="21"/>
  <c r="N278" i="21"/>
  <c r="O277" i="21"/>
  <c r="N277" i="21"/>
  <c r="O276" i="21"/>
  <c r="N276" i="21"/>
  <c r="O275" i="21"/>
  <c r="N275" i="21"/>
  <c r="O274" i="21"/>
  <c r="N274" i="21"/>
  <c r="O273" i="21"/>
  <c r="N273" i="21"/>
  <c r="O272" i="21"/>
  <c r="N272" i="21"/>
  <c r="O271" i="21"/>
  <c r="N271" i="21"/>
  <c r="O270" i="21"/>
  <c r="O265" i="21"/>
  <c r="N265" i="21"/>
  <c r="O264" i="21"/>
  <c r="N264" i="21"/>
  <c r="O263" i="21"/>
  <c r="N263" i="21"/>
  <c r="O262" i="21"/>
  <c r="N262" i="21"/>
  <c r="O261" i="21"/>
  <c r="N261" i="21"/>
  <c r="O260" i="21"/>
  <c r="N260" i="21"/>
  <c r="O259" i="21"/>
  <c r="N259" i="21"/>
  <c r="O258" i="21"/>
  <c r="N258" i="21"/>
  <c r="O257" i="21"/>
  <c r="N257" i="21"/>
  <c r="O256" i="21"/>
  <c r="N256" i="21"/>
  <c r="O255" i="21"/>
  <c r="N255" i="21"/>
  <c r="O254" i="21"/>
  <c r="N254" i="21"/>
  <c r="O253" i="21"/>
  <c r="N253" i="21"/>
  <c r="O252" i="21"/>
  <c r="N252" i="21"/>
  <c r="O251" i="21"/>
  <c r="N251" i="21"/>
  <c r="O250" i="21"/>
  <c r="N250" i="21"/>
  <c r="O249" i="21"/>
  <c r="N249" i="21"/>
  <c r="O248" i="21"/>
  <c r="N248" i="21"/>
  <c r="O247" i="21"/>
  <c r="N247" i="21"/>
  <c r="O246" i="21"/>
  <c r="O241" i="21"/>
  <c r="N241" i="21"/>
  <c r="O240" i="21"/>
  <c r="N240" i="21"/>
  <c r="O239" i="21"/>
  <c r="N239" i="21"/>
  <c r="O238" i="21"/>
  <c r="N238" i="21"/>
  <c r="O237" i="21"/>
  <c r="N237" i="21"/>
  <c r="O236" i="21"/>
  <c r="N236" i="21"/>
  <c r="O235" i="21"/>
  <c r="N235" i="21"/>
  <c r="O234" i="21"/>
  <c r="N234" i="21"/>
  <c r="O233" i="21"/>
  <c r="N233" i="21"/>
  <c r="O232" i="21"/>
  <c r="N232" i="21"/>
  <c r="O231" i="21"/>
  <c r="N231" i="21"/>
  <c r="O230" i="21"/>
  <c r="N230" i="21"/>
  <c r="O229" i="21"/>
  <c r="N229" i="21"/>
  <c r="O228" i="21"/>
  <c r="N228" i="21"/>
  <c r="O227" i="21"/>
  <c r="N227" i="21"/>
  <c r="O226" i="21"/>
  <c r="N226" i="21"/>
  <c r="O225" i="21"/>
  <c r="N225" i="21"/>
  <c r="O224" i="21"/>
  <c r="N224" i="21"/>
  <c r="O223" i="21"/>
  <c r="N223" i="21"/>
  <c r="O222" i="21"/>
  <c r="O217" i="21"/>
  <c r="N217" i="21"/>
  <c r="O216" i="21"/>
  <c r="N216" i="21"/>
  <c r="O215" i="21"/>
  <c r="N215" i="21"/>
  <c r="O214" i="21"/>
  <c r="N214" i="21"/>
  <c r="O213" i="21"/>
  <c r="N213" i="21"/>
  <c r="O212" i="21"/>
  <c r="N212" i="21"/>
  <c r="O211" i="21"/>
  <c r="N211" i="21"/>
  <c r="O210" i="21"/>
  <c r="N210" i="21"/>
  <c r="O209" i="21"/>
  <c r="N209" i="21"/>
  <c r="O208" i="21"/>
  <c r="N208" i="21"/>
  <c r="O207" i="21"/>
  <c r="N207" i="21"/>
  <c r="O206" i="21"/>
  <c r="N206" i="21"/>
  <c r="O205" i="21"/>
  <c r="N205" i="21"/>
  <c r="O204" i="21"/>
  <c r="N204" i="21"/>
  <c r="O203" i="21"/>
  <c r="N203" i="21"/>
  <c r="O202" i="21"/>
  <c r="N202" i="21"/>
  <c r="O201" i="21"/>
  <c r="N201" i="21"/>
  <c r="O200" i="21"/>
  <c r="N200" i="21"/>
  <c r="O199" i="21"/>
  <c r="N199" i="21"/>
  <c r="O198" i="21"/>
  <c r="O193" i="21"/>
  <c r="N193" i="21"/>
  <c r="O192" i="21"/>
  <c r="N192" i="21"/>
  <c r="O191" i="21"/>
  <c r="N191" i="21"/>
  <c r="O190" i="21"/>
  <c r="N190" i="21"/>
  <c r="O189" i="21"/>
  <c r="N189" i="21"/>
  <c r="O188" i="21"/>
  <c r="N188" i="21"/>
  <c r="O187" i="21"/>
  <c r="N187" i="21"/>
  <c r="O186" i="21"/>
  <c r="N186" i="21"/>
  <c r="O185" i="21"/>
  <c r="N185" i="21"/>
  <c r="O184" i="21"/>
  <c r="N184" i="21"/>
  <c r="O183" i="21"/>
  <c r="N183" i="21"/>
  <c r="O182" i="21"/>
  <c r="N182" i="21"/>
  <c r="O181" i="21"/>
  <c r="N181" i="21"/>
  <c r="O180" i="21"/>
  <c r="N180" i="21"/>
  <c r="O179" i="21"/>
  <c r="N179" i="21"/>
  <c r="O178" i="21"/>
  <c r="N178" i="21"/>
  <c r="O177" i="21"/>
  <c r="N177" i="21"/>
  <c r="O176" i="21"/>
  <c r="N176" i="21"/>
  <c r="O175" i="21"/>
  <c r="N175" i="21"/>
  <c r="O174" i="21"/>
  <c r="O169" i="21"/>
  <c r="N169" i="21"/>
  <c r="O168" i="21"/>
  <c r="N168" i="21"/>
  <c r="O167" i="21"/>
  <c r="N167" i="21"/>
  <c r="O166" i="21"/>
  <c r="N166" i="21"/>
  <c r="O165" i="21"/>
  <c r="N165" i="21"/>
  <c r="O164" i="21"/>
  <c r="N164" i="21"/>
  <c r="O163" i="21"/>
  <c r="N163" i="21"/>
  <c r="O162" i="21"/>
  <c r="N162" i="21"/>
  <c r="O161" i="21"/>
  <c r="N161" i="21"/>
  <c r="O160" i="21"/>
  <c r="N160" i="21"/>
  <c r="O159" i="21"/>
  <c r="N159" i="21"/>
  <c r="O158" i="21"/>
  <c r="N158" i="21"/>
  <c r="O157" i="21"/>
  <c r="N157" i="21"/>
  <c r="O156" i="21"/>
  <c r="N156" i="21"/>
  <c r="O155" i="21"/>
  <c r="N155" i="21"/>
  <c r="O154" i="21"/>
  <c r="N154" i="21"/>
  <c r="O153" i="21"/>
  <c r="N153" i="21"/>
  <c r="O152" i="21"/>
  <c r="N152" i="21"/>
  <c r="O151" i="21"/>
  <c r="N151" i="21"/>
  <c r="O150" i="21"/>
  <c r="O145" i="21"/>
  <c r="N145" i="21"/>
  <c r="O144" i="21"/>
  <c r="N144" i="21"/>
  <c r="O143" i="21"/>
  <c r="N143" i="21"/>
  <c r="O142" i="21"/>
  <c r="N142" i="21"/>
  <c r="O141" i="21"/>
  <c r="N141" i="21"/>
  <c r="O140" i="21"/>
  <c r="N140" i="21"/>
  <c r="O139" i="21"/>
  <c r="N139" i="21"/>
  <c r="O138" i="21"/>
  <c r="N138" i="21"/>
  <c r="O137" i="21"/>
  <c r="N137" i="21"/>
  <c r="O136" i="21"/>
  <c r="N136" i="21"/>
  <c r="O135" i="21"/>
  <c r="N135" i="21"/>
  <c r="O134" i="21"/>
  <c r="N134" i="21"/>
  <c r="O133" i="21"/>
  <c r="N133" i="21"/>
  <c r="O132" i="21"/>
  <c r="N132" i="21"/>
  <c r="O131" i="21"/>
  <c r="N131" i="21"/>
  <c r="O130" i="21"/>
  <c r="N130" i="21"/>
  <c r="O129" i="21"/>
  <c r="N129" i="21"/>
  <c r="O128" i="21"/>
  <c r="N128" i="21"/>
  <c r="O127" i="21"/>
  <c r="N127" i="21"/>
  <c r="O126" i="21"/>
  <c r="O121" i="21"/>
  <c r="N121" i="21"/>
  <c r="O120" i="21"/>
  <c r="N120" i="21"/>
  <c r="O119" i="21"/>
  <c r="N119" i="21"/>
  <c r="O118" i="21"/>
  <c r="N118" i="21"/>
  <c r="O117" i="21"/>
  <c r="N117" i="21"/>
  <c r="O116" i="21"/>
  <c r="N116" i="21"/>
  <c r="O115" i="21"/>
  <c r="N115" i="21"/>
  <c r="O114" i="21"/>
  <c r="N114" i="21"/>
  <c r="O113" i="21"/>
  <c r="N113" i="21"/>
  <c r="O112" i="21"/>
  <c r="N112" i="21"/>
  <c r="O111" i="21"/>
  <c r="N111" i="21"/>
  <c r="O110" i="21"/>
  <c r="N110" i="21"/>
  <c r="O109" i="21"/>
  <c r="N109" i="21"/>
  <c r="O108" i="21"/>
  <c r="N108" i="21"/>
  <c r="O107" i="21"/>
  <c r="N107" i="21"/>
  <c r="O106" i="21"/>
  <c r="N106" i="21"/>
  <c r="O105" i="21"/>
  <c r="N105" i="21"/>
  <c r="O104" i="21"/>
  <c r="N104" i="21"/>
  <c r="O103" i="21"/>
  <c r="N103" i="21"/>
  <c r="O102" i="21"/>
  <c r="O97" i="21"/>
  <c r="N97" i="21"/>
  <c r="O96" i="21"/>
  <c r="N96" i="21"/>
  <c r="O95" i="21"/>
  <c r="N95" i="21"/>
  <c r="O94" i="21"/>
  <c r="N94" i="21"/>
  <c r="O93" i="21"/>
  <c r="N93" i="21"/>
  <c r="O92" i="21"/>
  <c r="N92" i="21"/>
  <c r="O91" i="21"/>
  <c r="N91" i="21"/>
  <c r="O90" i="21"/>
  <c r="N90" i="21"/>
  <c r="O89" i="21"/>
  <c r="N89" i="21"/>
  <c r="O88" i="21"/>
  <c r="N88" i="21"/>
  <c r="O87" i="21"/>
  <c r="N87" i="21"/>
  <c r="O86" i="21"/>
  <c r="N86" i="21"/>
  <c r="O85" i="21"/>
  <c r="N85" i="21"/>
  <c r="O84" i="21"/>
  <c r="N84" i="21"/>
  <c r="O83" i="21"/>
  <c r="N83" i="21"/>
  <c r="O82" i="21"/>
  <c r="N82" i="21"/>
  <c r="O81" i="21"/>
  <c r="N81" i="21"/>
  <c r="O80" i="21"/>
  <c r="N80" i="21"/>
  <c r="O79" i="21"/>
  <c r="N79" i="21"/>
  <c r="O78" i="21"/>
  <c r="O73" i="21"/>
  <c r="N73" i="21"/>
  <c r="O72" i="21"/>
  <c r="N72" i="21"/>
  <c r="O71" i="21"/>
  <c r="N71" i="21"/>
  <c r="O70" i="21"/>
  <c r="N70" i="21"/>
  <c r="O69" i="21"/>
  <c r="N69" i="21"/>
  <c r="O68" i="21"/>
  <c r="N68" i="21"/>
  <c r="O67" i="21"/>
  <c r="N67" i="21"/>
  <c r="O66" i="21"/>
  <c r="N66" i="21"/>
  <c r="O65" i="21"/>
  <c r="N65" i="21"/>
  <c r="O64" i="21"/>
  <c r="N64" i="21"/>
  <c r="O63" i="21"/>
  <c r="N63" i="21"/>
  <c r="O62" i="21"/>
  <c r="N62" i="21"/>
  <c r="O61" i="21"/>
  <c r="N61" i="21"/>
  <c r="O60" i="21"/>
  <c r="N60" i="21"/>
  <c r="O59" i="21"/>
  <c r="N59" i="21"/>
  <c r="O58" i="21"/>
  <c r="N58" i="21"/>
  <c r="O57" i="21"/>
  <c r="N57" i="21"/>
  <c r="O56" i="21"/>
  <c r="N56" i="21"/>
  <c r="O55" i="21"/>
  <c r="N55" i="21"/>
  <c r="O54" i="21"/>
  <c r="O49" i="21"/>
  <c r="N49" i="21"/>
  <c r="O48" i="21"/>
  <c r="N48" i="21"/>
  <c r="O47" i="21"/>
  <c r="N47" i="21"/>
  <c r="O46" i="21"/>
  <c r="N46" i="21"/>
  <c r="O45" i="21"/>
  <c r="N45" i="21"/>
  <c r="O44" i="21"/>
  <c r="N44" i="21"/>
  <c r="O43" i="21"/>
  <c r="N43" i="21"/>
  <c r="O42" i="21"/>
  <c r="N42" i="21"/>
  <c r="O41" i="21"/>
  <c r="N41" i="21"/>
  <c r="O40" i="21"/>
  <c r="N40" i="21"/>
  <c r="O39" i="21"/>
  <c r="N39" i="21"/>
  <c r="O38" i="21"/>
  <c r="N38" i="21"/>
  <c r="O37" i="21"/>
  <c r="N37" i="21"/>
  <c r="O36" i="21"/>
  <c r="N36" i="21"/>
  <c r="O35" i="21"/>
  <c r="N35" i="21"/>
  <c r="O34" i="21"/>
  <c r="N34" i="21"/>
  <c r="O33" i="21"/>
  <c r="N33" i="21"/>
  <c r="O32" i="21"/>
  <c r="N32" i="21"/>
  <c r="O31" i="21"/>
  <c r="N31" i="21"/>
  <c r="O30" i="21"/>
  <c r="O25" i="21"/>
  <c r="N25" i="21"/>
  <c r="O24" i="21"/>
  <c r="N24" i="21"/>
  <c r="O23" i="21"/>
  <c r="N23" i="21"/>
  <c r="O22" i="21"/>
  <c r="N22" i="21"/>
  <c r="O21" i="21"/>
  <c r="N21" i="21"/>
  <c r="O20" i="21"/>
  <c r="N20" i="21"/>
  <c r="O19" i="21"/>
  <c r="N19" i="21"/>
  <c r="O18" i="21"/>
  <c r="N18" i="21"/>
  <c r="O17" i="21"/>
  <c r="N17" i="21"/>
  <c r="O16" i="21"/>
  <c r="N16" i="21"/>
  <c r="O15" i="21"/>
  <c r="N15" i="21"/>
  <c r="O14" i="21"/>
  <c r="N14" i="21"/>
  <c r="O13" i="21"/>
  <c r="N13" i="21"/>
  <c r="O12" i="21"/>
  <c r="N12" i="21"/>
  <c r="O11" i="21"/>
  <c r="N11" i="21"/>
  <c r="O10" i="21"/>
  <c r="N10" i="21"/>
  <c r="O9" i="21"/>
  <c r="N9" i="21"/>
  <c r="O8" i="21"/>
  <c r="N8" i="21"/>
  <c r="O7" i="21"/>
  <c r="N7" i="21"/>
  <c r="O6" i="21"/>
  <c r="F577" i="21"/>
  <c r="F576" i="21"/>
  <c r="F575" i="21"/>
  <c r="F574" i="21"/>
  <c r="F573" i="21"/>
  <c r="F572" i="21"/>
  <c r="F571" i="21"/>
  <c r="F570" i="21"/>
  <c r="F569" i="21"/>
  <c r="F568" i="21"/>
  <c r="F567" i="21"/>
  <c r="F566" i="21"/>
  <c r="F565" i="21"/>
  <c r="F564" i="21"/>
  <c r="F563" i="21"/>
  <c r="F562" i="21"/>
  <c r="F561" i="21"/>
  <c r="F560" i="21"/>
  <c r="F559" i="21"/>
  <c r="F553" i="21"/>
  <c r="F552" i="21"/>
  <c r="F551" i="21"/>
  <c r="F550" i="21"/>
  <c r="F549" i="21"/>
  <c r="F548" i="21"/>
  <c r="F547" i="21"/>
  <c r="F546" i="21"/>
  <c r="F545" i="21"/>
  <c r="F544" i="21"/>
  <c r="F543" i="21"/>
  <c r="F542" i="21"/>
  <c r="F541" i="21"/>
  <c r="F540" i="21"/>
  <c r="F539" i="21"/>
  <c r="F538" i="21"/>
  <c r="F537" i="21"/>
  <c r="F536" i="21"/>
  <c r="F535" i="21"/>
  <c r="F529" i="21"/>
  <c r="F528" i="21"/>
  <c r="F527" i="21"/>
  <c r="F526" i="21"/>
  <c r="F525" i="21"/>
  <c r="F524" i="21"/>
  <c r="F523" i="21"/>
  <c r="F522" i="21"/>
  <c r="F521" i="21"/>
  <c r="F520" i="21"/>
  <c r="F519" i="21"/>
  <c r="F518" i="21"/>
  <c r="F517" i="21"/>
  <c r="F516" i="21"/>
  <c r="F515" i="21"/>
  <c r="F514" i="21"/>
  <c r="F513" i="21"/>
  <c r="F512" i="21"/>
  <c r="F511" i="21"/>
  <c r="F505" i="21"/>
  <c r="F504" i="21"/>
  <c r="F503" i="21"/>
  <c r="F502" i="21"/>
  <c r="F501" i="21"/>
  <c r="F500" i="21"/>
  <c r="F499" i="21"/>
  <c r="F498" i="21"/>
  <c r="F497" i="21"/>
  <c r="F496" i="21"/>
  <c r="F495" i="21"/>
  <c r="F494" i="21"/>
  <c r="F493" i="21"/>
  <c r="F492" i="21"/>
  <c r="F491" i="21"/>
  <c r="F490" i="21"/>
  <c r="F489" i="21"/>
  <c r="F488" i="21"/>
  <c r="F487" i="21"/>
  <c r="F481" i="21"/>
  <c r="F480" i="21"/>
  <c r="F479" i="21"/>
  <c r="F478" i="21"/>
  <c r="F477" i="21"/>
  <c r="F476" i="21"/>
  <c r="F475" i="21"/>
  <c r="F474" i="21"/>
  <c r="F473" i="21"/>
  <c r="F472" i="21"/>
  <c r="F471" i="21"/>
  <c r="F470" i="21"/>
  <c r="F469" i="21"/>
  <c r="F468" i="21"/>
  <c r="F467" i="21"/>
  <c r="F466" i="21"/>
  <c r="F465" i="21"/>
  <c r="F464" i="21"/>
  <c r="F463" i="21"/>
  <c r="F457" i="21"/>
  <c r="F456" i="21"/>
  <c r="F455" i="21"/>
  <c r="F454" i="21"/>
  <c r="F453" i="21"/>
  <c r="F452" i="21"/>
  <c r="F451" i="21"/>
  <c r="F450" i="21"/>
  <c r="F449" i="21"/>
  <c r="F448" i="21"/>
  <c r="F447" i="21"/>
  <c r="F446" i="21"/>
  <c r="F445" i="21"/>
  <c r="F444" i="21"/>
  <c r="F443" i="21"/>
  <c r="F442" i="21"/>
  <c r="F441" i="21"/>
  <c r="F440" i="21"/>
  <c r="F439" i="21"/>
  <c r="F433" i="21"/>
  <c r="F432" i="21"/>
  <c r="F431" i="21"/>
  <c r="F430" i="21"/>
  <c r="F429" i="21"/>
  <c r="F428" i="21"/>
  <c r="F427" i="21"/>
  <c r="F426" i="21"/>
  <c r="F425" i="21"/>
  <c r="F424" i="21"/>
  <c r="F423" i="21"/>
  <c r="F422" i="21"/>
  <c r="F421" i="21"/>
  <c r="F420" i="21"/>
  <c r="F419" i="21"/>
  <c r="F418" i="21"/>
  <c r="F417" i="21"/>
  <c r="F416" i="21"/>
  <c r="F415" i="21"/>
  <c r="F409" i="21"/>
  <c r="F408" i="21"/>
  <c r="F407" i="21"/>
  <c r="F406" i="21"/>
  <c r="F405" i="21"/>
  <c r="F404" i="21"/>
  <c r="F403" i="21"/>
  <c r="F402" i="21"/>
  <c r="F401" i="21"/>
  <c r="F400" i="21"/>
  <c r="F399" i="21"/>
  <c r="F398" i="21"/>
  <c r="F397" i="21"/>
  <c r="F396" i="21"/>
  <c r="F395" i="21"/>
  <c r="F394" i="21"/>
  <c r="F393" i="21"/>
  <c r="F392" i="21"/>
  <c r="F391" i="21"/>
  <c r="F385" i="21"/>
  <c r="F384" i="21"/>
  <c r="F383" i="21"/>
  <c r="F382" i="21"/>
  <c r="F381" i="21"/>
  <c r="F380" i="21"/>
  <c r="F379" i="21"/>
  <c r="F378" i="21"/>
  <c r="F377" i="21"/>
  <c r="F376" i="21"/>
  <c r="F375" i="21"/>
  <c r="F374" i="21"/>
  <c r="F373" i="21"/>
  <c r="F372" i="21"/>
  <c r="F371" i="21"/>
  <c r="F370" i="21"/>
  <c r="F369" i="21"/>
  <c r="F368" i="21"/>
  <c r="F367" i="21"/>
  <c r="F361" i="21"/>
  <c r="F360" i="21"/>
  <c r="F359" i="21"/>
  <c r="F358" i="21"/>
  <c r="F357" i="21"/>
  <c r="F356" i="21"/>
  <c r="F355" i="21"/>
  <c r="F354" i="21"/>
  <c r="F353" i="21"/>
  <c r="F352" i="21"/>
  <c r="F351" i="21"/>
  <c r="F350" i="21"/>
  <c r="F349" i="21"/>
  <c r="F348" i="21"/>
  <c r="F347" i="21"/>
  <c r="F346" i="21"/>
  <c r="F345" i="21"/>
  <c r="F344" i="21"/>
  <c r="F343" i="21"/>
  <c r="F337" i="21"/>
  <c r="F336" i="21"/>
  <c r="F335" i="21"/>
  <c r="F334" i="21"/>
  <c r="F333" i="21"/>
  <c r="F332" i="21"/>
  <c r="F331" i="21"/>
  <c r="F330" i="21"/>
  <c r="F329" i="21"/>
  <c r="F328" i="21"/>
  <c r="F327" i="21"/>
  <c r="F326" i="21"/>
  <c r="F325" i="21"/>
  <c r="F324" i="21"/>
  <c r="F323" i="21"/>
  <c r="F322" i="21"/>
  <c r="F321" i="21"/>
  <c r="F320" i="21"/>
  <c r="F319" i="21"/>
  <c r="F313" i="21"/>
  <c r="F312" i="21"/>
  <c r="F311" i="21"/>
  <c r="F310" i="21"/>
  <c r="F309" i="21"/>
  <c r="F308" i="21"/>
  <c r="F307" i="21"/>
  <c r="F306" i="21"/>
  <c r="F305" i="21"/>
  <c r="F304" i="21"/>
  <c r="F303" i="21"/>
  <c r="F302" i="21"/>
  <c r="F301" i="21"/>
  <c r="F300" i="21"/>
  <c r="F299" i="21"/>
  <c r="F298" i="21"/>
  <c r="F297" i="21"/>
  <c r="F296" i="21"/>
  <c r="F295" i="21"/>
  <c r="F289" i="21"/>
  <c r="F288" i="21"/>
  <c r="F287" i="21"/>
  <c r="F286" i="21"/>
  <c r="F285" i="21"/>
  <c r="F284" i="21"/>
  <c r="F283" i="21"/>
  <c r="F282" i="21"/>
  <c r="F281" i="21"/>
  <c r="F280" i="21"/>
  <c r="F279" i="21"/>
  <c r="F278" i="21"/>
  <c r="F277" i="21"/>
  <c r="F276" i="21"/>
  <c r="F275" i="21"/>
  <c r="F274" i="21"/>
  <c r="F273" i="21"/>
  <c r="F272" i="21"/>
  <c r="F271" i="21"/>
  <c r="F265" i="21"/>
  <c r="F264" i="21"/>
  <c r="F263" i="21"/>
  <c r="F262" i="21"/>
  <c r="F261" i="21"/>
  <c r="F260" i="21"/>
  <c r="F259" i="21"/>
  <c r="F258" i="21"/>
  <c r="F257" i="21"/>
  <c r="F256" i="21"/>
  <c r="F255" i="21"/>
  <c r="F254" i="21"/>
  <c r="F253" i="21"/>
  <c r="F252" i="21"/>
  <c r="F251" i="21"/>
  <c r="F250" i="21"/>
  <c r="F249" i="21"/>
  <c r="F248" i="21"/>
  <c r="F247" i="21"/>
  <c r="F241" i="21"/>
  <c r="F240" i="21"/>
  <c r="F239" i="21"/>
  <c r="F238" i="21"/>
  <c r="F237" i="21"/>
  <c r="F236" i="21"/>
  <c r="F235" i="21"/>
  <c r="F234" i="21"/>
  <c r="F233" i="21"/>
  <c r="F232" i="21"/>
  <c r="F231" i="21"/>
  <c r="F230" i="21"/>
  <c r="F229" i="21"/>
  <c r="F228" i="21"/>
  <c r="F227" i="21"/>
  <c r="F226" i="21"/>
  <c r="F225" i="21"/>
  <c r="F224" i="21"/>
  <c r="F223" i="21"/>
  <c r="F217" i="21"/>
  <c r="F216" i="21"/>
  <c r="F215" i="21"/>
  <c r="F214" i="21"/>
  <c r="F213" i="21"/>
  <c r="F212" i="21"/>
  <c r="F211" i="21"/>
  <c r="F210" i="21"/>
  <c r="F209" i="21"/>
  <c r="F208" i="21"/>
  <c r="F207" i="21"/>
  <c r="F206" i="21"/>
  <c r="F205" i="21"/>
  <c r="F204" i="21"/>
  <c r="F203" i="21"/>
  <c r="F202" i="21"/>
  <c r="F201" i="21"/>
  <c r="F200" i="21"/>
  <c r="F199" i="21"/>
  <c r="F193" i="21"/>
  <c r="F192" i="21"/>
  <c r="F191" i="21"/>
  <c r="F190" i="21"/>
  <c r="F189" i="21"/>
  <c r="F188" i="21"/>
  <c r="F187" i="21"/>
  <c r="F186" i="21"/>
  <c r="F185" i="21"/>
  <c r="F184" i="21"/>
  <c r="F183" i="21"/>
  <c r="F182" i="21"/>
  <c r="F181" i="21"/>
  <c r="F180" i="21"/>
  <c r="F179" i="21"/>
  <c r="F178" i="21"/>
  <c r="F177" i="21"/>
  <c r="F176" i="21"/>
  <c r="F175" i="21"/>
  <c r="F169" i="21"/>
  <c r="F168" i="21"/>
  <c r="F167" i="21"/>
  <c r="F166" i="21"/>
  <c r="F165" i="21"/>
  <c r="F164" i="21"/>
  <c r="F163" i="21"/>
  <c r="F162" i="21"/>
  <c r="F161" i="21"/>
  <c r="F160" i="21"/>
  <c r="F159" i="21"/>
  <c r="F158" i="21"/>
  <c r="F157" i="21"/>
  <c r="F156" i="21"/>
  <c r="F155" i="21"/>
  <c r="F154" i="21"/>
  <c r="F153" i="21"/>
  <c r="F152" i="21"/>
  <c r="F151" i="21"/>
  <c r="F145" i="21"/>
  <c r="F144" i="21"/>
  <c r="F143" i="21"/>
  <c r="F142" i="21"/>
  <c r="F141" i="21"/>
  <c r="F140" i="21"/>
  <c r="F139" i="21"/>
  <c r="F138" i="21"/>
  <c r="F137" i="21"/>
  <c r="F136" i="21"/>
  <c r="F135" i="21"/>
  <c r="F134" i="21"/>
  <c r="F133" i="21"/>
  <c r="F132" i="21"/>
  <c r="F131" i="21"/>
  <c r="F130" i="21"/>
  <c r="F129" i="21"/>
  <c r="F128" i="21"/>
  <c r="F127" i="21"/>
  <c r="F121" i="21"/>
  <c r="F120" i="21"/>
  <c r="F119" i="21"/>
  <c r="F118" i="21"/>
  <c r="F117" i="21"/>
  <c r="F116" i="21"/>
  <c r="F115" i="21"/>
  <c r="F114" i="21"/>
  <c r="F113" i="21"/>
  <c r="F112" i="21"/>
  <c r="F111" i="21"/>
  <c r="F110" i="21"/>
  <c r="F109" i="21"/>
  <c r="F108" i="21"/>
  <c r="F107" i="21"/>
  <c r="F106" i="21"/>
  <c r="F105" i="21"/>
  <c r="F104" i="21"/>
  <c r="F103" i="21"/>
  <c r="F97" i="21"/>
  <c r="F96" i="21"/>
  <c r="F95" i="21"/>
  <c r="F94" i="21"/>
  <c r="F93" i="21"/>
  <c r="F92" i="21"/>
  <c r="F91" i="21"/>
  <c r="F90" i="21"/>
  <c r="F89" i="21"/>
  <c r="F88" i="21"/>
  <c r="F87" i="21"/>
  <c r="F86" i="21"/>
  <c r="F85" i="21"/>
  <c r="F84" i="21"/>
  <c r="F83" i="21"/>
  <c r="F82" i="21"/>
  <c r="F81" i="21"/>
  <c r="F80" i="21"/>
  <c r="F79" i="21"/>
  <c r="F73" i="21"/>
  <c r="F72" i="21"/>
  <c r="F71" i="21"/>
  <c r="F70" i="21"/>
  <c r="F69" i="21"/>
  <c r="F68" i="21"/>
  <c r="F67" i="21"/>
  <c r="F66" i="21"/>
  <c r="F65" i="21"/>
  <c r="F64" i="21"/>
  <c r="F63" i="21"/>
  <c r="F62" i="21"/>
  <c r="F61" i="21"/>
  <c r="F60" i="21"/>
  <c r="F59" i="21"/>
  <c r="F58" i="21"/>
  <c r="F57" i="21"/>
  <c r="F56" i="21"/>
  <c r="F55" i="21"/>
  <c r="F49" i="21"/>
  <c r="F48" i="21"/>
  <c r="F47" i="21"/>
  <c r="F46" i="21"/>
  <c r="F45" i="21"/>
  <c r="F44" i="21"/>
  <c r="F43" i="21"/>
  <c r="F42" i="21"/>
  <c r="F41" i="21"/>
  <c r="F40" i="21"/>
  <c r="F39" i="21"/>
  <c r="F38" i="21"/>
  <c r="F37" i="21"/>
  <c r="F36" i="21"/>
  <c r="F35" i="21"/>
  <c r="F34" i="21"/>
  <c r="F33" i="21"/>
  <c r="F32" i="21"/>
  <c r="F31" i="21"/>
  <c r="F25" i="21"/>
  <c r="F24" i="21"/>
  <c r="F23" i="21"/>
  <c r="F22" i="21"/>
  <c r="F21" i="21"/>
  <c r="F20" i="21"/>
  <c r="F19" i="21"/>
  <c r="F18" i="21"/>
  <c r="F17" i="21"/>
  <c r="F16" i="21"/>
  <c r="F15" i="21"/>
  <c r="F14" i="21"/>
  <c r="F13" i="21"/>
  <c r="F12" i="21"/>
  <c r="F11" i="21"/>
  <c r="F10" i="21"/>
  <c r="F9" i="21"/>
  <c r="F8" i="21"/>
  <c r="F7" i="21"/>
  <c r="G577" i="21"/>
  <c r="G576" i="21"/>
  <c r="G575" i="21"/>
  <c r="G574" i="21"/>
  <c r="G573" i="21"/>
  <c r="G572" i="21"/>
  <c r="G571" i="21"/>
  <c r="G570" i="21"/>
  <c r="G569" i="21"/>
  <c r="G568" i="21"/>
  <c r="G567" i="21"/>
  <c r="G566" i="21"/>
  <c r="G565" i="21"/>
  <c r="G564" i="21"/>
  <c r="G563" i="21"/>
  <c r="G562" i="21"/>
  <c r="G561" i="21"/>
  <c r="G560" i="21"/>
  <c r="G559" i="21"/>
  <c r="G558" i="21"/>
  <c r="G553" i="21"/>
  <c r="G552" i="21"/>
  <c r="G551" i="21"/>
  <c r="G550" i="21"/>
  <c r="G549" i="21"/>
  <c r="G548" i="21"/>
  <c r="G547" i="21"/>
  <c r="G546" i="21"/>
  <c r="G545" i="21"/>
  <c r="G544" i="21"/>
  <c r="G543" i="21"/>
  <c r="G542" i="21"/>
  <c r="G541" i="21"/>
  <c r="G540" i="21"/>
  <c r="G539" i="21"/>
  <c r="G538" i="21"/>
  <c r="G537" i="21"/>
  <c r="G536" i="21"/>
  <c r="G535" i="21"/>
  <c r="G534" i="21"/>
  <c r="G529" i="21"/>
  <c r="G528" i="21"/>
  <c r="G527" i="21"/>
  <c r="G526" i="21"/>
  <c r="G525" i="21"/>
  <c r="G524" i="21"/>
  <c r="G523" i="21"/>
  <c r="G522" i="21"/>
  <c r="G521" i="21"/>
  <c r="G520" i="21"/>
  <c r="G519" i="21"/>
  <c r="G518" i="21"/>
  <c r="G517" i="21"/>
  <c r="G516" i="21"/>
  <c r="G515" i="21"/>
  <c r="G514" i="21"/>
  <c r="G513" i="21"/>
  <c r="G512" i="21"/>
  <c r="G511" i="21"/>
  <c r="G510" i="21"/>
  <c r="G505" i="21"/>
  <c r="G504" i="21"/>
  <c r="G503" i="21"/>
  <c r="G502" i="21"/>
  <c r="G501" i="21"/>
  <c r="G500" i="21"/>
  <c r="G499" i="21"/>
  <c r="G498" i="21"/>
  <c r="G497" i="21"/>
  <c r="G496" i="21"/>
  <c r="G495" i="21"/>
  <c r="G494" i="21"/>
  <c r="G493" i="21"/>
  <c r="G492" i="21"/>
  <c r="G491" i="21"/>
  <c r="G490" i="21"/>
  <c r="G489" i="21"/>
  <c r="G488" i="21"/>
  <c r="G487" i="21"/>
  <c r="G486" i="21"/>
  <c r="G481" i="21"/>
  <c r="G480" i="21"/>
  <c r="G479" i="21"/>
  <c r="G478" i="21"/>
  <c r="G477" i="21"/>
  <c r="G476" i="21"/>
  <c r="G475" i="21"/>
  <c r="G474" i="21"/>
  <c r="G473" i="21"/>
  <c r="G472" i="21"/>
  <c r="G471" i="21"/>
  <c r="G470" i="21"/>
  <c r="G469" i="21"/>
  <c r="G468" i="21"/>
  <c r="G467" i="21"/>
  <c r="G466" i="21"/>
  <c r="G465" i="21"/>
  <c r="G464" i="21"/>
  <c r="G463" i="21"/>
  <c r="G462" i="21"/>
  <c r="G457" i="21"/>
  <c r="G456" i="21"/>
  <c r="G455" i="21"/>
  <c r="G454" i="21"/>
  <c r="G453" i="21"/>
  <c r="G452" i="21"/>
  <c r="G451" i="21"/>
  <c r="G450" i="21"/>
  <c r="G449" i="21"/>
  <c r="G448" i="21"/>
  <c r="G447" i="21"/>
  <c r="G446" i="21"/>
  <c r="G445" i="21"/>
  <c r="G444" i="21"/>
  <c r="G443" i="21"/>
  <c r="G442" i="21"/>
  <c r="G441" i="21"/>
  <c r="G440" i="21"/>
  <c r="G439" i="21"/>
  <c r="G438" i="21"/>
  <c r="G433" i="21"/>
  <c r="G432" i="21"/>
  <c r="G431" i="21"/>
  <c r="G430" i="21"/>
  <c r="G429" i="21"/>
  <c r="G428" i="21"/>
  <c r="G427" i="21"/>
  <c r="G426" i="21"/>
  <c r="G425" i="21"/>
  <c r="G424" i="21"/>
  <c r="G423" i="21"/>
  <c r="G422" i="21"/>
  <c r="G421" i="21"/>
  <c r="G420" i="21"/>
  <c r="G419" i="21"/>
  <c r="G418" i="21"/>
  <c r="G417" i="21"/>
  <c r="G416" i="21"/>
  <c r="G415" i="21"/>
  <c r="G414" i="21"/>
  <c r="G409" i="21"/>
  <c r="G408" i="21"/>
  <c r="G407" i="21"/>
  <c r="G406" i="21"/>
  <c r="G405" i="21"/>
  <c r="G404" i="21"/>
  <c r="G403" i="21"/>
  <c r="G402" i="21"/>
  <c r="G401" i="21"/>
  <c r="G400" i="21"/>
  <c r="G399" i="21"/>
  <c r="G398" i="21"/>
  <c r="G397" i="21"/>
  <c r="G396" i="21"/>
  <c r="G395" i="21"/>
  <c r="G394" i="21"/>
  <c r="G393" i="21"/>
  <c r="G392" i="21"/>
  <c r="G391" i="21"/>
  <c r="G390" i="21"/>
  <c r="G385" i="21"/>
  <c r="G384" i="21"/>
  <c r="G383" i="21"/>
  <c r="G382" i="21"/>
  <c r="G381" i="21"/>
  <c r="G380" i="21"/>
  <c r="G379" i="21"/>
  <c r="G378" i="21"/>
  <c r="G377" i="21"/>
  <c r="G376" i="21"/>
  <c r="G375" i="21"/>
  <c r="G374" i="21"/>
  <c r="G373" i="21"/>
  <c r="G372" i="21"/>
  <c r="G371" i="21"/>
  <c r="G370" i="21"/>
  <c r="G369" i="21"/>
  <c r="G368" i="21"/>
  <c r="G367" i="21"/>
  <c r="G366" i="21"/>
  <c r="G361" i="21"/>
  <c r="G360" i="21"/>
  <c r="G359" i="21"/>
  <c r="G358" i="21"/>
  <c r="G357" i="21"/>
  <c r="G356" i="21"/>
  <c r="G355" i="21"/>
  <c r="G354" i="21"/>
  <c r="G353" i="21"/>
  <c r="G352" i="21"/>
  <c r="G351" i="21"/>
  <c r="G350" i="21"/>
  <c r="G349" i="21"/>
  <c r="G348" i="21"/>
  <c r="G347" i="21"/>
  <c r="G346" i="21"/>
  <c r="G345" i="21"/>
  <c r="G344" i="21"/>
  <c r="G343" i="21"/>
  <c r="G342" i="21"/>
  <c r="G337" i="21"/>
  <c r="G336" i="21"/>
  <c r="G335" i="21"/>
  <c r="G334" i="21"/>
  <c r="G333" i="21"/>
  <c r="G332" i="21"/>
  <c r="G331" i="21"/>
  <c r="G330" i="21"/>
  <c r="G329" i="21"/>
  <c r="G328" i="21"/>
  <c r="G327" i="21"/>
  <c r="G326" i="21"/>
  <c r="G325" i="21"/>
  <c r="G324" i="21"/>
  <c r="G323" i="21"/>
  <c r="G322" i="21"/>
  <c r="G321" i="21"/>
  <c r="G320" i="21"/>
  <c r="G319" i="21"/>
  <c r="G318" i="21"/>
  <c r="G313" i="21"/>
  <c r="G312" i="21"/>
  <c r="G311" i="21"/>
  <c r="G310" i="21"/>
  <c r="G309" i="21"/>
  <c r="G308" i="21"/>
  <c r="G307" i="21"/>
  <c r="G306" i="21"/>
  <c r="G305" i="21"/>
  <c r="G304" i="21"/>
  <c r="G303" i="21"/>
  <c r="G302" i="21"/>
  <c r="G301" i="21"/>
  <c r="G300" i="21"/>
  <c r="G299" i="21"/>
  <c r="G298" i="21"/>
  <c r="G297" i="21"/>
  <c r="G296" i="21"/>
  <c r="G295" i="21"/>
  <c r="G294" i="21"/>
  <c r="G289" i="21"/>
  <c r="G288" i="21"/>
  <c r="G287" i="21"/>
  <c r="G286" i="21"/>
  <c r="G285" i="21"/>
  <c r="G284" i="21"/>
  <c r="G283" i="21"/>
  <c r="G282" i="21"/>
  <c r="G281" i="21"/>
  <c r="G280" i="21"/>
  <c r="G279" i="21"/>
  <c r="G278" i="21"/>
  <c r="G277" i="21"/>
  <c r="G276" i="21"/>
  <c r="G275" i="21"/>
  <c r="G274" i="21"/>
  <c r="G273" i="21"/>
  <c r="G272" i="21"/>
  <c r="G271" i="21"/>
  <c r="G270" i="21"/>
  <c r="G265" i="21"/>
  <c r="G264" i="21"/>
  <c r="G263" i="21"/>
  <c r="G262" i="21"/>
  <c r="G261" i="21"/>
  <c r="G260" i="21"/>
  <c r="G259" i="21"/>
  <c r="G258" i="21"/>
  <c r="G257" i="21"/>
  <c r="G256" i="21"/>
  <c r="G255" i="21"/>
  <c r="G254" i="21"/>
  <c r="G253" i="21"/>
  <c r="G252" i="21"/>
  <c r="G251" i="21"/>
  <c r="G250" i="21"/>
  <c r="G249" i="21"/>
  <c r="G248" i="21"/>
  <c r="G247" i="21"/>
  <c r="G246" i="21"/>
  <c r="G241" i="21"/>
  <c r="G240" i="21"/>
  <c r="G239" i="21"/>
  <c r="G238" i="21"/>
  <c r="G237" i="21"/>
  <c r="G236" i="21"/>
  <c r="G235" i="21"/>
  <c r="G234" i="21"/>
  <c r="G233" i="21"/>
  <c r="G232" i="21"/>
  <c r="G231" i="21"/>
  <c r="G230" i="21"/>
  <c r="G229" i="21"/>
  <c r="G228" i="21"/>
  <c r="G227" i="21"/>
  <c r="G226" i="21"/>
  <c r="G225" i="21"/>
  <c r="G224" i="21"/>
  <c r="G223" i="21"/>
  <c r="G222" i="21"/>
  <c r="G217" i="21"/>
  <c r="G216" i="21"/>
  <c r="G215" i="21"/>
  <c r="G214" i="21"/>
  <c r="G213" i="21"/>
  <c r="G212" i="21"/>
  <c r="G211" i="21"/>
  <c r="G210" i="21"/>
  <c r="G209" i="21"/>
  <c r="G208" i="21"/>
  <c r="G207" i="21"/>
  <c r="G206" i="21"/>
  <c r="G205" i="21"/>
  <c r="G204" i="21"/>
  <c r="G203" i="21"/>
  <c r="G202" i="21"/>
  <c r="G201" i="21"/>
  <c r="G200" i="21"/>
  <c r="G199" i="21"/>
  <c r="G198" i="21"/>
  <c r="G193" i="21"/>
  <c r="G192" i="21"/>
  <c r="G191" i="21"/>
  <c r="G190" i="21"/>
  <c r="G189" i="21"/>
  <c r="G188" i="21"/>
  <c r="G187" i="21"/>
  <c r="G186" i="21"/>
  <c r="G185" i="21"/>
  <c r="G184" i="21"/>
  <c r="G183" i="21"/>
  <c r="G182" i="21"/>
  <c r="G181" i="21"/>
  <c r="G180" i="21"/>
  <c r="G179" i="21"/>
  <c r="G178" i="21"/>
  <c r="G177" i="21"/>
  <c r="G176" i="21"/>
  <c r="G175" i="21"/>
  <c r="G174" i="21"/>
  <c r="G169" i="21"/>
  <c r="G168" i="21"/>
  <c r="G167" i="21"/>
  <c r="G166" i="21"/>
  <c r="G165" i="21"/>
  <c r="G164" i="21"/>
  <c r="G163" i="21"/>
  <c r="G162" i="21"/>
  <c r="G161" i="21"/>
  <c r="G160" i="21"/>
  <c r="G159" i="21"/>
  <c r="G158" i="21"/>
  <c r="G157" i="21"/>
  <c r="G156" i="21"/>
  <c r="G155" i="21"/>
  <c r="G154" i="21"/>
  <c r="G153" i="21"/>
  <c r="G152" i="21"/>
  <c r="G151" i="21"/>
  <c r="G150" i="21"/>
  <c r="G145" i="21"/>
  <c r="G144" i="21"/>
  <c r="G143" i="21"/>
  <c r="G142" i="21"/>
  <c r="G141" i="21"/>
  <c r="G140" i="21"/>
  <c r="G139" i="21"/>
  <c r="G138" i="21"/>
  <c r="G137" i="21"/>
  <c r="G136" i="21"/>
  <c r="G135" i="21"/>
  <c r="G134" i="21"/>
  <c r="G133" i="21"/>
  <c r="G132" i="21"/>
  <c r="G131" i="21"/>
  <c r="G130" i="21"/>
  <c r="G129" i="21"/>
  <c r="G128" i="21"/>
  <c r="G127" i="21"/>
  <c r="G126" i="21"/>
  <c r="G121" i="21"/>
  <c r="G120" i="21"/>
  <c r="G119" i="21"/>
  <c r="G118" i="21"/>
  <c r="G117" i="21"/>
  <c r="G116" i="21"/>
  <c r="G115" i="21"/>
  <c r="G114" i="21"/>
  <c r="G113" i="21"/>
  <c r="G112" i="21"/>
  <c r="G111" i="21"/>
  <c r="G110" i="21"/>
  <c r="G109" i="21"/>
  <c r="G108" i="21"/>
  <c r="G107" i="21"/>
  <c r="G106" i="21"/>
  <c r="G105" i="21"/>
  <c r="G104" i="21"/>
  <c r="G103" i="21"/>
  <c r="G102" i="21"/>
  <c r="G97" i="21"/>
  <c r="G96" i="21"/>
  <c r="G95" i="21"/>
  <c r="G94" i="21"/>
  <c r="G93" i="21"/>
  <c r="G92" i="21"/>
  <c r="G91" i="21"/>
  <c r="G90" i="21"/>
  <c r="G89" i="21"/>
  <c r="G88" i="21"/>
  <c r="G87" i="21"/>
  <c r="G86" i="21"/>
  <c r="G85" i="21"/>
  <c r="G84" i="21"/>
  <c r="G83" i="21"/>
  <c r="G82" i="21"/>
  <c r="G81" i="21"/>
  <c r="G80" i="21"/>
  <c r="G79" i="21"/>
  <c r="G78" i="21"/>
  <c r="G73" i="21"/>
  <c r="G72" i="21"/>
  <c r="G71" i="21"/>
  <c r="G70" i="21"/>
  <c r="G69" i="21"/>
  <c r="G68" i="21"/>
  <c r="G67" i="21"/>
  <c r="G66" i="21"/>
  <c r="G65" i="21"/>
  <c r="G64" i="21"/>
  <c r="G63" i="21"/>
  <c r="G62" i="21"/>
  <c r="G61" i="21"/>
  <c r="G60" i="21"/>
  <c r="G59" i="21"/>
  <c r="G58" i="21"/>
  <c r="G57" i="21"/>
  <c r="G56" i="21"/>
  <c r="G55" i="21"/>
  <c r="G54" i="21"/>
  <c r="G49" i="21"/>
  <c r="G48" i="21"/>
  <c r="G47" i="21"/>
  <c r="G46" i="21"/>
  <c r="G45" i="21"/>
  <c r="G44" i="21"/>
  <c r="G43" i="21"/>
  <c r="G42" i="21"/>
  <c r="G41" i="21"/>
  <c r="G40" i="21"/>
  <c r="G39" i="21"/>
  <c r="G38" i="21"/>
  <c r="G37" i="21"/>
  <c r="G36" i="21"/>
  <c r="G35" i="21"/>
  <c r="G34" i="21"/>
  <c r="G33" i="21"/>
  <c r="G32" i="21"/>
  <c r="G31" i="21"/>
  <c r="G30" i="21"/>
  <c r="G25" i="21"/>
  <c r="G24" i="21"/>
  <c r="G23" i="21"/>
  <c r="G22" i="21"/>
  <c r="G21" i="21"/>
  <c r="G20" i="21"/>
  <c r="G19" i="21"/>
  <c r="G18" i="21"/>
  <c r="G17" i="21"/>
  <c r="G16" i="21"/>
  <c r="G15" i="21"/>
  <c r="G14" i="21"/>
  <c r="G13" i="21"/>
  <c r="G12" i="21"/>
  <c r="G11" i="21"/>
  <c r="G10" i="21"/>
  <c r="G9" i="21"/>
  <c r="G8" i="21"/>
  <c r="G7" i="21"/>
  <c r="G6" i="21"/>
  <c r="O121" i="22"/>
  <c r="N121" i="22"/>
  <c r="G121" i="22"/>
  <c r="F121" i="22"/>
  <c r="O120" i="22"/>
  <c r="N120" i="22"/>
  <c r="G120" i="22"/>
  <c r="F120" i="22"/>
  <c r="O119" i="22"/>
  <c r="N119" i="22"/>
  <c r="G119" i="22"/>
  <c r="F119" i="22"/>
  <c r="O118" i="22"/>
  <c r="N118" i="22"/>
  <c r="G118" i="22"/>
  <c r="F118" i="22"/>
  <c r="O117" i="22"/>
  <c r="N117" i="22"/>
  <c r="G117" i="22"/>
  <c r="F117" i="22"/>
  <c r="O116" i="22"/>
  <c r="N116" i="22"/>
  <c r="G116" i="22"/>
  <c r="F116" i="22"/>
  <c r="O115" i="22"/>
  <c r="N115" i="22"/>
  <c r="G115" i="22"/>
  <c r="F115" i="22"/>
  <c r="O114" i="22"/>
  <c r="N114" i="22"/>
  <c r="G114" i="22"/>
  <c r="F114" i="22"/>
  <c r="O113" i="22"/>
  <c r="N113" i="22"/>
  <c r="G113" i="22"/>
  <c r="F113" i="22"/>
  <c r="O112" i="22"/>
  <c r="N112" i="22"/>
  <c r="G112" i="22"/>
  <c r="F112" i="22"/>
  <c r="O111" i="22"/>
  <c r="N111" i="22"/>
  <c r="G111" i="22"/>
  <c r="F111" i="22"/>
  <c r="O110" i="22"/>
  <c r="N110" i="22"/>
  <c r="G110" i="22"/>
  <c r="F110" i="22"/>
  <c r="O109" i="22"/>
  <c r="N109" i="22"/>
  <c r="G109" i="22"/>
  <c r="F109" i="22"/>
  <c r="O108" i="22"/>
  <c r="N108" i="22"/>
  <c r="G108" i="22"/>
  <c r="F108" i="22"/>
  <c r="O107" i="22"/>
  <c r="N107" i="22"/>
  <c r="G107" i="22"/>
  <c r="F107" i="22"/>
  <c r="O106" i="22"/>
  <c r="N106" i="22"/>
  <c r="G106" i="22"/>
  <c r="F106" i="22"/>
  <c r="O105" i="22"/>
  <c r="N105" i="22"/>
  <c r="G105" i="22"/>
  <c r="F105" i="22"/>
  <c r="O104" i="22"/>
  <c r="N104" i="22"/>
  <c r="G104" i="22"/>
  <c r="F104" i="22"/>
  <c r="O103" i="22"/>
  <c r="N103" i="22"/>
  <c r="G103" i="22"/>
  <c r="F103" i="22"/>
  <c r="O102" i="22"/>
  <c r="G102" i="22"/>
  <c r="O97" i="22"/>
  <c r="N97" i="22"/>
  <c r="G97" i="22"/>
  <c r="F97" i="22"/>
  <c r="O96" i="22"/>
  <c r="N96" i="22"/>
  <c r="G96" i="22"/>
  <c r="F96" i="22"/>
  <c r="O95" i="22"/>
  <c r="N95" i="22"/>
  <c r="G95" i="22"/>
  <c r="F95" i="22"/>
  <c r="O94" i="22"/>
  <c r="N94" i="22"/>
  <c r="G94" i="22"/>
  <c r="F94" i="22"/>
  <c r="O93" i="22"/>
  <c r="N93" i="22"/>
  <c r="G93" i="22"/>
  <c r="F93" i="22"/>
  <c r="O92" i="22"/>
  <c r="N92" i="22"/>
  <c r="G92" i="22"/>
  <c r="F92" i="22"/>
  <c r="O91" i="22"/>
  <c r="N91" i="22"/>
  <c r="G91" i="22"/>
  <c r="F91" i="22"/>
  <c r="O90" i="22"/>
  <c r="N90" i="22"/>
  <c r="G90" i="22"/>
  <c r="F90" i="22"/>
  <c r="O89" i="22"/>
  <c r="N89" i="22"/>
  <c r="G89" i="22"/>
  <c r="F89" i="22"/>
  <c r="O88" i="22"/>
  <c r="N88" i="22"/>
  <c r="G88" i="22"/>
  <c r="F88" i="22"/>
  <c r="O87" i="22"/>
  <c r="N87" i="22"/>
  <c r="G87" i="22"/>
  <c r="F87" i="22"/>
  <c r="O86" i="22"/>
  <c r="N86" i="22"/>
  <c r="G86" i="22"/>
  <c r="F86" i="22"/>
  <c r="O85" i="22"/>
  <c r="N85" i="22"/>
  <c r="G85" i="22"/>
  <c r="F85" i="22"/>
  <c r="O84" i="22"/>
  <c r="N84" i="22"/>
  <c r="G84" i="22"/>
  <c r="F84" i="22"/>
  <c r="O83" i="22"/>
  <c r="N83" i="22"/>
  <c r="G83" i="22"/>
  <c r="F83" i="22"/>
  <c r="O82" i="22"/>
  <c r="N82" i="22"/>
  <c r="G82" i="22"/>
  <c r="F82" i="22"/>
  <c r="O81" i="22"/>
  <c r="N81" i="22"/>
  <c r="G81" i="22"/>
  <c r="F81" i="22"/>
  <c r="O80" i="22"/>
  <c r="N80" i="22"/>
  <c r="G80" i="22"/>
  <c r="F80" i="22"/>
  <c r="O79" i="22"/>
  <c r="N79" i="22"/>
  <c r="G79" i="22"/>
  <c r="H79" i="22" s="1"/>
  <c r="F79" i="22"/>
  <c r="O78" i="22"/>
  <c r="G78" i="22"/>
  <c r="O55" i="22"/>
  <c r="N55" i="22"/>
  <c r="G55" i="22"/>
  <c r="F55" i="22"/>
  <c r="O54" i="22"/>
  <c r="G54" i="22"/>
  <c r="O49" i="22"/>
  <c r="N49" i="22"/>
  <c r="G49" i="22"/>
  <c r="F49" i="22"/>
  <c r="O48" i="22"/>
  <c r="N48" i="22"/>
  <c r="G48" i="22"/>
  <c r="F48" i="22"/>
  <c r="O47" i="22"/>
  <c r="N47" i="22"/>
  <c r="G47" i="22"/>
  <c r="F47" i="22"/>
  <c r="O46" i="22"/>
  <c r="N46" i="22"/>
  <c r="G46" i="22"/>
  <c r="F46" i="22"/>
  <c r="O45" i="22"/>
  <c r="N45" i="22"/>
  <c r="G45" i="22"/>
  <c r="F45" i="22"/>
  <c r="O44" i="22"/>
  <c r="N44" i="22"/>
  <c r="G44" i="22"/>
  <c r="F44" i="22"/>
  <c r="O43" i="22"/>
  <c r="N43" i="22"/>
  <c r="G43" i="22"/>
  <c r="F43" i="22"/>
  <c r="O42" i="22"/>
  <c r="N42" i="22"/>
  <c r="G42" i="22"/>
  <c r="F42" i="22"/>
  <c r="O41" i="22"/>
  <c r="N41" i="22"/>
  <c r="G41" i="22"/>
  <c r="F41" i="22"/>
  <c r="O40" i="22"/>
  <c r="N40" i="22"/>
  <c r="G40" i="22"/>
  <c r="F40" i="22"/>
  <c r="O39" i="22"/>
  <c r="N39" i="22"/>
  <c r="G39" i="22"/>
  <c r="F39" i="22"/>
  <c r="O38" i="22"/>
  <c r="N38" i="22"/>
  <c r="G38" i="22"/>
  <c r="F38" i="22"/>
  <c r="O37" i="22"/>
  <c r="N37" i="22"/>
  <c r="G37" i="22"/>
  <c r="F37" i="22"/>
  <c r="O36" i="22"/>
  <c r="N36" i="22"/>
  <c r="G36" i="22"/>
  <c r="F36" i="22"/>
  <c r="O35" i="22"/>
  <c r="N35" i="22"/>
  <c r="G35" i="22"/>
  <c r="F35" i="22"/>
  <c r="O34" i="22"/>
  <c r="N34" i="22"/>
  <c r="G34" i="22"/>
  <c r="F34" i="22"/>
  <c r="O33" i="22"/>
  <c r="N33" i="22"/>
  <c r="G33" i="22"/>
  <c r="F33" i="22"/>
  <c r="O32" i="22"/>
  <c r="N32" i="22"/>
  <c r="G32" i="22"/>
  <c r="F32" i="22"/>
  <c r="O31" i="22"/>
  <c r="N31" i="22"/>
  <c r="G31" i="22"/>
  <c r="F31" i="22"/>
  <c r="O30" i="22"/>
  <c r="G30" i="22"/>
  <c r="O25" i="22"/>
  <c r="N25" i="22"/>
  <c r="G25" i="22"/>
  <c r="F25" i="22"/>
  <c r="O24" i="22"/>
  <c r="N24" i="22"/>
  <c r="G24" i="22"/>
  <c r="F24" i="22"/>
  <c r="O23" i="22"/>
  <c r="N23" i="22"/>
  <c r="G23" i="22"/>
  <c r="F23" i="22"/>
  <c r="O22" i="22"/>
  <c r="N22" i="22"/>
  <c r="G22" i="22"/>
  <c r="F22" i="22"/>
  <c r="O21" i="22"/>
  <c r="N21" i="22"/>
  <c r="G21" i="22"/>
  <c r="F21" i="22"/>
  <c r="O20" i="22"/>
  <c r="N20" i="22"/>
  <c r="G20" i="22"/>
  <c r="F20" i="22"/>
  <c r="O19" i="22"/>
  <c r="N19" i="22"/>
  <c r="G19" i="22"/>
  <c r="F19" i="22"/>
  <c r="O18" i="22"/>
  <c r="N18" i="22"/>
  <c r="G18" i="22"/>
  <c r="F18" i="22"/>
  <c r="O17" i="22"/>
  <c r="N17" i="22"/>
  <c r="G17" i="22"/>
  <c r="F17" i="22"/>
  <c r="O16" i="22"/>
  <c r="N16" i="22"/>
  <c r="G16" i="22"/>
  <c r="F16" i="22"/>
  <c r="O15" i="22"/>
  <c r="N15" i="22"/>
  <c r="G15" i="22"/>
  <c r="F15" i="22"/>
  <c r="O14" i="22"/>
  <c r="N14" i="22"/>
  <c r="G14" i="22"/>
  <c r="F14" i="22"/>
  <c r="O13" i="22"/>
  <c r="N13" i="22"/>
  <c r="G13" i="22"/>
  <c r="F13" i="22"/>
  <c r="O12" i="22"/>
  <c r="N12" i="22"/>
  <c r="G12" i="22"/>
  <c r="F12" i="22"/>
  <c r="O11" i="22"/>
  <c r="N11" i="22"/>
  <c r="G11" i="22"/>
  <c r="F11" i="22"/>
  <c r="O10" i="22"/>
  <c r="N10" i="22"/>
  <c r="G10" i="22"/>
  <c r="F10" i="22"/>
  <c r="O9" i="22"/>
  <c r="N9" i="22"/>
  <c r="G9" i="22"/>
  <c r="F9" i="22"/>
  <c r="O8" i="22"/>
  <c r="N8" i="22"/>
  <c r="G8" i="22"/>
  <c r="F8" i="22"/>
  <c r="O7" i="22"/>
  <c r="N7" i="22"/>
  <c r="G7" i="22"/>
  <c r="F7" i="22"/>
  <c r="O6" i="22"/>
  <c r="G6" i="22"/>
  <c r="O102" i="20"/>
  <c r="O78" i="20"/>
  <c r="O54" i="20"/>
  <c r="O30" i="20"/>
  <c r="O6" i="20"/>
  <c r="G102" i="20"/>
  <c r="G78" i="20"/>
  <c r="G54" i="20"/>
  <c r="G30" i="20"/>
  <c r="G6" i="20"/>
  <c r="P1" i="16"/>
  <c r="H1" i="16"/>
  <c r="P1" i="15"/>
  <c r="H1" i="15"/>
  <c r="V1" i="7"/>
  <c r="U1" i="7"/>
  <c r="K1" i="7"/>
  <c r="J1" i="7"/>
  <c r="T1" i="6"/>
  <c r="R1" i="6"/>
  <c r="P1" i="6"/>
  <c r="N1" i="6"/>
  <c r="J1" i="6"/>
  <c r="H1" i="6"/>
  <c r="F1" i="6"/>
  <c r="D1" i="6"/>
  <c r="T1" i="4"/>
  <c r="R1" i="4"/>
  <c r="P1" i="4"/>
  <c r="N1" i="4"/>
  <c r="H1" i="4"/>
  <c r="F1" i="4"/>
  <c r="D1" i="4"/>
  <c r="T1" i="8"/>
  <c r="S1" i="8"/>
  <c r="J1" i="8"/>
  <c r="I1" i="8"/>
  <c r="O121" i="20"/>
  <c r="N121" i="20"/>
  <c r="O120" i="20"/>
  <c r="N120" i="20"/>
  <c r="O119" i="20"/>
  <c r="N119" i="20"/>
  <c r="O118" i="20"/>
  <c r="N118" i="20"/>
  <c r="O117" i="20"/>
  <c r="N117" i="20"/>
  <c r="O116" i="20"/>
  <c r="N116" i="20"/>
  <c r="O115" i="20"/>
  <c r="N115" i="20"/>
  <c r="O114" i="20"/>
  <c r="N114" i="20"/>
  <c r="O113" i="20"/>
  <c r="N113" i="20"/>
  <c r="O112" i="20"/>
  <c r="N112" i="20"/>
  <c r="O111" i="20"/>
  <c r="N111" i="20"/>
  <c r="O110" i="20"/>
  <c r="N110" i="20"/>
  <c r="O109" i="20"/>
  <c r="N109" i="20"/>
  <c r="O108" i="20"/>
  <c r="N108" i="20"/>
  <c r="O107" i="20"/>
  <c r="N107" i="20"/>
  <c r="O106" i="20"/>
  <c r="N106" i="20"/>
  <c r="O105" i="20"/>
  <c r="N105" i="20"/>
  <c r="O104" i="20"/>
  <c r="N104" i="20"/>
  <c r="O103" i="20"/>
  <c r="N103" i="20"/>
  <c r="O97" i="20"/>
  <c r="N97" i="20"/>
  <c r="O96" i="20"/>
  <c r="N96" i="20"/>
  <c r="O95" i="20"/>
  <c r="N95" i="20"/>
  <c r="O94" i="20"/>
  <c r="N94" i="20"/>
  <c r="O93" i="20"/>
  <c r="N93" i="20"/>
  <c r="O92" i="20"/>
  <c r="N92" i="20"/>
  <c r="O91" i="20"/>
  <c r="N91" i="20"/>
  <c r="O90" i="20"/>
  <c r="N90" i="20"/>
  <c r="O89" i="20"/>
  <c r="N89" i="20"/>
  <c r="O88" i="20"/>
  <c r="N88" i="20"/>
  <c r="O87" i="20"/>
  <c r="N87" i="20"/>
  <c r="O86" i="20"/>
  <c r="N86" i="20"/>
  <c r="O85" i="20"/>
  <c r="N85" i="20"/>
  <c r="O84" i="20"/>
  <c r="N84" i="20"/>
  <c r="O83" i="20"/>
  <c r="N83" i="20"/>
  <c r="O82" i="20"/>
  <c r="N82" i="20"/>
  <c r="O81" i="20"/>
  <c r="N81" i="20"/>
  <c r="O80" i="20"/>
  <c r="N80" i="20"/>
  <c r="O79" i="20"/>
  <c r="N79" i="20"/>
  <c r="O55" i="20"/>
  <c r="N55" i="20"/>
  <c r="O49" i="20"/>
  <c r="N49" i="20"/>
  <c r="O48" i="20"/>
  <c r="N48" i="20"/>
  <c r="O47" i="20"/>
  <c r="N47" i="20"/>
  <c r="O46" i="20"/>
  <c r="N46" i="20"/>
  <c r="O45" i="20"/>
  <c r="N45" i="20"/>
  <c r="O44" i="20"/>
  <c r="N44" i="20"/>
  <c r="O43" i="20"/>
  <c r="N43" i="20"/>
  <c r="O42" i="20"/>
  <c r="N42" i="20"/>
  <c r="O41" i="20"/>
  <c r="N41" i="20"/>
  <c r="O40" i="20"/>
  <c r="N40" i="20"/>
  <c r="O39" i="20"/>
  <c r="N39" i="20"/>
  <c r="O38" i="20"/>
  <c r="N38" i="20"/>
  <c r="O37" i="20"/>
  <c r="N37" i="20"/>
  <c r="O36" i="20"/>
  <c r="N36" i="20"/>
  <c r="O35" i="20"/>
  <c r="N35" i="20"/>
  <c r="O34" i="20"/>
  <c r="N34" i="20"/>
  <c r="O33" i="20"/>
  <c r="N33" i="20"/>
  <c r="O32" i="20"/>
  <c r="N32" i="20"/>
  <c r="O31" i="20"/>
  <c r="N31" i="20"/>
  <c r="O25" i="20"/>
  <c r="N25" i="20"/>
  <c r="O24" i="20"/>
  <c r="N24" i="20"/>
  <c r="O23" i="20"/>
  <c r="N23" i="20"/>
  <c r="O22" i="20"/>
  <c r="N22" i="20"/>
  <c r="O21" i="20"/>
  <c r="N21" i="20"/>
  <c r="O20" i="20"/>
  <c r="N20" i="20"/>
  <c r="O19" i="20"/>
  <c r="N19" i="20"/>
  <c r="O18" i="20"/>
  <c r="N18" i="20"/>
  <c r="O17" i="20"/>
  <c r="N17" i="20"/>
  <c r="O16" i="20"/>
  <c r="N16" i="20"/>
  <c r="O15" i="20"/>
  <c r="N15" i="20"/>
  <c r="O14" i="20"/>
  <c r="N14" i="20"/>
  <c r="O13" i="20"/>
  <c r="N13" i="20"/>
  <c r="O12" i="20"/>
  <c r="N12" i="20"/>
  <c r="O11" i="20"/>
  <c r="N11" i="20"/>
  <c r="O10" i="20"/>
  <c r="N10" i="20"/>
  <c r="O9" i="20"/>
  <c r="N9" i="20"/>
  <c r="O8" i="20"/>
  <c r="N8" i="20"/>
  <c r="O7" i="20"/>
  <c r="N7" i="20"/>
  <c r="G121" i="20"/>
  <c r="F121" i="20"/>
  <c r="G120" i="20"/>
  <c r="F120" i="20"/>
  <c r="G119" i="20"/>
  <c r="F119" i="20"/>
  <c r="G118" i="20"/>
  <c r="F118" i="20"/>
  <c r="G117" i="20"/>
  <c r="F117" i="20"/>
  <c r="G116" i="20"/>
  <c r="F116" i="20"/>
  <c r="G115" i="20"/>
  <c r="F115" i="20"/>
  <c r="G114" i="20"/>
  <c r="F114" i="20"/>
  <c r="G113" i="20"/>
  <c r="F113" i="20"/>
  <c r="G112" i="20"/>
  <c r="F112" i="20"/>
  <c r="G111" i="20"/>
  <c r="F111" i="20"/>
  <c r="G110" i="20"/>
  <c r="F110" i="20"/>
  <c r="G109" i="20"/>
  <c r="F109" i="20"/>
  <c r="G108" i="20"/>
  <c r="F108" i="20"/>
  <c r="G107" i="20"/>
  <c r="F107" i="20"/>
  <c r="G106" i="20"/>
  <c r="F106" i="20"/>
  <c r="G105" i="20"/>
  <c r="F105" i="20"/>
  <c r="G104" i="20"/>
  <c r="F104" i="20"/>
  <c r="G103" i="20"/>
  <c r="F103" i="20"/>
  <c r="G97" i="20"/>
  <c r="F97" i="20"/>
  <c r="G96" i="20"/>
  <c r="F96" i="20"/>
  <c r="G95" i="20"/>
  <c r="F95" i="20"/>
  <c r="G94" i="20"/>
  <c r="F94" i="20"/>
  <c r="G93" i="20"/>
  <c r="F93" i="20"/>
  <c r="G92" i="20"/>
  <c r="F92" i="20"/>
  <c r="G91" i="20"/>
  <c r="F91" i="20"/>
  <c r="G90" i="20"/>
  <c r="F90" i="20"/>
  <c r="G89" i="20"/>
  <c r="F89" i="20"/>
  <c r="G88" i="20"/>
  <c r="F88" i="20"/>
  <c r="G87" i="20"/>
  <c r="F87" i="20"/>
  <c r="G86" i="20"/>
  <c r="F86" i="20"/>
  <c r="G85" i="20"/>
  <c r="F85" i="20"/>
  <c r="G84" i="20"/>
  <c r="F84" i="20"/>
  <c r="G83" i="20"/>
  <c r="F83" i="20"/>
  <c r="G82" i="20"/>
  <c r="F82" i="20"/>
  <c r="G81" i="20"/>
  <c r="F81" i="20"/>
  <c r="G80" i="20"/>
  <c r="F80" i="20"/>
  <c r="G79" i="20"/>
  <c r="F79" i="20"/>
  <c r="G55" i="20"/>
  <c r="F55" i="20"/>
  <c r="G49" i="20"/>
  <c r="F49" i="20"/>
  <c r="G48" i="20"/>
  <c r="F48" i="20"/>
  <c r="G47" i="20"/>
  <c r="F47" i="20"/>
  <c r="G46" i="20"/>
  <c r="F46" i="20"/>
  <c r="G45" i="20"/>
  <c r="F45" i="20"/>
  <c r="G44" i="20"/>
  <c r="F44" i="20"/>
  <c r="G43" i="20"/>
  <c r="F43" i="20"/>
  <c r="G42" i="20"/>
  <c r="F42" i="20"/>
  <c r="G41" i="20"/>
  <c r="F41" i="20"/>
  <c r="G40" i="20"/>
  <c r="F40" i="20"/>
  <c r="G39" i="20"/>
  <c r="F39" i="20"/>
  <c r="G38" i="20"/>
  <c r="F38" i="20"/>
  <c r="G37" i="20"/>
  <c r="F37" i="20"/>
  <c r="G36" i="20"/>
  <c r="F36" i="20"/>
  <c r="G35" i="20"/>
  <c r="F35" i="20"/>
  <c r="G34" i="20"/>
  <c r="F34" i="20"/>
  <c r="G33" i="20"/>
  <c r="F33" i="20"/>
  <c r="G32" i="20"/>
  <c r="F32" i="20"/>
  <c r="G31" i="20"/>
  <c r="F31" i="20"/>
  <c r="G25" i="20"/>
  <c r="F25" i="20"/>
  <c r="G24" i="20"/>
  <c r="F24" i="20"/>
  <c r="G23" i="20"/>
  <c r="F23" i="20"/>
  <c r="G22" i="20"/>
  <c r="F22" i="20"/>
  <c r="G21" i="20"/>
  <c r="F21" i="20"/>
  <c r="G20" i="20"/>
  <c r="F20" i="20"/>
  <c r="G19" i="20"/>
  <c r="F19" i="20"/>
  <c r="G18" i="20"/>
  <c r="F18" i="20"/>
  <c r="G17" i="20"/>
  <c r="F17" i="20"/>
  <c r="G16" i="20"/>
  <c r="F16" i="20"/>
  <c r="G15" i="20"/>
  <c r="F15" i="20"/>
  <c r="G14" i="20"/>
  <c r="F14" i="20"/>
  <c r="G13" i="20"/>
  <c r="F13" i="20"/>
  <c r="G12" i="20"/>
  <c r="F12" i="20"/>
  <c r="G11" i="20"/>
  <c r="F11" i="20"/>
  <c r="G10" i="20"/>
  <c r="F10" i="20"/>
  <c r="G9" i="20"/>
  <c r="F9" i="20"/>
  <c r="G8" i="20"/>
  <c r="F8" i="20"/>
  <c r="G7" i="20"/>
  <c r="F7" i="20"/>
  <c r="P103" i="16"/>
  <c r="O103" i="16" s="1"/>
  <c r="N103" i="16"/>
  <c r="P102" i="16"/>
  <c r="O102" i="16" s="1"/>
  <c r="N102" i="16"/>
  <c r="P101" i="16"/>
  <c r="O101" i="16" s="1"/>
  <c r="N101" i="16"/>
  <c r="P100" i="16"/>
  <c r="O100" i="16" s="1"/>
  <c r="N100" i="16"/>
  <c r="P99" i="16"/>
  <c r="O99" i="16" s="1"/>
  <c r="N99" i="16"/>
  <c r="P98" i="16"/>
  <c r="O98" i="16" s="1"/>
  <c r="N98" i="16"/>
  <c r="P97" i="16"/>
  <c r="O97" i="16" s="1"/>
  <c r="N97" i="16"/>
  <c r="P96" i="16"/>
  <c r="O96" i="16" s="1"/>
  <c r="N96" i="16"/>
  <c r="P95" i="16"/>
  <c r="O95" i="16" s="1"/>
  <c r="N95" i="16"/>
  <c r="P94" i="16"/>
  <c r="O94" i="16" s="1"/>
  <c r="N94" i="16"/>
  <c r="P93" i="16"/>
  <c r="O93" i="16" s="1"/>
  <c r="N93" i="16"/>
  <c r="H93" i="16"/>
  <c r="G93" i="16" s="1"/>
  <c r="F93" i="16"/>
  <c r="P92" i="16"/>
  <c r="O92" i="16" s="1"/>
  <c r="N92" i="16"/>
  <c r="H92" i="16"/>
  <c r="G92" i="16" s="1"/>
  <c r="F92" i="16"/>
  <c r="P91" i="16"/>
  <c r="O91" i="16" s="1"/>
  <c r="N91" i="16"/>
  <c r="H91" i="16"/>
  <c r="G91" i="16" s="1"/>
  <c r="F91" i="16"/>
  <c r="P90" i="16"/>
  <c r="O90" i="16" s="1"/>
  <c r="N90" i="16"/>
  <c r="H90" i="16"/>
  <c r="G90" i="16" s="1"/>
  <c r="F90" i="16"/>
  <c r="P89" i="16"/>
  <c r="O89" i="16" s="1"/>
  <c r="N89" i="16"/>
  <c r="H89" i="16"/>
  <c r="G89" i="16" s="1"/>
  <c r="F89" i="16"/>
  <c r="P88" i="16"/>
  <c r="O88" i="16" s="1"/>
  <c r="N88" i="16"/>
  <c r="H88" i="16"/>
  <c r="G88" i="16" s="1"/>
  <c r="F88" i="16"/>
  <c r="P87" i="16"/>
  <c r="O87" i="16" s="1"/>
  <c r="N87" i="16"/>
  <c r="H87" i="16"/>
  <c r="G87" i="16" s="1"/>
  <c r="F87" i="16"/>
  <c r="P86" i="16"/>
  <c r="O86" i="16" s="1"/>
  <c r="N86" i="16"/>
  <c r="H86" i="16"/>
  <c r="G86" i="16" s="1"/>
  <c r="F86" i="16"/>
  <c r="P85" i="16"/>
  <c r="O85" i="16" s="1"/>
  <c r="N85" i="16"/>
  <c r="H85" i="16"/>
  <c r="G85" i="16" s="1"/>
  <c r="F85" i="16"/>
  <c r="P84" i="16"/>
  <c r="O84" i="16" s="1"/>
  <c r="N84" i="16"/>
  <c r="H84" i="16"/>
  <c r="G84" i="16" s="1"/>
  <c r="F84" i="16"/>
  <c r="P83" i="16"/>
  <c r="O83" i="16" s="1"/>
  <c r="N83" i="16"/>
  <c r="H83" i="16"/>
  <c r="G83" i="16" s="1"/>
  <c r="F83" i="16"/>
  <c r="P82" i="16"/>
  <c r="O82" i="16" s="1"/>
  <c r="N82" i="16"/>
  <c r="H82" i="16"/>
  <c r="G82" i="16" s="1"/>
  <c r="F82" i="16"/>
  <c r="P81" i="16"/>
  <c r="O81" i="16" s="1"/>
  <c r="N81" i="16"/>
  <c r="H81" i="16"/>
  <c r="G81" i="16" s="1"/>
  <c r="F81" i="16"/>
  <c r="P80" i="16"/>
  <c r="O80" i="16" s="1"/>
  <c r="N80" i="16"/>
  <c r="H80" i="16"/>
  <c r="G80" i="16" s="1"/>
  <c r="F80" i="16"/>
  <c r="P79" i="16"/>
  <c r="O79" i="16" s="1"/>
  <c r="N79" i="16"/>
  <c r="H79" i="16"/>
  <c r="G79" i="16" s="1"/>
  <c r="F79" i="16"/>
  <c r="P78" i="16"/>
  <c r="O78" i="16" s="1"/>
  <c r="N78" i="16"/>
  <c r="H78" i="16"/>
  <c r="G78" i="16" s="1"/>
  <c r="F78" i="16"/>
  <c r="P77" i="16"/>
  <c r="O77" i="16" s="1"/>
  <c r="N77" i="16"/>
  <c r="H77" i="16"/>
  <c r="G77" i="16" s="1"/>
  <c r="F77" i="16"/>
  <c r="P76" i="16"/>
  <c r="O76" i="16" s="1"/>
  <c r="N76" i="16"/>
  <c r="H76" i="16"/>
  <c r="G76" i="16" s="1"/>
  <c r="F76" i="16"/>
  <c r="P75" i="16"/>
  <c r="O75" i="16" s="1"/>
  <c r="N75" i="16"/>
  <c r="H75" i="16"/>
  <c r="G75" i="16" s="1"/>
  <c r="F75" i="16"/>
  <c r="P74" i="16"/>
  <c r="O74" i="16" s="1"/>
  <c r="N74" i="16"/>
  <c r="H74" i="16"/>
  <c r="G74" i="16" s="1"/>
  <c r="F74" i="16"/>
  <c r="P73" i="16"/>
  <c r="O73" i="16" s="1"/>
  <c r="N73" i="16"/>
  <c r="H73" i="16"/>
  <c r="G73" i="16" s="1"/>
  <c r="F73" i="16"/>
  <c r="P72" i="16"/>
  <c r="O72" i="16" s="1"/>
  <c r="N72" i="16"/>
  <c r="H72" i="16"/>
  <c r="G72" i="16" s="1"/>
  <c r="F72" i="16"/>
  <c r="P71" i="16"/>
  <c r="O71" i="16" s="1"/>
  <c r="N71" i="16"/>
  <c r="H71" i="16"/>
  <c r="G71" i="16" s="1"/>
  <c r="F71" i="16"/>
  <c r="P70" i="16"/>
  <c r="O70" i="16" s="1"/>
  <c r="N70" i="16"/>
  <c r="H70" i="16"/>
  <c r="G70" i="16" s="1"/>
  <c r="F70" i="16"/>
  <c r="P69" i="16"/>
  <c r="O69" i="16" s="1"/>
  <c r="N69" i="16"/>
  <c r="H69" i="16"/>
  <c r="G69" i="16" s="1"/>
  <c r="F69" i="16"/>
  <c r="P68" i="16"/>
  <c r="O68" i="16" s="1"/>
  <c r="N68" i="16"/>
  <c r="H68" i="16"/>
  <c r="G68" i="16" s="1"/>
  <c r="F68" i="16"/>
  <c r="P67" i="16"/>
  <c r="O67" i="16" s="1"/>
  <c r="N67" i="16"/>
  <c r="H67" i="16"/>
  <c r="G67" i="16" s="1"/>
  <c r="F67" i="16"/>
  <c r="P66" i="16"/>
  <c r="O66" i="16" s="1"/>
  <c r="N66" i="16"/>
  <c r="H66" i="16"/>
  <c r="G66" i="16" s="1"/>
  <c r="F66" i="16"/>
  <c r="P65" i="16"/>
  <c r="O65" i="16" s="1"/>
  <c r="N65" i="16"/>
  <c r="H65" i="16"/>
  <c r="G65" i="16" s="1"/>
  <c r="F65" i="16"/>
  <c r="P64" i="16"/>
  <c r="O64" i="16" s="1"/>
  <c r="N64" i="16"/>
  <c r="H64" i="16"/>
  <c r="G64" i="16" s="1"/>
  <c r="F64" i="16"/>
  <c r="P63" i="16"/>
  <c r="O63" i="16" s="1"/>
  <c r="N63" i="16"/>
  <c r="H63" i="16"/>
  <c r="G63" i="16" s="1"/>
  <c r="F63" i="16"/>
  <c r="P62" i="16"/>
  <c r="O62" i="16" s="1"/>
  <c r="N62" i="16"/>
  <c r="H62" i="16"/>
  <c r="G62" i="16" s="1"/>
  <c r="F62" i="16"/>
  <c r="P61" i="16"/>
  <c r="O61" i="16" s="1"/>
  <c r="N61" i="16"/>
  <c r="H61" i="16"/>
  <c r="G61" i="16" s="1"/>
  <c r="F61" i="16"/>
  <c r="P60" i="16"/>
  <c r="O60" i="16" s="1"/>
  <c r="N60" i="16"/>
  <c r="H60" i="16"/>
  <c r="G60" i="16" s="1"/>
  <c r="F60" i="16"/>
  <c r="P59" i="16"/>
  <c r="O59" i="16" s="1"/>
  <c r="N59" i="16"/>
  <c r="H59" i="16"/>
  <c r="G59" i="16" s="1"/>
  <c r="F59" i="16"/>
  <c r="P58" i="16"/>
  <c r="O58" i="16" s="1"/>
  <c r="N58" i="16"/>
  <c r="H58" i="16"/>
  <c r="G58" i="16" s="1"/>
  <c r="F58" i="16"/>
  <c r="P57" i="16"/>
  <c r="O57" i="16" s="1"/>
  <c r="N57" i="16"/>
  <c r="H57" i="16"/>
  <c r="G57" i="16" s="1"/>
  <c r="F57" i="16"/>
  <c r="P56" i="16"/>
  <c r="O56" i="16" s="1"/>
  <c r="N56" i="16"/>
  <c r="H56" i="16"/>
  <c r="G56" i="16" s="1"/>
  <c r="F56" i="16"/>
  <c r="P55" i="16"/>
  <c r="O55" i="16" s="1"/>
  <c r="N55" i="16"/>
  <c r="H55" i="16"/>
  <c r="G55" i="16" s="1"/>
  <c r="F55" i="16"/>
  <c r="P54" i="16"/>
  <c r="O54" i="16" s="1"/>
  <c r="N54" i="16"/>
  <c r="H54" i="16"/>
  <c r="G54" i="16" s="1"/>
  <c r="F54" i="16"/>
  <c r="P53" i="16"/>
  <c r="O53" i="16" s="1"/>
  <c r="N53" i="16"/>
  <c r="H53" i="16"/>
  <c r="G53" i="16" s="1"/>
  <c r="F53" i="16"/>
  <c r="P52" i="16"/>
  <c r="O52" i="16" s="1"/>
  <c r="N52" i="16"/>
  <c r="H52" i="16"/>
  <c r="G52" i="16" s="1"/>
  <c r="F52" i="16"/>
  <c r="P51" i="16"/>
  <c r="O51" i="16" s="1"/>
  <c r="N51" i="16"/>
  <c r="H51" i="16"/>
  <c r="G51" i="16" s="1"/>
  <c r="F51" i="16"/>
  <c r="P50" i="16"/>
  <c r="O50" i="16" s="1"/>
  <c r="N50" i="16"/>
  <c r="H50" i="16"/>
  <c r="G50" i="16" s="1"/>
  <c r="F50" i="16"/>
  <c r="P49" i="16"/>
  <c r="O49" i="16" s="1"/>
  <c r="N49" i="16"/>
  <c r="H49" i="16"/>
  <c r="G49" i="16" s="1"/>
  <c r="F49" i="16"/>
  <c r="P48" i="16"/>
  <c r="O48" i="16" s="1"/>
  <c r="N48" i="16"/>
  <c r="H48" i="16"/>
  <c r="G48" i="16" s="1"/>
  <c r="F48" i="16"/>
  <c r="P47" i="16"/>
  <c r="O47" i="16" s="1"/>
  <c r="N47" i="16"/>
  <c r="H47" i="16"/>
  <c r="G47" i="16" s="1"/>
  <c r="F47" i="16"/>
  <c r="P46" i="16"/>
  <c r="O46" i="16" s="1"/>
  <c r="N46" i="16"/>
  <c r="H46" i="16"/>
  <c r="G46" i="16" s="1"/>
  <c r="F46" i="16"/>
  <c r="P45" i="16"/>
  <c r="O45" i="16" s="1"/>
  <c r="N45" i="16"/>
  <c r="H45" i="16"/>
  <c r="G45" i="16" s="1"/>
  <c r="F45" i="16"/>
  <c r="P44" i="16"/>
  <c r="O44" i="16" s="1"/>
  <c r="N44" i="16"/>
  <c r="H44" i="16"/>
  <c r="G44" i="16" s="1"/>
  <c r="F44" i="16"/>
  <c r="P43" i="16"/>
  <c r="O43" i="16" s="1"/>
  <c r="N43" i="16"/>
  <c r="H43" i="16"/>
  <c r="G43" i="16" s="1"/>
  <c r="F43" i="16"/>
  <c r="P42" i="16"/>
  <c r="O42" i="16" s="1"/>
  <c r="N42" i="16"/>
  <c r="H42" i="16"/>
  <c r="G42" i="16" s="1"/>
  <c r="F42" i="16"/>
  <c r="P41" i="16"/>
  <c r="O41" i="16" s="1"/>
  <c r="N41" i="16"/>
  <c r="H41" i="16"/>
  <c r="G41" i="16" s="1"/>
  <c r="F41" i="16"/>
  <c r="P40" i="16"/>
  <c r="O40" i="16" s="1"/>
  <c r="N40" i="16"/>
  <c r="H40" i="16"/>
  <c r="G40" i="16" s="1"/>
  <c r="F40" i="16"/>
  <c r="P39" i="16"/>
  <c r="O39" i="16" s="1"/>
  <c r="N39" i="16"/>
  <c r="H39" i="16"/>
  <c r="G39" i="16" s="1"/>
  <c r="F39" i="16"/>
  <c r="P38" i="16"/>
  <c r="O38" i="16" s="1"/>
  <c r="N38" i="16"/>
  <c r="H38" i="16"/>
  <c r="G38" i="16" s="1"/>
  <c r="F38" i="16"/>
  <c r="P37" i="16"/>
  <c r="O37" i="16" s="1"/>
  <c r="N37" i="16"/>
  <c r="H37" i="16"/>
  <c r="G37" i="16" s="1"/>
  <c r="F37" i="16"/>
  <c r="P36" i="16"/>
  <c r="O36" i="16" s="1"/>
  <c r="N36" i="16"/>
  <c r="H36" i="16"/>
  <c r="G36" i="16" s="1"/>
  <c r="F36" i="16"/>
  <c r="P35" i="16"/>
  <c r="O35" i="16" s="1"/>
  <c r="N35" i="16"/>
  <c r="H35" i="16"/>
  <c r="G35" i="16" s="1"/>
  <c r="F35" i="16"/>
  <c r="P34" i="16"/>
  <c r="O34" i="16" s="1"/>
  <c r="N34" i="16"/>
  <c r="H34" i="16"/>
  <c r="G34" i="16" s="1"/>
  <c r="F34" i="16"/>
  <c r="P33" i="16"/>
  <c r="O33" i="16" s="1"/>
  <c r="N33" i="16"/>
  <c r="H33" i="16"/>
  <c r="G33" i="16" s="1"/>
  <c r="F33" i="16"/>
  <c r="P32" i="16"/>
  <c r="O32" i="16" s="1"/>
  <c r="N32" i="16"/>
  <c r="H32" i="16"/>
  <c r="G32" i="16" s="1"/>
  <c r="F32" i="16"/>
  <c r="P31" i="16"/>
  <c r="O31" i="16" s="1"/>
  <c r="N31" i="16"/>
  <c r="H31" i="16"/>
  <c r="G31" i="16" s="1"/>
  <c r="F31" i="16"/>
  <c r="P30" i="16"/>
  <c r="O30" i="16" s="1"/>
  <c r="N30" i="16"/>
  <c r="H30" i="16"/>
  <c r="G30" i="16" s="1"/>
  <c r="F30" i="16"/>
  <c r="P29" i="16"/>
  <c r="O29" i="16" s="1"/>
  <c r="N29" i="16"/>
  <c r="H29" i="16"/>
  <c r="G29" i="16" s="1"/>
  <c r="F29" i="16"/>
  <c r="P28" i="16"/>
  <c r="O28" i="16" s="1"/>
  <c r="N28" i="16"/>
  <c r="H28" i="16"/>
  <c r="G28" i="16" s="1"/>
  <c r="F28" i="16"/>
  <c r="P27" i="16"/>
  <c r="O27" i="16" s="1"/>
  <c r="N27" i="16"/>
  <c r="H27" i="16"/>
  <c r="G27" i="16" s="1"/>
  <c r="F27" i="16"/>
  <c r="P26" i="16"/>
  <c r="O26" i="16" s="1"/>
  <c r="N26" i="16"/>
  <c r="H26" i="16"/>
  <c r="G26" i="16" s="1"/>
  <c r="F26" i="16"/>
  <c r="P25" i="16"/>
  <c r="O25" i="16" s="1"/>
  <c r="N25" i="16"/>
  <c r="H25" i="16"/>
  <c r="G25" i="16" s="1"/>
  <c r="F25" i="16"/>
  <c r="P24" i="16"/>
  <c r="O24" i="16" s="1"/>
  <c r="N24" i="16"/>
  <c r="H24" i="16"/>
  <c r="G24" i="16" s="1"/>
  <c r="F24" i="16"/>
  <c r="P23" i="16"/>
  <c r="O23" i="16" s="1"/>
  <c r="N23" i="16"/>
  <c r="H23" i="16"/>
  <c r="G23" i="16" s="1"/>
  <c r="F23" i="16"/>
  <c r="P22" i="16"/>
  <c r="O22" i="16" s="1"/>
  <c r="N22" i="16"/>
  <c r="H22" i="16"/>
  <c r="G22" i="16" s="1"/>
  <c r="F22" i="16"/>
  <c r="P21" i="16"/>
  <c r="O21" i="16" s="1"/>
  <c r="N21" i="16"/>
  <c r="H21" i="16"/>
  <c r="G21" i="16" s="1"/>
  <c r="F21" i="16"/>
  <c r="P20" i="16"/>
  <c r="O20" i="16" s="1"/>
  <c r="N20" i="16"/>
  <c r="H20" i="16"/>
  <c r="G20" i="16" s="1"/>
  <c r="F20" i="16"/>
  <c r="P19" i="16"/>
  <c r="O19" i="16" s="1"/>
  <c r="N19" i="16"/>
  <c r="H19" i="16"/>
  <c r="G19" i="16" s="1"/>
  <c r="F19" i="16"/>
  <c r="P18" i="16"/>
  <c r="O18" i="16" s="1"/>
  <c r="N18" i="16"/>
  <c r="H18" i="16"/>
  <c r="G18" i="16" s="1"/>
  <c r="F18" i="16"/>
  <c r="P17" i="16"/>
  <c r="O17" i="16" s="1"/>
  <c r="N17" i="16"/>
  <c r="H17" i="16"/>
  <c r="G17" i="16" s="1"/>
  <c r="F17" i="16"/>
  <c r="P16" i="16"/>
  <c r="O16" i="16" s="1"/>
  <c r="N16" i="16"/>
  <c r="H16" i="16"/>
  <c r="G16" i="16" s="1"/>
  <c r="F16" i="16"/>
  <c r="P15" i="16"/>
  <c r="O15" i="16" s="1"/>
  <c r="N15" i="16"/>
  <c r="H15" i="16"/>
  <c r="G15" i="16" s="1"/>
  <c r="F15" i="16"/>
  <c r="P14" i="16"/>
  <c r="O14" i="16" s="1"/>
  <c r="N14" i="16"/>
  <c r="H14" i="16"/>
  <c r="G14" i="16" s="1"/>
  <c r="F14" i="16"/>
  <c r="P13" i="16"/>
  <c r="O13" i="16" s="1"/>
  <c r="N13" i="16"/>
  <c r="H13" i="16"/>
  <c r="G13" i="16" s="1"/>
  <c r="F13" i="16"/>
  <c r="P12" i="16"/>
  <c r="O12" i="16" s="1"/>
  <c r="N12" i="16"/>
  <c r="H12" i="16"/>
  <c r="G12" i="16" s="1"/>
  <c r="F12" i="16"/>
  <c r="P11" i="16"/>
  <c r="O11" i="16" s="1"/>
  <c r="N11" i="16"/>
  <c r="H11" i="16"/>
  <c r="G11" i="16" s="1"/>
  <c r="F11" i="16"/>
  <c r="P10" i="16"/>
  <c r="O10" i="16" s="1"/>
  <c r="N10" i="16"/>
  <c r="H10" i="16"/>
  <c r="G10" i="16" s="1"/>
  <c r="F10" i="16"/>
  <c r="P9" i="16"/>
  <c r="O9" i="16" s="1"/>
  <c r="N9" i="16"/>
  <c r="H9" i="16"/>
  <c r="G9" i="16" s="1"/>
  <c r="F9" i="16"/>
  <c r="P8" i="16"/>
  <c r="O8" i="16" s="1"/>
  <c r="N8" i="16"/>
  <c r="H8" i="16"/>
  <c r="G8" i="16" s="1"/>
  <c r="F8" i="16"/>
  <c r="P7" i="16"/>
  <c r="O7" i="16" s="1"/>
  <c r="N7" i="16"/>
  <c r="H7" i="16"/>
  <c r="G7" i="16" s="1"/>
  <c r="F7" i="16"/>
  <c r="P6" i="16"/>
  <c r="O6" i="16" s="1"/>
  <c r="N6" i="16"/>
  <c r="H6" i="16"/>
  <c r="G6" i="16" s="1"/>
  <c r="F6" i="16"/>
  <c r="P5" i="16"/>
  <c r="O5" i="16" s="1"/>
  <c r="N5" i="16"/>
  <c r="H5" i="16"/>
  <c r="G5" i="16" s="1"/>
  <c r="F5" i="16"/>
  <c r="P103" i="15"/>
  <c r="O103" i="15" s="1"/>
  <c r="N103" i="15"/>
  <c r="P102" i="15"/>
  <c r="O102" i="15" s="1"/>
  <c r="N102" i="15"/>
  <c r="P101" i="15"/>
  <c r="O101" i="15" s="1"/>
  <c r="N101" i="15"/>
  <c r="P100" i="15"/>
  <c r="O100" i="15" s="1"/>
  <c r="N100" i="15"/>
  <c r="P99" i="15"/>
  <c r="O99" i="15" s="1"/>
  <c r="N99" i="15"/>
  <c r="P98" i="15"/>
  <c r="O98" i="15" s="1"/>
  <c r="N98" i="15"/>
  <c r="P97" i="15"/>
  <c r="O97" i="15" s="1"/>
  <c r="N97" i="15"/>
  <c r="P96" i="15"/>
  <c r="O96" i="15" s="1"/>
  <c r="N96" i="15"/>
  <c r="P95" i="15"/>
  <c r="O95" i="15" s="1"/>
  <c r="N95" i="15"/>
  <c r="P94" i="15"/>
  <c r="O94" i="15" s="1"/>
  <c r="N94" i="15"/>
  <c r="P93" i="15"/>
  <c r="O93" i="15" s="1"/>
  <c r="N93" i="15"/>
  <c r="P92" i="15"/>
  <c r="O92" i="15" s="1"/>
  <c r="N92" i="15"/>
  <c r="P91" i="15"/>
  <c r="O91" i="15" s="1"/>
  <c r="N91" i="15"/>
  <c r="P90" i="15"/>
  <c r="O90" i="15" s="1"/>
  <c r="N90" i="15"/>
  <c r="P89" i="15"/>
  <c r="O89" i="15" s="1"/>
  <c r="N89" i="15"/>
  <c r="P88" i="15"/>
  <c r="O88" i="15" s="1"/>
  <c r="N88" i="15"/>
  <c r="P87" i="15"/>
  <c r="O87" i="15" s="1"/>
  <c r="N87" i="15"/>
  <c r="P86" i="15"/>
  <c r="O86" i="15" s="1"/>
  <c r="N86" i="15"/>
  <c r="P85" i="15"/>
  <c r="O85" i="15" s="1"/>
  <c r="N85" i="15"/>
  <c r="P84" i="15"/>
  <c r="O84" i="15" s="1"/>
  <c r="N84" i="15"/>
  <c r="P83" i="15"/>
  <c r="O83" i="15" s="1"/>
  <c r="N83" i="15"/>
  <c r="P82" i="15"/>
  <c r="O82" i="15" s="1"/>
  <c r="N82" i="15"/>
  <c r="P81" i="15"/>
  <c r="O81" i="15" s="1"/>
  <c r="N81" i="15"/>
  <c r="P80" i="15"/>
  <c r="O80" i="15" s="1"/>
  <c r="N80" i="15"/>
  <c r="P79" i="15"/>
  <c r="O79" i="15" s="1"/>
  <c r="N79" i="15"/>
  <c r="P78" i="15"/>
  <c r="O78" i="15" s="1"/>
  <c r="N78" i="15"/>
  <c r="P77" i="15"/>
  <c r="O77" i="15" s="1"/>
  <c r="N77" i="15"/>
  <c r="P76" i="15"/>
  <c r="O76" i="15" s="1"/>
  <c r="N76" i="15"/>
  <c r="P75" i="15"/>
  <c r="O75" i="15" s="1"/>
  <c r="N75" i="15"/>
  <c r="P74" i="15"/>
  <c r="O74" i="15" s="1"/>
  <c r="N74" i="15"/>
  <c r="P73" i="15"/>
  <c r="O73" i="15" s="1"/>
  <c r="N73" i="15"/>
  <c r="P72" i="15"/>
  <c r="O72" i="15" s="1"/>
  <c r="N72" i="15"/>
  <c r="P71" i="15"/>
  <c r="O71" i="15" s="1"/>
  <c r="N71" i="15"/>
  <c r="P70" i="15"/>
  <c r="O70" i="15" s="1"/>
  <c r="N70" i="15"/>
  <c r="P69" i="15"/>
  <c r="O69" i="15" s="1"/>
  <c r="N69" i="15"/>
  <c r="P68" i="15"/>
  <c r="O68" i="15" s="1"/>
  <c r="N68" i="15"/>
  <c r="P67" i="15"/>
  <c r="O67" i="15" s="1"/>
  <c r="N67" i="15"/>
  <c r="P66" i="15"/>
  <c r="O66" i="15" s="1"/>
  <c r="N66" i="15"/>
  <c r="P65" i="15"/>
  <c r="O65" i="15" s="1"/>
  <c r="N65" i="15"/>
  <c r="P64" i="15"/>
  <c r="O64" i="15" s="1"/>
  <c r="N64" i="15"/>
  <c r="P63" i="15"/>
  <c r="O63" i="15" s="1"/>
  <c r="N63" i="15"/>
  <c r="P62" i="15"/>
  <c r="O62" i="15" s="1"/>
  <c r="N62" i="15"/>
  <c r="P61" i="15"/>
  <c r="O61" i="15" s="1"/>
  <c r="N61" i="15"/>
  <c r="P60" i="15"/>
  <c r="O60" i="15" s="1"/>
  <c r="N60" i="15"/>
  <c r="P59" i="15"/>
  <c r="O59" i="15" s="1"/>
  <c r="N59" i="15"/>
  <c r="P58" i="15"/>
  <c r="O58" i="15" s="1"/>
  <c r="N58" i="15"/>
  <c r="P57" i="15"/>
  <c r="O57" i="15" s="1"/>
  <c r="N57" i="15"/>
  <c r="P56" i="15"/>
  <c r="O56" i="15" s="1"/>
  <c r="N56" i="15"/>
  <c r="P55" i="15"/>
  <c r="O55" i="15" s="1"/>
  <c r="N55" i="15"/>
  <c r="P54" i="15"/>
  <c r="O54" i="15" s="1"/>
  <c r="N54" i="15"/>
  <c r="P53" i="15"/>
  <c r="O53" i="15" s="1"/>
  <c r="N53" i="15"/>
  <c r="P52" i="15"/>
  <c r="O52" i="15" s="1"/>
  <c r="N52" i="15"/>
  <c r="P51" i="15"/>
  <c r="O51" i="15" s="1"/>
  <c r="N51" i="15"/>
  <c r="P50" i="15"/>
  <c r="O50" i="15" s="1"/>
  <c r="N50" i="15"/>
  <c r="P49" i="15"/>
  <c r="O49" i="15" s="1"/>
  <c r="N49" i="15"/>
  <c r="P48" i="15"/>
  <c r="O48" i="15" s="1"/>
  <c r="N48" i="15"/>
  <c r="P47" i="15"/>
  <c r="O47" i="15" s="1"/>
  <c r="N47" i="15"/>
  <c r="P46" i="15"/>
  <c r="O46" i="15" s="1"/>
  <c r="N46" i="15"/>
  <c r="P45" i="15"/>
  <c r="O45" i="15" s="1"/>
  <c r="N45" i="15"/>
  <c r="P44" i="15"/>
  <c r="O44" i="15" s="1"/>
  <c r="N44" i="15"/>
  <c r="P43" i="15"/>
  <c r="O43" i="15" s="1"/>
  <c r="N43" i="15"/>
  <c r="P42" i="15"/>
  <c r="O42" i="15" s="1"/>
  <c r="N42" i="15"/>
  <c r="P41" i="15"/>
  <c r="O41" i="15" s="1"/>
  <c r="N41" i="15"/>
  <c r="P40" i="15"/>
  <c r="O40" i="15" s="1"/>
  <c r="N40" i="15"/>
  <c r="P39" i="15"/>
  <c r="O39" i="15" s="1"/>
  <c r="N39" i="15"/>
  <c r="P38" i="15"/>
  <c r="O38" i="15" s="1"/>
  <c r="N38" i="15"/>
  <c r="P37" i="15"/>
  <c r="O37" i="15" s="1"/>
  <c r="N37" i="15"/>
  <c r="P36" i="15"/>
  <c r="O36" i="15" s="1"/>
  <c r="N36" i="15"/>
  <c r="P35" i="15"/>
  <c r="O35" i="15" s="1"/>
  <c r="N35" i="15"/>
  <c r="P34" i="15"/>
  <c r="O34" i="15" s="1"/>
  <c r="N34" i="15"/>
  <c r="P33" i="15"/>
  <c r="O33" i="15" s="1"/>
  <c r="N33" i="15"/>
  <c r="P32" i="15"/>
  <c r="O32" i="15" s="1"/>
  <c r="N32" i="15"/>
  <c r="P31" i="15"/>
  <c r="O31" i="15" s="1"/>
  <c r="N31" i="15"/>
  <c r="P30" i="15"/>
  <c r="O30" i="15" s="1"/>
  <c r="N30" i="15"/>
  <c r="P29" i="15"/>
  <c r="O29" i="15" s="1"/>
  <c r="N29" i="15"/>
  <c r="P28" i="15"/>
  <c r="O28" i="15" s="1"/>
  <c r="N28" i="15"/>
  <c r="P27" i="15"/>
  <c r="O27" i="15" s="1"/>
  <c r="N27" i="15"/>
  <c r="P26" i="15"/>
  <c r="O26" i="15" s="1"/>
  <c r="N26" i="15"/>
  <c r="P25" i="15"/>
  <c r="O25" i="15" s="1"/>
  <c r="N25" i="15"/>
  <c r="P24" i="15"/>
  <c r="O24" i="15" s="1"/>
  <c r="N24" i="15"/>
  <c r="P23" i="15"/>
  <c r="O23" i="15" s="1"/>
  <c r="N23" i="15"/>
  <c r="P22" i="15"/>
  <c r="O22" i="15" s="1"/>
  <c r="N22" i="15"/>
  <c r="P21" i="15"/>
  <c r="O21" i="15" s="1"/>
  <c r="N21" i="15"/>
  <c r="P20" i="15"/>
  <c r="O20" i="15" s="1"/>
  <c r="N20" i="15"/>
  <c r="P19" i="15"/>
  <c r="O19" i="15" s="1"/>
  <c r="N19" i="15"/>
  <c r="P18" i="15"/>
  <c r="O18" i="15" s="1"/>
  <c r="N18" i="15"/>
  <c r="P17" i="15"/>
  <c r="O17" i="15" s="1"/>
  <c r="N17" i="15"/>
  <c r="P16" i="15"/>
  <c r="O16" i="15" s="1"/>
  <c r="N16" i="15"/>
  <c r="P15" i="15"/>
  <c r="O15" i="15" s="1"/>
  <c r="N15" i="15"/>
  <c r="P14" i="15"/>
  <c r="O14" i="15" s="1"/>
  <c r="N14" i="15"/>
  <c r="P13" i="15"/>
  <c r="O13" i="15" s="1"/>
  <c r="N13" i="15"/>
  <c r="P12" i="15"/>
  <c r="O12" i="15" s="1"/>
  <c r="N12" i="15"/>
  <c r="P11" i="15"/>
  <c r="O11" i="15" s="1"/>
  <c r="N11" i="15"/>
  <c r="P10" i="15"/>
  <c r="O10" i="15" s="1"/>
  <c r="N10" i="15"/>
  <c r="P9" i="15"/>
  <c r="O9" i="15" s="1"/>
  <c r="N9" i="15"/>
  <c r="P8" i="15"/>
  <c r="O8" i="15" s="1"/>
  <c r="N8" i="15"/>
  <c r="P7" i="15"/>
  <c r="O7" i="15" s="1"/>
  <c r="N7" i="15"/>
  <c r="P6" i="15"/>
  <c r="O6" i="15" s="1"/>
  <c r="N6" i="15"/>
  <c r="P5" i="15"/>
  <c r="O5" i="15" s="1"/>
  <c r="N5" i="15"/>
  <c r="H93" i="15"/>
  <c r="G93" i="15" s="1"/>
  <c r="F93" i="15"/>
  <c r="H92" i="15"/>
  <c r="G92" i="15" s="1"/>
  <c r="F92" i="15"/>
  <c r="H91" i="15"/>
  <c r="G91" i="15" s="1"/>
  <c r="F91" i="15"/>
  <c r="H90" i="15"/>
  <c r="G90" i="15" s="1"/>
  <c r="F90" i="15"/>
  <c r="H89" i="15"/>
  <c r="G89" i="15" s="1"/>
  <c r="F89" i="15"/>
  <c r="H88" i="15"/>
  <c r="G88" i="15" s="1"/>
  <c r="F88" i="15"/>
  <c r="H87" i="15"/>
  <c r="G87" i="15" s="1"/>
  <c r="F87" i="15"/>
  <c r="H86" i="15"/>
  <c r="G86" i="15" s="1"/>
  <c r="F86" i="15"/>
  <c r="H85" i="15"/>
  <c r="G85" i="15" s="1"/>
  <c r="F85" i="15"/>
  <c r="H84" i="15"/>
  <c r="G84" i="15" s="1"/>
  <c r="F84" i="15"/>
  <c r="H83" i="15"/>
  <c r="G83" i="15" s="1"/>
  <c r="F83" i="15"/>
  <c r="H82" i="15"/>
  <c r="G82" i="15" s="1"/>
  <c r="F82" i="15"/>
  <c r="H81" i="15"/>
  <c r="G81" i="15" s="1"/>
  <c r="F81" i="15"/>
  <c r="H80" i="15"/>
  <c r="G80" i="15" s="1"/>
  <c r="F80" i="15"/>
  <c r="H79" i="15"/>
  <c r="G79" i="15" s="1"/>
  <c r="F79" i="15"/>
  <c r="H78" i="15"/>
  <c r="G78" i="15" s="1"/>
  <c r="F78" i="15"/>
  <c r="H77" i="15"/>
  <c r="G77" i="15" s="1"/>
  <c r="F77" i="15"/>
  <c r="H76" i="15"/>
  <c r="G76" i="15" s="1"/>
  <c r="F76" i="15"/>
  <c r="H75" i="15"/>
  <c r="G75" i="15" s="1"/>
  <c r="F75" i="15"/>
  <c r="H74" i="15"/>
  <c r="G74" i="15" s="1"/>
  <c r="F74" i="15"/>
  <c r="H73" i="15"/>
  <c r="G73" i="15" s="1"/>
  <c r="F73" i="15"/>
  <c r="H72" i="15"/>
  <c r="G72" i="15" s="1"/>
  <c r="F72" i="15"/>
  <c r="H71" i="15"/>
  <c r="G71" i="15" s="1"/>
  <c r="F71" i="15"/>
  <c r="H70" i="15"/>
  <c r="G70" i="15" s="1"/>
  <c r="F70" i="15"/>
  <c r="H69" i="15"/>
  <c r="G69" i="15" s="1"/>
  <c r="F69" i="15"/>
  <c r="H68" i="15"/>
  <c r="G68" i="15" s="1"/>
  <c r="F68" i="15"/>
  <c r="H67" i="15"/>
  <c r="G67" i="15" s="1"/>
  <c r="F67" i="15"/>
  <c r="H66" i="15"/>
  <c r="G66" i="15" s="1"/>
  <c r="F66" i="15"/>
  <c r="H65" i="15"/>
  <c r="G65" i="15" s="1"/>
  <c r="F65" i="15"/>
  <c r="H64" i="15"/>
  <c r="G64" i="15" s="1"/>
  <c r="F64" i="15"/>
  <c r="H63" i="15"/>
  <c r="G63" i="15" s="1"/>
  <c r="F63" i="15"/>
  <c r="H62" i="15"/>
  <c r="G62" i="15" s="1"/>
  <c r="F62" i="15"/>
  <c r="H61" i="15"/>
  <c r="G61" i="15" s="1"/>
  <c r="F61" i="15"/>
  <c r="H60" i="15"/>
  <c r="G60" i="15" s="1"/>
  <c r="F60" i="15"/>
  <c r="H59" i="15"/>
  <c r="G59" i="15" s="1"/>
  <c r="F59" i="15"/>
  <c r="H58" i="15"/>
  <c r="G58" i="15" s="1"/>
  <c r="F58" i="15"/>
  <c r="H57" i="15"/>
  <c r="G57" i="15" s="1"/>
  <c r="F57" i="15"/>
  <c r="H56" i="15"/>
  <c r="G56" i="15" s="1"/>
  <c r="F56" i="15"/>
  <c r="H55" i="15"/>
  <c r="G55" i="15" s="1"/>
  <c r="F55" i="15"/>
  <c r="H54" i="15"/>
  <c r="G54" i="15" s="1"/>
  <c r="F54" i="15"/>
  <c r="H53" i="15"/>
  <c r="G53" i="15" s="1"/>
  <c r="F53" i="15"/>
  <c r="H52" i="15"/>
  <c r="G52" i="15" s="1"/>
  <c r="F52" i="15"/>
  <c r="H51" i="15"/>
  <c r="G51" i="15" s="1"/>
  <c r="F51" i="15"/>
  <c r="H50" i="15"/>
  <c r="G50" i="15" s="1"/>
  <c r="F50" i="15"/>
  <c r="H49" i="15"/>
  <c r="G49" i="15" s="1"/>
  <c r="F49" i="15"/>
  <c r="H48" i="15"/>
  <c r="G48" i="15" s="1"/>
  <c r="F48" i="15"/>
  <c r="H47" i="15"/>
  <c r="G47" i="15" s="1"/>
  <c r="F47" i="15"/>
  <c r="H46" i="15"/>
  <c r="G46" i="15" s="1"/>
  <c r="F46" i="15"/>
  <c r="H45" i="15"/>
  <c r="G45" i="15" s="1"/>
  <c r="F45" i="15"/>
  <c r="H44" i="15"/>
  <c r="G44" i="15" s="1"/>
  <c r="F44" i="15"/>
  <c r="H43" i="15"/>
  <c r="G43" i="15" s="1"/>
  <c r="F43" i="15"/>
  <c r="H42" i="15"/>
  <c r="G42" i="15" s="1"/>
  <c r="F42" i="15"/>
  <c r="H41" i="15"/>
  <c r="G41" i="15" s="1"/>
  <c r="F41" i="15"/>
  <c r="H40" i="15"/>
  <c r="G40" i="15" s="1"/>
  <c r="F40" i="15"/>
  <c r="H39" i="15"/>
  <c r="G39" i="15" s="1"/>
  <c r="F39" i="15"/>
  <c r="H38" i="15"/>
  <c r="G38" i="15" s="1"/>
  <c r="F38" i="15"/>
  <c r="H37" i="15"/>
  <c r="G37" i="15" s="1"/>
  <c r="F37" i="15"/>
  <c r="H36" i="15"/>
  <c r="G36" i="15" s="1"/>
  <c r="F36" i="15"/>
  <c r="H35" i="15"/>
  <c r="G35" i="15" s="1"/>
  <c r="F35" i="15"/>
  <c r="H34" i="15"/>
  <c r="G34" i="15" s="1"/>
  <c r="F34" i="15"/>
  <c r="H33" i="15"/>
  <c r="G33" i="15" s="1"/>
  <c r="F33" i="15"/>
  <c r="H32" i="15"/>
  <c r="G32" i="15" s="1"/>
  <c r="F32" i="15"/>
  <c r="H31" i="15"/>
  <c r="G31" i="15" s="1"/>
  <c r="F31" i="15"/>
  <c r="H30" i="15"/>
  <c r="G30" i="15" s="1"/>
  <c r="F30" i="15"/>
  <c r="H29" i="15"/>
  <c r="G29" i="15" s="1"/>
  <c r="F29" i="15"/>
  <c r="H28" i="15"/>
  <c r="G28" i="15" s="1"/>
  <c r="F28" i="15"/>
  <c r="H27" i="15"/>
  <c r="G27" i="15" s="1"/>
  <c r="F27" i="15"/>
  <c r="H26" i="15"/>
  <c r="G26" i="15" s="1"/>
  <c r="F26" i="15"/>
  <c r="H25" i="15"/>
  <c r="G25" i="15" s="1"/>
  <c r="F25" i="15"/>
  <c r="H24" i="15"/>
  <c r="G24" i="15" s="1"/>
  <c r="F24" i="15"/>
  <c r="H23" i="15"/>
  <c r="G23" i="15" s="1"/>
  <c r="F23" i="15"/>
  <c r="H22" i="15"/>
  <c r="G22" i="15" s="1"/>
  <c r="F22" i="15"/>
  <c r="H21" i="15"/>
  <c r="G21" i="15" s="1"/>
  <c r="F21" i="15"/>
  <c r="H20" i="15"/>
  <c r="G20" i="15" s="1"/>
  <c r="F20" i="15"/>
  <c r="H19" i="15"/>
  <c r="G19" i="15" s="1"/>
  <c r="F19" i="15"/>
  <c r="H18" i="15"/>
  <c r="G18" i="15" s="1"/>
  <c r="F18" i="15"/>
  <c r="H17" i="15"/>
  <c r="G17" i="15" s="1"/>
  <c r="F17" i="15"/>
  <c r="H16" i="15"/>
  <c r="G16" i="15" s="1"/>
  <c r="F16" i="15"/>
  <c r="H15" i="15"/>
  <c r="G15" i="15" s="1"/>
  <c r="F15" i="15"/>
  <c r="H14" i="15"/>
  <c r="G14" i="15" s="1"/>
  <c r="F14" i="15"/>
  <c r="H13" i="15"/>
  <c r="G13" i="15" s="1"/>
  <c r="F13" i="15"/>
  <c r="H12" i="15"/>
  <c r="G12" i="15" s="1"/>
  <c r="F12" i="15"/>
  <c r="H11" i="15"/>
  <c r="G11" i="15" s="1"/>
  <c r="F11" i="15"/>
  <c r="H10" i="15"/>
  <c r="G10" i="15" s="1"/>
  <c r="F10" i="15"/>
  <c r="H9" i="15"/>
  <c r="G9" i="15" s="1"/>
  <c r="F9" i="15"/>
  <c r="H8" i="15"/>
  <c r="G8" i="15" s="1"/>
  <c r="F8" i="15"/>
  <c r="H7" i="15"/>
  <c r="G7" i="15" s="1"/>
  <c r="F7" i="15"/>
  <c r="H6" i="15"/>
  <c r="G6" i="15" s="1"/>
  <c r="F6" i="15"/>
  <c r="H5" i="15"/>
  <c r="F5" i="15"/>
  <c r="V103" i="7"/>
  <c r="U103" i="7"/>
  <c r="T103" i="7"/>
  <c r="V102" i="7"/>
  <c r="U102" i="7"/>
  <c r="T102" i="7"/>
  <c r="V101" i="7"/>
  <c r="U101" i="7"/>
  <c r="T101" i="7"/>
  <c r="V100" i="7"/>
  <c r="U100" i="7"/>
  <c r="T100" i="7"/>
  <c r="V99" i="7"/>
  <c r="U99" i="7"/>
  <c r="T99" i="7"/>
  <c r="V98" i="7"/>
  <c r="U98" i="7"/>
  <c r="T98" i="7"/>
  <c r="V97" i="7"/>
  <c r="U97" i="7"/>
  <c r="T97" i="7"/>
  <c r="V96" i="7"/>
  <c r="U96" i="7"/>
  <c r="T96" i="7"/>
  <c r="V95" i="7"/>
  <c r="U95" i="7"/>
  <c r="T95" i="7"/>
  <c r="V94" i="7"/>
  <c r="U94" i="7"/>
  <c r="T94" i="7"/>
  <c r="V93" i="7"/>
  <c r="U93" i="7"/>
  <c r="T93" i="7"/>
  <c r="V92" i="7"/>
  <c r="U92" i="7"/>
  <c r="T92" i="7"/>
  <c r="V91" i="7"/>
  <c r="U91" i="7"/>
  <c r="T91" i="7"/>
  <c r="V90" i="7"/>
  <c r="U90" i="7"/>
  <c r="T90" i="7"/>
  <c r="V89" i="7"/>
  <c r="U89" i="7"/>
  <c r="T89" i="7"/>
  <c r="V88" i="7"/>
  <c r="U88" i="7"/>
  <c r="T88" i="7"/>
  <c r="V87" i="7"/>
  <c r="U87" i="7"/>
  <c r="T87" i="7"/>
  <c r="V86" i="7"/>
  <c r="U86" i="7"/>
  <c r="T86" i="7"/>
  <c r="V85" i="7"/>
  <c r="U85" i="7"/>
  <c r="T85" i="7"/>
  <c r="V84" i="7"/>
  <c r="U84" i="7"/>
  <c r="T84" i="7"/>
  <c r="V83" i="7"/>
  <c r="U83" i="7"/>
  <c r="T83" i="7"/>
  <c r="V82" i="7"/>
  <c r="U82" i="7"/>
  <c r="T82" i="7"/>
  <c r="V81" i="7"/>
  <c r="U81" i="7"/>
  <c r="T81" i="7"/>
  <c r="V80" i="7"/>
  <c r="U80" i="7"/>
  <c r="T80" i="7"/>
  <c r="V79" i="7"/>
  <c r="U79" i="7"/>
  <c r="T79" i="7"/>
  <c r="V78" i="7"/>
  <c r="U78" i="7"/>
  <c r="T78" i="7"/>
  <c r="V77" i="7"/>
  <c r="U77" i="7"/>
  <c r="T77" i="7"/>
  <c r="V76" i="7"/>
  <c r="U76" i="7"/>
  <c r="T76" i="7"/>
  <c r="V75" i="7"/>
  <c r="U75" i="7"/>
  <c r="T75" i="7"/>
  <c r="V74" i="7"/>
  <c r="U74" i="7"/>
  <c r="T74" i="7"/>
  <c r="V73" i="7"/>
  <c r="U73" i="7"/>
  <c r="T73" i="7"/>
  <c r="V72" i="7"/>
  <c r="U72" i="7"/>
  <c r="T72" i="7"/>
  <c r="V71" i="7"/>
  <c r="U71" i="7"/>
  <c r="T71" i="7"/>
  <c r="V70" i="7"/>
  <c r="U70" i="7"/>
  <c r="T70" i="7"/>
  <c r="V69" i="7"/>
  <c r="U69" i="7"/>
  <c r="T69" i="7"/>
  <c r="V68" i="7"/>
  <c r="U68" i="7"/>
  <c r="T68" i="7"/>
  <c r="V67" i="7"/>
  <c r="U67" i="7"/>
  <c r="T67" i="7"/>
  <c r="V66" i="7"/>
  <c r="U66" i="7"/>
  <c r="T66" i="7"/>
  <c r="V65" i="7"/>
  <c r="U65" i="7"/>
  <c r="T65" i="7"/>
  <c r="V64" i="7"/>
  <c r="U64" i="7"/>
  <c r="T64" i="7"/>
  <c r="V63" i="7"/>
  <c r="U63" i="7"/>
  <c r="T63" i="7"/>
  <c r="V62" i="7"/>
  <c r="U62" i="7"/>
  <c r="T62" i="7"/>
  <c r="V61" i="7"/>
  <c r="U61" i="7"/>
  <c r="T61" i="7"/>
  <c r="V60" i="7"/>
  <c r="U60" i="7"/>
  <c r="T60" i="7"/>
  <c r="V59" i="7"/>
  <c r="U59" i="7"/>
  <c r="T59" i="7"/>
  <c r="V58" i="7"/>
  <c r="U58" i="7"/>
  <c r="T58" i="7"/>
  <c r="V57" i="7"/>
  <c r="U57" i="7"/>
  <c r="T57" i="7"/>
  <c r="V56" i="7"/>
  <c r="U56" i="7"/>
  <c r="T56" i="7"/>
  <c r="V55" i="7"/>
  <c r="U55" i="7"/>
  <c r="T55" i="7"/>
  <c r="V54" i="7"/>
  <c r="U54" i="7"/>
  <c r="T54" i="7"/>
  <c r="V53" i="7"/>
  <c r="U53" i="7"/>
  <c r="T53" i="7"/>
  <c r="V52" i="7"/>
  <c r="U52" i="7"/>
  <c r="T52" i="7"/>
  <c r="V51" i="7"/>
  <c r="U51" i="7"/>
  <c r="T51" i="7"/>
  <c r="V50" i="7"/>
  <c r="U50" i="7"/>
  <c r="T50" i="7"/>
  <c r="V49" i="7"/>
  <c r="U49" i="7"/>
  <c r="T49" i="7"/>
  <c r="V48" i="7"/>
  <c r="U48" i="7"/>
  <c r="T48" i="7"/>
  <c r="V47" i="7"/>
  <c r="U47" i="7"/>
  <c r="T47" i="7"/>
  <c r="V46" i="7"/>
  <c r="U46" i="7"/>
  <c r="T46" i="7"/>
  <c r="V45" i="7"/>
  <c r="U45" i="7"/>
  <c r="T45" i="7"/>
  <c r="V44" i="7"/>
  <c r="U44" i="7"/>
  <c r="T44" i="7"/>
  <c r="V43" i="7"/>
  <c r="U43" i="7"/>
  <c r="T43" i="7"/>
  <c r="V42" i="7"/>
  <c r="U42" i="7"/>
  <c r="T42" i="7"/>
  <c r="V41" i="7"/>
  <c r="U41" i="7"/>
  <c r="T41" i="7"/>
  <c r="V40" i="7"/>
  <c r="U40" i="7"/>
  <c r="T40" i="7"/>
  <c r="V39" i="7"/>
  <c r="U39" i="7"/>
  <c r="T39" i="7"/>
  <c r="V38" i="7"/>
  <c r="U38" i="7"/>
  <c r="T38" i="7"/>
  <c r="V37" i="7"/>
  <c r="U37" i="7"/>
  <c r="T37" i="7"/>
  <c r="V36" i="7"/>
  <c r="U36" i="7"/>
  <c r="T36" i="7"/>
  <c r="V35" i="7"/>
  <c r="U35" i="7"/>
  <c r="T35" i="7"/>
  <c r="V34" i="7"/>
  <c r="U34" i="7"/>
  <c r="T34" i="7"/>
  <c r="V33" i="7"/>
  <c r="U33" i="7"/>
  <c r="T33" i="7"/>
  <c r="V32" i="7"/>
  <c r="U32" i="7"/>
  <c r="T32" i="7"/>
  <c r="V31" i="7"/>
  <c r="U31" i="7"/>
  <c r="T31" i="7"/>
  <c r="V30" i="7"/>
  <c r="U30" i="7"/>
  <c r="T30" i="7"/>
  <c r="V29" i="7"/>
  <c r="U29" i="7"/>
  <c r="T29" i="7"/>
  <c r="V28" i="7"/>
  <c r="U28" i="7"/>
  <c r="T28" i="7"/>
  <c r="V27" i="7"/>
  <c r="U27" i="7"/>
  <c r="T27" i="7"/>
  <c r="V26" i="7"/>
  <c r="U26" i="7"/>
  <c r="U3" i="7" s="1"/>
  <c r="T26" i="7"/>
  <c r="V25" i="7"/>
  <c r="U25" i="7"/>
  <c r="T25" i="7"/>
  <c r="V24" i="7"/>
  <c r="U24" i="7"/>
  <c r="T24" i="7"/>
  <c r="V23" i="7"/>
  <c r="U23" i="7"/>
  <c r="T23" i="7"/>
  <c r="V22" i="7"/>
  <c r="U22" i="7"/>
  <c r="T22" i="7"/>
  <c r="V21" i="7"/>
  <c r="U21" i="7"/>
  <c r="T21" i="7"/>
  <c r="V20" i="7"/>
  <c r="U20" i="7"/>
  <c r="T20" i="7"/>
  <c r="V19" i="7"/>
  <c r="U19" i="7"/>
  <c r="T19" i="7"/>
  <c r="V18" i="7"/>
  <c r="U18" i="7"/>
  <c r="T18" i="7"/>
  <c r="V17" i="7"/>
  <c r="U17" i="7"/>
  <c r="T17" i="7"/>
  <c r="V16" i="7"/>
  <c r="U16" i="7"/>
  <c r="T16" i="7"/>
  <c r="V15" i="7"/>
  <c r="U15" i="7"/>
  <c r="T15" i="7"/>
  <c r="V14" i="7"/>
  <c r="U14" i="7"/>
  <c r="T14" i="7"/>
  <c r="V13" i="7"/>
  <c r="U13" i="7"/>
  <c r="T13" i="7"/>
  <c r="V12" i="7"/>
  <c r="U12" i="7"/>
  <c r="T12" i="7"/>
  <c r="V11" i="7"/>
  <c r="U11" i="7"/>
  <c r="T11" i="7"/>
  <c r="V10" i="7"/>
  <c r="U10" i="7"/>
  <c r="T10" i="7"/>
  <c r="V9" i="7"/>
  <c r="U9" i="7"/>
  <c r="T9" i="7"/>
  <c r="V8" i="7"/>
  <c r="U8" i="7"/>
  <c r="T8" i="7"/>
  <c r="V7" i="7"/>
  <c r="U7" i="7"/>
  <c r="T7" i="7"/>
  <c r="V6" i="7"/>
  <c r="U6" i="7"/>
  <c r="T6" i="7"/>
  <c r="V5" i="7"/>
  <c r="U5" i="7"/>
  <c r="T5" i="7"/>
  <c r="K103" i="7"/>
  <c r="J103" i="7"/>
  <c r="I103" i="7"/>
  <c r="K102" i="7"/>
  <c r="J102" i="7"/>
  <c r="I102" i="7"/>
  <c r="K101" i="7"/>
  <c r="J101" i="7"/>
  <c r="I101" i="7"/>
  <c r="K100" i="7"/>
  <c r="J100" i="7"/>
  <c r="I100" i="7"/>
  <c r="K99" i="7"/>
  <c r="J99" i="7"/>
  <c r="I99" i="7"/>
  <c r="K98" i="7"/>
  <c r="J98" i="7"/>
  <c r="I98" i="7"/>
  <c r="K97" i="7"/>
  <c r="J97" i="7"/>
  <c r="I97" i="7"/>
  <c r="K96" i="7"/>
  <c r="J96" i="7"/>
  <c r="I96" i="7"/>
  <c r="K95" i="7"/>
  <c r="J95" i="7"/>
  <c r="I95" i="7"/>
  <c r="K94" i="7"/>
  <c r="J94" i="7"/>
  <c r="I94" i="7"/>
  <c r="K93" i="7"/>
  <c r="J93" i="7"/>
  <c r="I93" i="7"/>
  <c r="K92" i="7"/>
  <c r="J92" i="7"/>
  <c r="I92" i="7"/>
  <c r="K91" i="7"/>
  <c r="J91" i="7"/>
  <c r="I91" i="7"/>
  <c r="K90" i="7"/>
  <c r="J90" i="7"/>
  <c r="I90" i="7"/>
  <c r="K89" i="7"/>
  <c r="J89" i="7"/>
  <c r="I89" i="7"/>
  <c r="K88" i="7"/>
  <c r="J88" i="7"/>
  <c r="I88" i="7"/>
  <c r="K87" i="7"/>
  <c r="J87" i="7"/>
  <c r="I87" i="7"/>
  <c r="K86" i="7"/>
  <c r="J86" i="7"/>
  <c r="I86" i="7"/>
  <c r="K85" i="7"/>
  <c r="J85" i="7"/>
  <c r="I85" i="7"/>
  <c r="K84" i="7"/>
  <c r="J84" i="7"/>
  <c r="I84" i="7"/>
  <c r="K83" i="7"/>
  <c r="J83" i="7"/>
  <c r="I83" i="7"/>
  <c r="K82" i="7"/>
  <c r="J82" i="7"/>
  <c r="I82" i="7"/>
  <c r="K81" i="7"/>
  <c r="J81" i="7"/>
  <c r="I81" i="7"/>
  <c r="K80" i="7"/>
  <c r="J80" i="7"/>
  <c r="I80" i="7"/>
  <c r="K79" i="7"/>
  <c r="J79" i="7"/>
  <c r="I79" i="7"/>
  <c r="K78" i="7"/>
  <c r="J78" i="7"/>
  <c r="I78" i="7"/>
  <c r="K77" i="7"/>
  <c r="J77" i="7"/>
  <c r="I77" i="7"/>
  <c r="K76" i="7"/>
  <c r="J76" i="7"/>
  <c r="I76" i="7"/>
  <c r="K75" i="7"/>
  <c r="J75" i="7"/>
  <c r="I75" i="7"/>
  <c r="K74" i="7"/>
  <c r="J74" i="7"/>
  <c r="I74" i="7"/>
  <c r="K73" i="7"/>
  <c r="J73" i="7"/>
  <c r="I73" i="7"/>
  <c r="K72" i="7"/>
  <c r="J72" i="7"/>
  <c r="I72" i="7"/>
  <c r="K71" i="7"/>
  <c r="J71" i="7"/>
  <c r="I71" i="7"/>
  <c r="K70" i="7"/>
  <c r="J70" i="7"/>
  <c r="I70" i="7"/>
  <c r="K69" i="7"/>
  <c r="J69" i="7"/>
  <c r="I69" i="7"/>
  <c r="K68" i="7"/>
  <c r="J68" i="7"/>
  <c r="I68" i="7"/>
  <c r="K67" i="7"/>
  <c r="J67" i="7"/>
  <c r="I67" i="7"/>
  <c r="K66" i="7"/>
  <c r="J66" i="7"/>
  <c r="I66" i="7"/>
  <c r="K65" i="7"/>
  <c r="J65" i="7"/>
  <c r="I65" i="7"/>
  <c r="K64" i="7"/>
  <c r="J64" i="7"/>
  <c r="I64" i="7"/>
  <c r="K63" i="7"/>
  <c r="J63" i="7"/>
  <c r="I63" i="7"/>
  <c r="K62" i="7"/>
  <c r="J62" i="7"/>
  <c r="I62" i="7"/>
  <c r="K61" i="7"/>
  <c r="J61" i="7"/>
  <c r="I61" i="7"/>
  <c r="K60" i="7"/>
  <c r="J60" i="7"/>
  <c r="I60" i="7"/>
  <c r="K59" i="7"/>
  <c r="J59" i="7"/>
  <c r="I59" i="7"/>
  <c r="K58" i="7"/>
  <c r="J58" i="7"/>
  <c r="I58" i="7"/>
  <c r="K57" i="7"/>
  <c r="J57" i="7"/>
  <c r="I57" i="7"/>
  <c r="K56" i="7"/>
  <c r="J56" i="7"/>
  <c r="I56" i="7"/>
  <c r="K55" i="7"/>
  <c r="J55" i="7"/>
  <c r="I55" i="7"/>
  <c r="K54" i="7"/>
  <c r="J54" i="7"/>
  <c r="I54" i="7"/>
  <c r="K53" i="7"/>
  <c r="J53" i="7"/>
  <c r="I53" i="7"/>
  <c r="K52" i="7"/>
  <c r="J52" i="7"/>
  <c r="I52" i="7"/>
  <c r="K51" i="7"/>
  <c r="J51" i="7"/>
  <c r="I51" i="7"/>
  <c r="K50" i="7"/>
  <c r="J50" i="7"/>
  <c r="I50" i="7"/>
  <c r="K49" i="7"/>
  <c r="J49" i="7"/>
  <c r="I49" i="7"/>
  <c r="K48" i="7"/>
  <c r="J48" i="7"/>
  <c r="I48" i="7"/>
  <c r="K47" i="7"/>
  <c r="J47" i="7"/>
  <c r="I47" i="7"/>
  <c r="K46" i="7"/>
  <c r="J46" i="7"/>
  <c r="I46" i="7"/>
  <c r="K45" i="7"/>
  <c r="J45" i="7"/>
  <c r="I45" i="7"/>
  <c r="K44" i="7"/>
  <c r="J44" i="7"/>
  <c r="I44" i="7"/>
  <c r="K43" i="7"/>
  <c r="J43" i="7"/>
  <c r="I43" i="7"/>
  <c r="K42" i="7"/>
  <c r="J42" i="7"/>
  <c r="I42" i="7"/>
  <c r="K41" i="7"/>
  <c r="J41" i="7"/>
  <c r="I41" i="7"/>
  <c r="K40" i="7"/>
  <c r="J40" i="7"/>
  <c r="I40" i="7"/>
  <c r="K39" i="7"/>
  <c r="J39" i="7"/>
  <c r="I39" i="7"/>
  <c r="K38" i="7"/>
  <c r="J38" i="7"/>
  <c r="I38" i="7"/>
  <c r="K37" i="7"/>
  <c r="J37" i="7"/>
  <c r="I37" i="7"/>
  <c r="K36" i="7"/>
  <c r="J36" i="7"/>
  <c r="I36" i="7"/>
  <c r="K35" i="7"/>
  <c r="J35" i="7"/>
  <c r="I35" i="7"/>
  <c r="K34" i="7"/>
  <c r="J34" i="7"/>
  <c r="I34" i="7"/>
  <c r="K33" i="7"/>
  <c r="J33" i="7"/>
  <c r="I33" i="7"/>
  <c r="K32" i="7"/>
  <c r="J32" i="7"/>
  <c r="I32" i="7"/>
  <c r="K31" i="7"/>
  <c r="J31" i="7"/>
  <c r="I31" i="7"/>
  <c r="K30" i="7"/>
  <c r="J30" i="7"/>
  <c r="I30" i="7"/>
  <c r="K29" i="7"/>
  <c r="J29" i="7"/>
  <c r="I29" i="7"/>
  <c r="K28" i="7"/>
  <c r="J28" i="7"/>
  <c r="I28" i="7"/>
  <c r="K27" i="7"/>
  <c r="J27" i="7"/>
  <c r="I27" i="7"/>
  <c r="K26" i="7"/>
  <c r="K3" i="7" s="1"/>
  <c r="J26" i="7"/>
  <c r="I26" i="7"/>
  <c r="K25" i="7"/>
  <c r="J25" i="7"/>
  <c r="I25" i="7"/>
  <c r="K24" i="7"/>
  <c r="J24" i="7"/>
  <c r="I24" i="7"/>
  <c r="K23" i="7"/>
  <c r="J23" i="7"/>
  <c r="I23" i="7"/>
  <c r="K22" i="7"/>
  <c r="J22" i="7"/>
  <c r="I22" i="7"/>
  <c r="K21" i="7"/>
  <c r="J21" i="7"/>
  <c r="I21" i="7"/>
  <c r="K20" i="7"/>
  <c r="J20" i="7"/>
  <c r="I20" i="7"/>
  <c r="K19" i="7"/>
  <c r="J19" i="7"/>
  <c r="I19" i="7"/>
  <c r="K18" i="7"/>
  <c r="J18" i="7"/>
  <c r="I18" i="7"/>
  <c r="K17" i="7"/>
  <c r="J17" i="7"/>
  <c r="I17" i="7"/>
  <c r="K16" i="7"/>
  <c r="J16" i="7"/>
  <c r="I16" i="7"/>
  <c r="K15" i="7"/>
  <c r="J15" i="7"/>
  <c r="I15" i="7"/>
  <c r="K14" i="7"/>
  <c r="J14" i="7"/>
  <c r="I14" i="7"/>
  <c r="K13" i="7"/>
  <c r="J13" i="7"/>
  <c r="I13" i="7"/>
  <c r="K12" i="7"/>
  <c r="J12" i="7"/>
  <c r="I12" i="7"/>
  <c r="K11" i="7"/>
  <c r="J11" i="7"/>
  <c r="I11" i="7"/>
  <c r="K10" i="7"/>
  <c r="J10" i="7"/>
  <c r="I10" i="7"/>
  <c r="K9" i="7"/>
  <c r="J9" i="7"/>
  <c r="I9" i="7"/>
  <c r="K8" i="7"/>
  <c r="J8" i="7"/>
  <c r="I8" i="7"/>
  <c r="K7" i="7"/>
  <c r="J7" i="7"/>
  <c r="I7" i="7"/>
  <c r="K6" i="7"/>
  <c r="J6" i="7"/>
  <c r="I6" i="7"/>
  <c r="K5" i="7"/>
  <c r="J5" i="7"/>
  <c r="I5" i="7"/>
  <c r="V51" i="14"/>
  <c r="V50" i="14"/>
  <c r="V49" i="14"/>
  <c r="V48" i="14"/>
  <c r="V47" i="14"/>
  <c r="V46" i="14"/>
  <c r="V45" i="14"/>
  <c r="V44" i="14"/>
  <c r="V43" i="14"/>
  <c r="V42" i="14"/>
  <c r="V41" i="14"/>
  <c r="V40" i="14"/>
  <c r="V39" i="14"/>
  <c r="V38" i="14"/>
  <c r="V37" i="14"/>
  <c r="V36" i="14"/>
  <c r="V35" i="14"/>
  <c r="V34" i="14"/>
  <c r="V33" i="14"/>
  <c r="V32" i="14"/>
  <c r="V31" i="14"/>
  <c r="V30" i="14"/>
  <c r="V29" i="14"/>
  <c r="V28" i="14"/>
  <c r="V27" i="14"/>
  <c r="V26" i="14"/>
  <c r="V25" i="14"/>
  <c r="V24" i="14"/>
  <c r="V23" i="14"/>
  <c r="V22" i="14"/>
  <c r="V21" i="14"/>
  <c r="V20" i="14"/>
  <c r="V19" i="14"/>
  <c r="V18" i="14"/>
  <c r="V17" i="14"/>
  <c r="V16" i="14"/>
  <c r="V15" i="14"/>
  <c r="V14" i="14"/>
  <c r="V13" i="14"/>
  <c r="V12" i="14"/>
  <c r="V11" i="14"/>
  <c r="V10" i="14"/>
  <c r="V9" i="14"/>
  <c r="V8" i="14"/>
  <c r="V7" i="14"/>
  <c r="V6" i="14"/>
  <c r="V5" i="14"/>
  <c r="V4" i="14"/>
  <c r="V3" i="14"/>
  <c r="U51" i="17"/>
  <c r="T51" i="17"/>
  <c r="R51" i="17"/>
  <c r="Q51" i="17"/>
  <c r="P51" i="17"/>
  <c r="U50" i="17"/>
  <c r="T50" i="17"/>
  <c r="R50" i="17"/>
  <c r="Q50" i="17"/>
  <c r="P50" i="17"/>
  <c r="U49" i="17"/>
  <c r="T49" i="17"/>
  <c r="R49" i="17"/>
  <c r="Q49" i="17"/>
  <c r="P49" i="17"/>
  <c r="U48" i="17"/>
  <c r="T48" i="17"/>
  <c r="R48" i="17"/>
  <c r="Q48" i="17"/>
  <c r="P48" i="17"/>
  <c r="U47" i="17"/>
  <c r="T47" i="17"/>
  <c r="R47" i="17"/>
  <c r="Q47" i="17"/>
  <c r="P47" i="17"/>
  <c r="U46" i="17"/>
  <c r="T46" i="17"/>
  <c r="R46" i="17"/>
  <c r="Q46" i="17"/>
  <c r="P46" i="17"/>
  <c r="U45" i="17"/>
  <c r="T45" i="17"/>
  <c r="R45" i="17"/>
  <c r="Q45" i="17"/>
  <c r="P45" i="17"/>
  <c r="U44" i="17"/>
  <c r="T44" i="17"/>
  <c r="R44" i="17"/>
  <c r="Q44" i="17"/>
  <c r="P44" i="17"/>
  <c r="U43" i="17"/>
  <c r="T43" i="17"/>
  <c r="R43" i="17"/>
  <c r="Q43" i="17"/>
  <c r="P43" i="17"/>
  <c r="U42" i="17"/>
  <c r="T42" i="17"/>
  <c r="R42" i="17"/>
  <c r="Q42" i="17"/>
  <c r="P42" i="17"/>
  <c r="U41" i="17"/>
  <c r="T41" i="17"/>
  <c r="R41" i="17"/>
  <c r="Q41" i="17"/>
  <c r="P41" i="17"/>
  <c r="U40" i="17"/>
  <c r="T40" i="17"/>
  <c r="R40" i="17"/>
  <c r="Q40" i="17"/>
  <c r="P40" i="17"/>
  <c r="U39" i="17"/>
  <c r="T39" i="17"/>
  <c r="R39" i="17"/>
  <c r="Q39" i="17"/>
  <c r="P39" i="17"/>
  <c r="U38" i="17"/>
  <c r="T38" i="17"/>
  <c r="R38" i="17"/>
  <c r="Q38" i="17"/>
  <c r="P38" i="17"/>
  <c r="U37" i="17"/>
  <c r="T37" i="17"/>
  <c r="R37" i="17"/>
  <c r="Q37" i="17"/>
  <c r="P37" i="17"/>
  <c r="U36" i="17"/>
  <c r="T36" i="17"/>
  <c r="R36" i="17"/>
  <c r="Q36" i="17"/>
  <c r="P36" i="17"/>
  <c r="U35" i="17"/>
  <c r="T35" i="17"/>
  <c r="R35" i="17"/>
  <c r="Q35" i="17"/>
  <c r="P35" i="17"/>
  <c r="U34" i="17"/>
  <c r="T34" i="17"/>
  <c r="R34" i="17"/>
  <c r="Q34" i="17"/>
  <c r="P34" i="17"/>
  <c r="U33" i="17"/>
  <c r="T33" i="17"/>
  <c r="R33" i="17"/>
  <c r="Q33" i="17"/>
  <c r="P33" i="17"/>
  <c r="U32" i="17"/>
  <c r="T32" i="17"/>
  <c r="R32" i="17"/>
  <c r="Q32" i="17"/>
  <c r="P32" i="17"/>
  <c r="U31" i="17"/>
  <c r="T31" i="17"/>
  <c r="R31" i="17"/>
  <c r="Q31" i="17"/>
  <c r="P31" i="17"/>
  <c r="U30" i="17"/>
  <c r="T30" i="17"/>
  <c r="R30" i="17"/>
  <c r="Q30" i="17"/>
  <c r="P30" i="17"/>
  <c r="U29" i="17"/>
  <c r="T29" i="17"/>
  <c r="R29" i="17"/>
  <c r="Q29" i="17"/>
  <c r="P29" i="17"/>
  <c r="U28" i="17"/>
  <c r="T28" i="17"/>
  <c r="R28" i="17"/>
  <c r="Q28" i="17"/>
  <c r="P28" i="17"/>
  <c r="U27" i="17"/>
  <c r="T27" i="17"/>
  <c r="R27" i="17"/>
  <c r="Q27" i="17"/>
  <c r="P27" i="17"/>
  <c r="U26" i="17"/>
  <c r="T26" i="17"/>
  <c r="R26" i="17"/>
  <c r="Q26" i="17"/>
  <c r="P26" i="17"/>
  <c r="U25" i="17"/>
  <c r="T25" i="17"/>
  <c r="R25" i="17"/>
  <c r="Q25" i="17"/>
  <c r="P25" i="17"/>
  <c r="U24" i="17"/>
  <c r="T24" i="17"/>
  <c r="R24" i="17"/>
  <c r="Q24" i="17"/>
  <c r="P24" i="17"/>
  <c r="U23" i="17"/>
  <c r="T23" i="17"/>
  <c r="R23" i="17"/>
  <c r="Q23" i="17"/>
  <c r="P23" i="17"/>
  <c r="U22" i="17"/>
  <c r="T22" i="17"/>
  <c r="R22" i="17"/>
  <c r="Q22" i="17"/>
  <c r="P22" i="17"/>
  <c r="U21" i="17"/>
  <c r="T21" i="17"/>
  <c r="R21" i="17"/>
  <c r="Q21" i="17"/>
  <c r="P21" i="17"/>
  <c r="U20" i="17"/>
  <c r="T20" i="17"/>
  <c r="R20" i="17"/>
  <c r="Q20" i="17"/>
  <c r="P20" i="17"/>
  <c r="U19" i="17"/>
  <c r="T19" i="17"/>
  <c r="R19" i="17"/>
  <c r="Q19" i="17"/>
  <c r="P19" i="17"/>
  <c r="U18" i="17"/>
  <c r="T18" i="17"/>
  <c r="R18" i="17"/>
  <c r="Q18" i="17"/>
  <c r="P18" i="17"/>
  <c r="U17" i="17"/>
  <c r="T17" i="17"/>
  <c r="R17" i="17"/>
  <c r="Q17" i="17"/>
  <c r="P17" i="17"/>
  <c r="U16" i="17"/>
  <c r="T16" i="17"/>
  <c r="R16" i="17"/>
  <c r="Q16" i="17"/>
  <c r="P16" i="17"/>
  <c r="U15" i="17"/>
  <c r="T15" i="17"/>
  <c r="R15" i="17"/>
  <c r="Q15" i="17"/>
  <c r="P15" i="17"/>
  <c r="U14" i="17"/>
  <c r="T14" i="17"/>
  <c r="R14" i="17"/>
  <c r="Q14" i="17"/>
  <c r="P14" i="17"/>
  <c r="U13" i="17"/>
  <c r="T13" i="17"/>
  <c r="R13" i="17"/>
  <c r="Q13" i="17"/>
  <c r="P13" i="17"/>
  <c r="U12" i="17"/>
  <c r="T12" i="17"/>
  <c r="R12" i="17"/>
  <c r="Q12" i="17"/>
  <c r="P12" i="17"/>
  <c r="U11" i="17"/>
  <c r="T11" i="17"/>
  <c r="R11" i="17"/>
  <c r="Q11" i="17"/>
  <c r="P11" i="17"/>
  <c r="U10" i="17"/>
  <c r="T10" i="17"/>
  <c r="R10" i="17"/>
  <c r="Q10" i="17"/>
  <c r="P10" i="17"/>
  <c r="U9" i="17"/>
  <c r="T9" i="17"/>
  <c r="R9" i="17"/>
  <c r="Q9" i="17"/>
  <c r="P9" i="17"/>
  <c r="U8" i="17"/>
  <c r="T8" i="17"/>
  <c r="R8" i="17"/>
  <c r="Q8" i="17"/>
  <c r="P8" i="17"/>
  <c r="U7" i="17"/>
  <c r="T7" i="17"/>
  <c r="R7" i="17"/>
  <c r="Q7" i="17"/>
  <c r="P7" i="17"/>
  <c r="U6" i="17"/>
  <c r="T6" i="17"/>
  <c r="R6" i="17"/>
  <c r="Q6" i="17"/>
  <c r="P6" i="17"/>
  <c r="U5" i="17"/>
  <c r="T5" i="17"/>
  <c r="R5" i="17"/>
  <c r="Q5" i="17"/>
  <c r="P5" i="17"/>
  <c r="U4" i="17"/>
  <c r="T4" i="17"/>
  <c r="R4" i="17"/>
  <c r="Q4" i="17"/>
  <c r="P4" i="17"/>
  <c r="U3" i="17"/>
  <c r="T3" i="17"/>
  <c r="R3" i="17"/>
  <c r="Q3" i="17"/>
  <c r="P3" i="17"/>
  <c r="N51" i="17"/>
  <c r="N50" i="17"/>
  <c r="N49" i="17"/>
  <c r="N48" i="17"/>
  <c r="N47" i="17"/>
  <c r="N46" i="17"/>
  <c r="N45" i="17"/>
  <c r="N44" i="17"/>
  <c r="N43" i="17"/>
  <c r="N42" i="17"/>
  <c r="N41" i="17"/>
  <c r="N40" i="17"/>
  <c r="N39" i="17"/>
  <c r="N38" i="17"/>
  <c r="N37" i="17"/>
  <c r="N36" i="17"/>
  <c r="N35" i="17"/>
  <c r="N34" i="17"/>
  <c r="N33" i="17"/>
  <c r="N32" i="17"/>
  <c r="N31" i="17"/>
  <c r="N30" i="17"/>
  <c r="N29" i="17"/>
  <c r="N28" i="17"/>
  <c r="N27" i="17"/>
  <c r="N26" i="17"/>
  <c r="N25" i="17"/>
  <c r="N24" i="17"/>
  <c r="N23" i="17"/>
  <c r="N22" i="17"/>
  <c r="N21" i="17"/>
  <c r="N20" i="17"/>
  <c r="N19" i="17"/>
  <c r="N18" i="17"/>
  <c r="N17" i="17"/>
  <c r="N16" i="17"/>
  <c r="N15" i="17"/>
  <c r="N14" i="17"/>
  <c r="N13" i="17"/>
  <c r="N12" i="17"/>
  <c r="N11" i="17"/>
  <c r="N10" i="17"/>
  <c r="N9" i="17"/>
  <c r="N8" i="17"/>
  <c r="N7" i="17"/>
  <c r="N6" i="17"/>
  <c r="N5" i="17"/>
  <c r="N4" i="17"/>
  <c r="N3" i="17"/>
  <c r="M51" i="17"/>
  <c r="M50" i="17"/>
  <c r="M49" i="17"/>
  <c r="M48" i="17"/>
  <c r="M47" i="17"/>
  <c r="M46" i="17"/>
  <c r="M45" i="17"/>
  <c r="M44" i="17"/>
  <c r="M43" i="17"/>
  <c r="M42" i="17"/>
  <c r="M41" i="17"/>
  <c r="M40" i="17"/>
  <c r="M39" i="17"/>
  <c r="M38" i="17"/>
  <c r="M37" i="17"/>
  <c r="M36" i="17"/>
  <c r="M35" i="17"/>
  <c r="M34" i="17"/>
  <c r="M33" i="17"/>
  <c r="M32" i="17"/>
  <c r="M31" i="17"/>
  <c r="M30" i="17"/>
  <c r="M29" i="17"/>
  <c r="M28" i="17"/>
  <c r="M27" i="17"/>
  <c r="M26" i="17"/>
  <c r="M25" i="17"/>
  <c r="M24" i="17"/>
  <c r="M23" i="17"/>
  <c r="M22" i="17"/>
  <c r="M21" i="17"/>
  <c r="M20" i="17"/>
  <c r="M19" i="17"/>
  <c r="M18" i="17"/>
  <c r="M17" i="17"/>
  <c r="M16" i="17"/>
  <c r="M15" i="17"/>
  <c r="M14" i="17"/>
  <c r="M13" i="17"/>
  <c r="M12" i="17"/>
  <c r="M11" i="17"/>
  <c r="M10" i="17"/>
  <c r="M9" i="17"/>
  <c r="M8" i="17"/>
  <c r="M7" i="17"/>
  <c r="M6" i="17"/>
  <c r="M5" i="17"/>
  <c r="M4" i="17"/>
  <c r="M3" i="17"/>
  <c r="L51" i="17"/>
  <c r="L50" i="17"/>
  <c r="L49" i="17"/>
  <c r="L48" i="17"/>
  <c r="L47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6" i="17"/>
  <c r="L25" i="17"/>
  <c r="L24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8" i="17"/>
  <c r="L7" i="17"/>
  <c r="L6" i="17"/>
  <c r="L5" i="17"/>
  <c r="L4" i="17"/>
  <c r="L3" i="17"/>
  <c r="J51" i="17"/>
  <c r="J50" i="17"/>
  <c r="J49" i="17"/>
  <c r="J48" i="17"/>
  <c r="J47" i="17"/>
  <c r="J46" i="17"/>
  <c r="J45" i="17"/>
  <c r="J44" i="17"/>
  <c r="J43" i="17"/>
  <c r="J42" i="17"/>
  <c r="J41" i="17"/>
  <c r="J40" i="17"/>
  <c r="J39" i="17"/>
  <c r="J38" i="17"/>
  <c r="J37" i="17"/>
  <c r="J36" i="17"/>
  <c r="J35" i="17"/>
  <c r="J34" i="17"/>
  <c r="J33" i="17"/>
  <c r="J32" i="17"/>
  <c r="J31" i="17"/>
  <c r="J30" i="17"/>
  <c r="J29" i="17"/>
  <c r="J28" i="17"/>
  <c r="J27" i="17"/>
  <c r="J26" i="17"/>
  <c r="J25" i="17"/>
  <c r="J24" i="17"/>
  <c r="J23" i="17"/>
  <c r="J22" i="17"/>
  <c r="J21" i="17"/>
  <c r="J20" i="17"/>
  <c r="J19" i="17"/>
  <c r="J18" i="17"/>
  <c r="J17" i="17"/>
  <c r="J16" i="17"/>
  <c r="J15" i="17"/>
  <c r="J14" i="17"/>
  <c r="J13" i="17"/>
  <c r="J12" i="17"/>
  <c r="J11" i="17"/>
  <c r="J10" i="17"/>
  <c r="J9" i="17"/>
  <c r="J8" i="17"/>
  <c r="J7" i="17"/>
  <c r="J6" i="17"/>
  <c r="J5" i="17"/>
  <c r="J4" i="17"/>
  <c r="J3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I19" i="17"/>
  <c r="I18" i="17"/>
  <c r="I17" i="17"/>
  <c r="I16" i="17"/>
  <c r="I15" i="17"/>
  <c r="I14" i="17"/>
  <c r="I13" i="17"/>
  <c r="I12" i="17"/>
  <c r="I11" i="17"/>
  <c r="I10" i="17"/>
  <c r="I9" i="17"/>
  <c r="I8" i="17"/>
  <c r="I7" i="17"/>
  <c r="I6" i="17"/>
  <c r="I5" i="17"/>
  <c r="I4" i="17"/>
  <c r="I3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H4" i="17"/>
  <c r="H3" i="17"/>
  <c r="L103" i="6"/>
  <c r="L102" i="6"/>
  <c r="L101" i="6"/>
  <c r="L100" i="6"/>
  <c r="L99" i="6"/>
  <c r="L98" i="6"/>
  <c r="L97" i="6"/>
  <c r="L96" i="6"/>
  <c r="L95" i="6"/>
  <c r="L94" i="6"/>
  <c r="L93" i="6"/>
  <c r="L92" i="6"/>
  <c r="L91" i="6"/>
  <c r="L90" i="6"/>
  <c r="L89" i="6"/>
  <c r="L88" i="6"/>
  <c r="L87" i="6"/>
  <c r="L86" i="6"/>
  <c r="L85" i="6"/>
  <c r="L84" i="6"/>
  <c r="L83" i="6"/>
  <c r="L82" i="6"/>
  <c r="L81" i="6"/>
  <c r="L80" i="6"/>
  <c r="L79" i="6"/>
  <c r="L78" i="6"/>
  <c r="L77" i="6"/>
  <c r="L76" i="6"/>
  <c r="L75" i="6"/>
  <c r="L74" i="6"/>
  <c r="L73" i="6"/>
  <c r="L72" i="6"/>
  <c r="L71" i="6"/>
  <c r="L70" i="6"/>
  <c r="L69" i="6"/>
  <c r="L68" i="6"/>
  <c r="L67" i="6"/>
  <c r="L66" i="6"/>
  <c r="L65" i="6"/>
  <c r="L64" i="6"/>
  <c r="L63" i="6"/>
  <c r="L62" i="6"/>
  <c r="L61" i="6"/>
  <c r="L60" i="6"/>
  <c r="L59" i="6"/>
  <c r="L58" i="6"/>
  <c r="L57" i="6"/>
  <c r="L56" i="6"/>
  <c r="L55" i="6"/>
  <c r="L54" i="6"/>
  <c r="L53" i="6"/>
  <c r="L52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L4" i="6"/>
  <c r="L3" i="6"/>
  <c r="T205" i="4"/>
  <c r="R205" i="4"/>
  <c r="P205" i="4"/>
  <c r="N205" i="4"/>
  <c r="L205" i="4"/>
  <c r="T204" i="4"/>
  <c r="R204" i="4"/>
  <c r="P204" i="4"/>
  <c r="N204" i="4"/>
  <c r="L204" i="4"/>
  <c r="T203" i="4"/>
  <c r="R203" i="4"/>
  <c r="P203" i="4"/>
  <c r="N203" i="4"/>
  <c r="L203" i="4"/>
  <c r="T202" i="4"/>
  <c r="R202" i="4"/>
  <c r="P202" i="4"/>
  <c r="N202" i="4"/>
  <c r="L202" i="4"/>
  <c r="T201" i="4"/>
  <c r="R201" i="4"/>
  <c r="P201" i="4"/>
  <c r="N201" i="4"/>
  <c r="L201" i="4"/>
  <c r="T200" i="4"/>
  <c r="R200" i="4"/>
  <c r="P200" i="4"/>
  <c r="N200" i="4"/>
  <c r="L200" i="4"/>
  <c r="T199" i="4"/>
  <c r="R199" i="4"/>
  <c r="P199" i="4"/>
  <c r="N199" i="4"/>
  <c r="L199" i="4"/>
  <c r="T198" i="4"/>
  <c r="R198" i="4"/>
  <c r="P198" i="4"/>
  <c r="N198" i="4"/>
  <c r="L198" i="4"/>
  <c r="T197" i="4"/>
  <c r="R197" i="4"/>
  <c r="P197" i="4"/>
  <c r="N197" i="4"/>
  <c r="L197" i="4"/>
  <c r="T196" i="4"/>
  <c r="R196" i="4"/>
  <c r="P196" i="4"/>
  <c r="N196" i="4"/>
  <c r="L196" i="4"/>
  <c r="T195" i="4"/>
  <c r="R195" i="4"/>
  <c r="P195" i="4"/>
  <c r="N195" i="4"/>
  <c r="L195" i="4"/>
  <c r="T194" i="4"/>
  <c r="R194" i="4"/>
  <c r="P194" i="4"/>
  <c r="N194" i="4"/>
  <c r="L194" i="4"/>
  <c r="T193" i="4"/>
  <c r="R193" i="4"/>
  <c r="P193" i="4"/>
  <c r="N193" i="4"/>
  <c r="L193" i="4"/>
  <c r="T192" i="4"/>
  <c r="R192" i="4"/>
  <c r="P192" i="4"/>
  <c r="N192" i="4"/>
  <c r="L192" i="4"/>
  <c r="T191" i="4"/>
  <c r="R191" i="4"/>
  <c r="P191" i="4"/>
  <c r="N191" i="4"/>
  <c r="L191" i="4"/>
  <c r="T190" i="4"/>
  <c r="R190" i="4"/>
  <c r="P190" i="4"/>
  <c r="N190" i="4"/>
  <c r="L190" i="4"/>
  <c r="T189" i="4"/>
  <c r="R189" i="4"/>
  <c r="P189" i="4"/>
  <c r="N189" i="4"/>
  <c r="L189" i="4"/>
  <c r="T188" i="4"/>
  <c r="R188" i="4"/>
  <c r="P188" i="4"/>
  <c r="N188" i="4"/>
  <c r="L188" i="4"/>
  <c r="T187" i="4"/>
  <c r="R187" i="4"/>
  <c r="P187" i="4"/>
  <c r="N187" i="4"/>
  <c r="L187" i="4"/>
  <c r="T186" i="4"/>
  <c r="R186" i="4"/>
  <c r="P186" i="4"/>
  <c r="N186" i="4"/>
  <c r="L186" i="4"/>
  <c r="T185" i="4"/>
  <c r="R185" i="4"/>
  <c r="P185" i="4"/>
  <c r="N185" i="4"/>
  <c r="L185" i="4"/>
  <c r="T184" i="4"/>
  <c r="R184" i="4"/>
  <c r="P184" i="4"/>
  <c r="N184" i="4"/>
  <c r="L184" i="4"/>
  <c r="T183" i="4"/>
  <c r="R183" i="4"/>
  <c r="P183" i="4"/>
  <c r="N183" i="4"/>
  <c r="L183" i="4"/>
  <c r="T182" i="4"/>
  <c r="R182" i="4"/>
  <c r="P182" i="4"/>
  <c r="N182" i="4"/>
  <c r="L182" i="4"/>
  <c r="T181" i="4"/>
  <c r="R181" i="4"/>
  <c r="P181" i="4"/>
  <c r="N181" i="4"/>
  <c r="L181" i="4"/>
  <c r="T180" i="4"/>
  <c r="R180" i="4"/>
  <c r="P180" i="4"/>
  <c r="N180" i="4"/>
  <c r="L180" i="4"/>
  <c r="T179" i="4"/>
  <c r="R179" i="4"/>
  <c r="P179" i="4"/>
  <c r="N179" i="4"/>
  <c r="L179" i="4"/>
  <c r="T178" i="4"/>
  <c r="R178" i="4"/>
  <c r="P178" i="4"/>
  <c r="N178" i="4"/>
  <c r="L178" i="4"/>
  <c r="T177" i="4"/>
  <c r="R177" i="4"/>
  <c r="P177" i="4"/>
  <c r="N177" i="4"/>
  <c r="L177" i="4"/>
  <c r="T176" i="4"/>
  <c r="R176" i="4"/>
  <c r="P176" i="4"/>
  <c r="N176" i="4"/>
  <c r="L176" i="4"/>
  <c r="T175" i="4"/>
  <c r="R175" i="4"/>
  <c r="P175" i="4"/>
  <c r="N175" i="4"/>
  <c r="L175" i="4"/>
  <c r="T174" i="4"/>
  <c r="R174" i="4"/>
  <c r="P174" i="4"/>
  <c r="N174" i="4"/>
  <c r="L174" i="4"/>
  <c r="T173" i="4"/>
  <c r="R173" i="4"/>
  <c r="P173" i="4"/>
  <c r="N173" i="4"/>
  <c r="L173" i="4"/>
  <c r="T172" i="4"/>
  <c r="R172" i="4"/>
  <c r="P172" i="4"/>
  <c r="N172" i="4"/>
  <c r="L172" i="4"/>
  <c r="T171" i="4"/>
  <c r="R171" i="4"/>
  <c r="P171" i="4"/>
  <c r="N171" i="4"/>
  <c r="L171" i="4"/>
  <c r="T170" i="4"/>
  <c r="R170" i="4"/>
  <c r="P170" i="4"/>
  <c r="N170" i="4"/>
  <c r="L170" i="4"/>
  <c r="T169" i="4"/>
  <c r="R169" i="4"/>
  <c r="P169" i="4"/>
  <c r="N169" i="4"/>
  <c r="L169" i="4"/>
  <c r="T168" i="4"/>
  <c r="R168" i="4"/>
  <c r="P168" i="4"/>
  <c r="N168" i="4"/>
  <c r="L168" i="4"/>
  <c r="T167" i="4"/>
  <c r="R167" i="4"/>
  <c r="P167" i="4"/>
  <c r="N167" i="4"/>
  <c r="L167" i="4"/>
  <c r="T166" i="4"/>
  <c r="R166" i="4"/>
  <c r="P166" i="4"/>
  <c r="N166" i="4"/>
  <c r="L166" i="4"/>
  <c r="T165" i="4"/>
  <c r="R165" i="4"/>
  <c r="P165" i="4"/>
  <c r="N165" i="4"/>
  <c r="L165" i="4"/>
  <c r="T164" i="4"/>
  <c r="R164" i="4"/>
  <c r="P164" i="4"/>
  <c r="N164" i="4"/>
  <c r="L164" i="4"/>
  <c r="T163" i="4"/>
  <c r="R163" i="4"/>
  <c r="P163" i="4"/>
  <c r="N163" i="4"/>
  <c r="L163" i="4"/>
  <c r="T162" i="4"/>
  <c r="R162" i="4"/>
  <c r="P162" i="4"/>
  <c r="N162" i="4"/>
  <c r="L162" i="4"/>
  <c r="T161" i="4"/>
  <c r="R161" i="4"/>
  <c r="P161" i="4"/>
  <c r="N161" i="4"/>
  <c r="L161" i="4"/>
  <c r="T160" i="4"/>
  <c r="R160" i="4"/>
  <c r="P160" i="4"/>
  <c r="N160" i="4"/>
  <c r="L160" i="4"/>
  <c r="T159" i="4"/>
  <c r="R159" i="4"/>
  <c r="P159" i="4"/>
  <c r="N159" i="4"/>
  <c r="L159" i="4"/>
  <c r="T158" i="4"/>
  <c r="R158" i="4"/>
  <c r="P158" i="4"/>
  <c r="N158" i="4"/>
  <c r="L158" i="4"/>
  <c r="T157" i="4"/>
  <c r="R157" i="4"/>
  <c r="P157" i="4"/>
  <c r="N157" i="4"/>
  <c r="L157" i="4"/>
  <c r="T156" i="4"/>
  <c r="R156" i="4"/>
  <c r="P156" i="4"/>
  <c r="N156" i="4"/>
  <c r="L156" i="4"/>
  <c r="T155" i="4"/>
  <c r="R155" i="4"/>
  <c r="P155" i="4"/>
  <c r="N155" i="4"/>
  <c r="L155" i="4"/>
  <c r="T154" i="4"/>
  <c r="R154" i="4"/>
  <c r="P154" i="4"/>
  <c r="N154" i="4"/>
  <c r="L154" i="4"/>
  <c r="T153" i="4"/>
  <c r="R153" i="4"/>
  <c r="P153" i="4"/>
  <c r="N153" i="4"/>
  <c r="L153" i="4"/>
  <c r="T152" i="4"/>
  <c r="R152" i="4"/>
  <c r="P152" i="4"/>
  <c r="N152" i="4"/>
  <c r="L152" i="4"/>
  <c r="T151" i="4"/>
  <c r="R151" i="4"/>
  <c r="P151" i="4"/>
  <c r="N151" i="4"/>
  <c r="L151" i="4"/>
  <c r="T150" i="4"/>
  <c r="R150" i="4"/>
  <c r="P150" i="4"/>
  <c r="N150" i="4"/>
  <c r="L150" i="4"/>
  <c r="T149" i="4"/>
  <c r="R149" i="4"/>
  <c r="P149" i="4"/>
  <c r="N149" i="4"/>
  <c r="L149" i="4"/>
  <c r="T148" i="4"/>
  <c r="R148" i="4"/>
  <c r="P148" i="4"/>
  <c r="N148" i="4"/>
  <c r="L148" i="4"/>
  <c r="T147" i="4"/>
  <c r="R147" i="4"/>
  <c r="P147" i="4"/>
  <c r="N147" i="4"/>
  <c r="L147" i="4"/>
  <c r="T146" i="4"/>
  <c r="R146" i="4"/>
  <c r="P146" i="4"/>
  <c r="N146" i="4"/>
  <c r="L146" i="4"/>
  <c r="T145" i="4"/>
  <c r="R145" i="4"/>
  <c r="P145" i="4"/>
  <c r="N145" i="4"/>
  <c r="L145" i="4"/>
  <c r="T144" i="4"/>
  <c r="R144" i="4"/>
  <c r="P144" i="4"/>
  <c r="N144" i="4"/>
  <c r="L144" i="4"/>
  <c r="T143" i="4"/>
  <c r="R143" i="4"/>
  <c r="P143" i="4"/>
  <c r="N143" i="4"/>
  <c r="L143" i="4"/>
  <c r="T142" i="4"/>
  <c r="R142" i="4"/>
  <c r="P142" i="4"/>
  <c r="N142" i="4"/>
  <c r="L142" i="4"/>
  <c r="T141" i="4"/>
  <c r="R141" i="4"/>
  <c r="P141" i="4"/>
  <c r="N141" i="4"/>
  <c r="L141" i="4"/>
  <c r="T140" i="4"/>
  <c r="R140" i="4"/>
  <c r="P140" i="4"/>
  <c r="N140" i="4"/>
  <c r="L140" i="4"/>
  <c r="T139" i="4"/>
  <c r="R139" i="4"/>
  <c r="P139" i="4"/>
  <c r="N139" i="4"/>
  <c r="L139" i="4"/>
  <c r="T138" i="4"/>
  <c r="R138" i="4"/>
  <c r="P138" i="4"/>
  <c r="N138" i="4"/>
  <c r="L138" i="4"/>
  <c r="T137" i="4"/>
  <c r="R137" i="4"/>
  <c r="P137" i="4"/>
  <c r="N137" i="4"/>
  <c r="L137" i="4"/>
  <c r="T136" i="4"/>
  <c r="R136" i="4"/>
  <c r="P136" i="4"/>
  <c r="N136" i="4"/>
  <c r="L136" i="4"/>
  <c r="T135" i="4"/>
  <c r="R135" i="4"/>
  <c r="P135" i="4"/>
  <c r="N135" i="4"/>
  <c r="L135" i="4"/>
  <c r="T134" i="4"/>
  <c r="R134" i="4"/>
  <c r="P134" i="4"/>
  <c r="N134" i="4"/>
  <c r="L134" i="4"/>
  <c r="T133" i="4"/>
  <c r="R133" i="4"/>
  <c r="P133" i="4"/>
  <c r="N133" i="4"/>
  <c r="L133" i="4"/>
  <c r="T132" i="4"/>
  <c r="R132" i="4"/>
  <c r="P132" i="4"/>
  <c r="N132" i="4"/>
  <c r="L132" i="4"/>
  <c r="T131" i="4"/>
  <c r="R131" i="4"/>
  <c r="P131" i="4"/>
  <c r="N131" i="4"/>
  <c r="L131" i="4"/>
  <c r="T130" i="4"/>
  <c r="R130" i="4"/>
  <c r="P130" i="4"/>
  <c r="N130" i="4"/>
  <c r="L130" i="4"/>
  <c r="T129" i="4"/>
  <c r="R129" i="4"/>
  <c r="P129" i="4"/>
  <c r="N129" i="4"/>
  <c r="L129" i="4"/>
  <c r="T128" i="4"/>
  <c r="R128" i="4"/>
  <c r="P128" i="4"/>
  <c r="N128" i="4"/>
  <c r="L128" i="4"/>
  <c r="T127" i="4"/>
  <c r="R127" i="4"/>
  <c r="P127" i="4"/>
  <c r="N127" i="4"/>
  <c r="L127" i="4"/>
  <c r="T126" i="4"/>
  <c r="R126" i="4"/>
  <c r="P126" i="4"/>
  <c r="N126" i="4"/>
  <c r="L126" i="4"/>
  <c r="T125" i="4"/>
  <c r="R125" i="4"/>
  <c r="P125" i="4"/>
  <c r="N125" i="4"/>
  <c r="L125" i="4"/>
  <c r="T124" i="4"/>
  <c r="R124" i="4"/>
  <c r="P124" i="4"/>
  <c r="N124" i="4"/>
  <c r="L124" i="4"/>
  <c r="T123" i="4"/>
  <c r="R123" i="4"/>
  <c r="P123" i="4"/>
  <c r="N123" i="4"/>
  <c r="L123" i="4"/>
  <c r="T122" i="4"/>
  <c r="R122" i="4"/>
  <c r="P122" i="4"/>
  <c r="N122" i="4"/>
  <c r="L122" i="4"/>
  <c r="T121" i="4"/>
  <c r="R121" i="4"/>
  <c r="P121" i="4"/>
  <c r="N121" i="4"/>
  <c r="L121" i="4"/>
  <c r="T120" i="4"/>
  <c r="R120" i="4"/>
  <c r="P120" i="4"/>
  <c r="N120" i="4"/>
  <c r="L120" i="4"/>
  <c r="T119" i="4"/>
  <c r="R119" i="4"/>
  <c r="P119" i="4"/>
  <c r="N119" i="4"/>
  <c r="L119" i="4"/>
  <c r="T118" i="4"/>
  <c r="R118" i="4"/>
  <c r="P118" i="4"/>
  <c r="N118" i="4"/>
  <c r="L118" i="4"/>
  <c r="T117" i="4"/>
  <c r="R117" i="4"/>
  <c r="P117" i="4"/>
  <c r="N117" i="4"/>
  <c r="L117" i="4"/>
  <c r="T116" i="4"/>
  <c r="R116" i="4"/>
  <c r="P116" i="4"/>
  <c r="N116" i="4"/>
  <c r="L116" i="4"/>
  <c r="T115" i="4"/>
  <c r="R115" i="4"/>
  <c r="P115" i="4"/>
  <c r="N115" i="4"/>
  <c r="L115" i="4"/>
  <c r="T114" i="4"/>
  <c r="R114" i="4"/>
  <c r="P114" i="4"/>
  <c r="N114" i="4"/>
  <c r="L114" i="4"/>
  <c r="T113" i="4"/>
  <c r="R113" i="4"/>
  <c r="P113" i="4"/>
  <c r="N113" i="4"/>
  <c r="L113" i="4"/>
  <c r="T112" i="4"/>
  <c r="R112" i="4"/>
  <c r="P112" i="4"/>
  <c r="N112" i="4"/>
  <c r="L112" i="4"/>
  <c r="T111" i="4"/>
  <c r="R111" i="4"/>
  <c r="P111" i="4"/>
  <c r="N111" i="4"/>
  <c r="L111" i="4"/>
  <c r="T110" i="4"/>
  <c r="R110" i="4"/>
  <c r="P110" i="4"/>
  <c r="N110" i="4"/>
  <c r="L110" i="4"/>
  <c r="T109" i="4"/>
  <c r="R109" i="4"/>
  <c r="P109" i="4"/>
  <c r="N109" i="4"/>
  <c r="L109" i="4"/>
  <c r="T108" i="4"/>
  <c r="R108" i="4"/>
  <c r="P108" i="4"/>
  <c r="N108" i="4"/>
  <c r="L108" i="4"/>
  <c r="T107" i="4"/>
  <c r="R107" i="4"/>
  <c r="P107" i="4"/>
  <c r="N107" i="4"/>
  <c r="L107" i="4"/>
  <c r="T106" i="4"/>
  <c r="R106" i="4"/>
  <c r="P106" i="4"/>
  <c r="N106" i="4"/>
  <c r="L106" i="4"/>
  <c r="T105" i="4"/>
  <c r="R105" i="4"/>
  <c r="P105" i="4"/>
  <c r="N105" i="4"/>
  <c r="L105" i="4"/>
  <c r="T104" i="4"/>
  <c r="R104" i="4"/>
  <c r="P104" i="4"/>
  <c r="N104" i="4"/>
  <c r="L104" i="4"/>
  <c r="T103" i="4"/>
  <c r="R103" i="4"/>
  <c r="P103" i="4"/>
  <c r="N103" i="4"/>
  <c r="L103" i="4"/>
  <c r="T102" i="4"/>
  <c r="R102" i="4"/>
  <c r="P102" i="4"/>
  <c r="N102" i="4"/>
  <c r="L102" i="4"/>
  <c r="T101" i="4"/>
  <c r="R101" i="4"/>
  <c r="P101" i="4"/>
  <c r="N101" i="4"/>
  <c r="L101" i="4"/>
  <c r="T100" i="4"/>
  <c r="R100" i="4"/>
  <c r="P100" i="4"/>
  <c r="N100" i="4"/>
  <c r="L100" i="4"/>
  <c r="T99" i="4"/>
  <c r="R99" i="4"/>
  <c r="P99" i="4"/>
  <c r="N99" i="4"/>
  <c r="L99" i="4"/>
  <c r="T98" i="4"/>
  <c r="R98" i="4"/>
  <c r="P98" i="4"/>
  <c r="N98" i="4"/>
  <c r="L98" i="4"/>
  <c r="T97" i="4"/>
  <c r="R97" i="4"/>
  <c r="P97" i="4"/>
  <c r="N97" i="4"/>
  <c r="L97" i="4"/>
  <c r="T96" i="4"/>
  <c r="R96" i="4"/>
  <c r="P96" i="4"/>
  <c r="N96" i="4"/>
  <c r="L96" i="4"/>
  <c r="T95" i="4"/>
  <c r="R95" i="4"/>
  <c r="P95" i="4"/>
  <c r="N95" i="4"/>
  <c r="L95" i="4"/>
  <c r="T94" i="4"/>
  <c r="R94" i="4"/>
  <c r="P94" i="4"/>
  <c r="N94" i="4"/>
  <c r="L94" i="4"/>
  <c r="T93" i="4"/>
  <c r="R93" i="4"/>
  <c r="P93" i="4"/>
  <c r="N93" i="4"/>
  <c r="L93" i="4"/>
  <c r="T92" i="4"/>
  <c r="R92" i="4"/>
  <c r="P92" i="4"/>
  <c r="N92" i="4"/>
  <c r="L92" i="4"/>
  <c r="T91" i="4"/>
  <c r="R91" i="4"/>
  <c r="P91" i="4"/>
  <c r="N91" i="4"/>
  <c r="L91" i="4"/>
  <c r="T90" i="4"/>
  <c r="R90" i="4"/>
  <c r="P90" i="4"/>
  <c r="N90" i="4"/>
  <c r="L90" i="4"/>
  <c r="T89" i="4"/>
  <c r="R89" i="4"/>
  <c r="P89" i="4"/>
  <c r="N89" i="4"/>
  <c r="L89" i="4"/>
  <c r="T88" i="4"/>
  <c r="R88" i="4"/>
  <c r="P88" i="4"/>
  <c r="N88" i="4"/>
  <c r="L88" i="4"/>
  <c r="T87" i="4"/>
  <c r="R87" i="4"/>
  <c r="P87" i="4"/>
  <c r="N87" i="4"/>
  <c r="L87" i="4"/>
  <c r="T86" i="4"/>
  <c r="R86" i="4"/>
  <c r="P86" i="4"/>
  <c r="N86" i="4"/>
  <c r="L86" i="4"/>
  <c r="T85" i="4"/>
  <c r="R85" i="4"/>
  <c r="P85" i="4"/>
  <c r="N85" i="4"/>
  <c r="L85" i="4"/>
  <c r="T84" i="4"/>
  <c r="R84" i="4"/>
  <c r="P84" i="4"/>
  <c r="N84" i="4"/>
  <c r="L84" i="4"/>
  <c r="T83" i="4"/>
  <c r="R83" i="4"/>
  <c r="P83" i="4"/>
  <c r="N83" i="4"/>
  <c r="L83" i="4"/>
  <c r="T82" i="4"/>
  <c r="R82" i="4"/>
  <c r="P82" i="4"/>
  <c r="N82" i="4"/>
  <c r="L82" i="4"/>
  <c r="T81" i="4"/>
  <c r="R81" i="4"/>
  <c r="P81" i="4"/>
  <c r="N81" i="4"/>
  <c r="L81" i="4"/>
  <c r="T80" i="4"/>
  <c r="R80" i="4"/>
  <c r="P80" i="4"/>
  <c r="N80" i="4"/>
  <c r="L80" i="4"/>
  <c r="T79" i="4"/>
  <c r="R79" i="4"/>
  <c r="P79" i="4"/>
  <c r="N79" i="4"/>
  <c r="L79" i="4"/>
  <c r="T78" i="4"/>
  <c r="R78" i="4"/>
  <c r="P78" i="4"/>
  <c r="N78" i="4"/>
  <c r="L78" i="4"/>
  <c r="T77" i="4"/>
  <c r="R77" i="4"/>
  <c r="P77" i="4"/>
  <c r="N77" i="4"/>
  <c r="L77" i="4"/>
  <c r="T76" i="4"/>
  <c r="R76" i="4"/>
  <c r="P76" i="4"/>
  <c r="N76" i="4"/>
  <c r="L76" i="4"/>
  <c r="T75" i="4"/>
  <c r="R75" i="4"/>
  <c r="P75" i="4"/>
  <c r="N75" i="4"/>
  <c r="L75" i="4"/>
  <c r="T74" i="4"/>
  <c r="R74" i="4"/>
  <c r="P74" i="4"/>
  <c r="N74" i="4"/>
  <c r="L74" i="4"/>
  <c r="T73" i="4"/>
  <c r="R73" i="4"/>
  <c r="P73" i="4"/>
  <c r="N73" i="4"/>
  <c r="L73" i="4"/>
  <c r="T72" i="4"/>
  <c r="R72" i="4"/>
  <c r="P72" i="4"/>
  <c r="N72" i="4"/>
  <c r="L72" i="4"/>
  <c r="T71" i="4"/>
  <c r="R71" i="4"/>
  <c r="P71" i="4"/>
  <c r="N71" i="4"/>
  <c r="L71" i="4"/>
  <c r="T70" i="4"/>
  <c r="R70" i="4"/>
  <c r="P70" i="4"/>
  <c r="N70" i="4"/>
  <c r="L70" i="4"/>
  <c r="T69" i="4"/>
  <c r="R69" i="4"/>
  <c r="P69" i="4"/>
  <c r="N69" i="4"/>
  <c r="L69" i="4"/>
  <c r="T68" i="4"/>
  <c r="R68" i="4"/>
  <c r="P68" i="4"/>
  <c r="N68" i="4"/>
  <c r="L68" i="4"/>
  <c r="T67" i="4"/>
  <c r="R67" i="4"/>
  <c r="P67" i="4"/>
  <c r="N67" i="4"/>
  <c r="L67" i="4"/>
  <c r="T66" i="4"/>
  <c r="R66" i="4"/>
  <c r="P66" i="4"/>
  <c r="N66" i="4"/>
  <c r="L66" i="4"/>
  <c r="T65" i="4"/>
  <c r="R65" i="4"/>
  <c r="P65" i="4"/>
  <c r="N65" i="4"/>
  <c r="L65" i="4"/>
  <c r="T64" i="4"/>
  <c r="R64" i="4"/>
  <c r="P64" i="4"/>
  <c r="N64" i="4"/>
  <c r="L64" i="4"/>
  <c r="T63" i="4"/>
  <c r="R63" i="4"/>
  <c r="P63" i="4"/>
  <c r="N63" i="4"/>
  <c r="L63" i="4"/>
  <c r="T62" i="4"/>
  <c r="R62" i="4"/>
  <c r="P62" i="4"/>
  <c r="N62" i="4"/>
  <c r="L62" i="4"/>
  <c r="T61" i="4"/>
  <c r="R61" i="4"/>
  <c r="P61" i="4"/>
  <c r="N61" i="4"/>
  <c r="L61" i="4"/>
  <c r="T60" i="4"/>
  <c r="R60" i="4"/>
  <c r="P60" i="4"/>
  <c r="N60" i="4"/>
  <c r="L60" i="4"/>
  <c r="T59" i="4"/>
  <c r="R59" i="4"/>
  <c r="P59" i="4"/>
  <c r="N59" i="4"/>
  <c r="L59" i="4"/>
  <c r="T58" i="4"/>
  <c r="R58" i="4"/>
  <c r="P58" i="4"/>
  <c r="N58" i="4"/>
  <c r="L58" i="4"/>
  <c r="T57" i="4"/>
  <c r="R57" i="4"/>
  <c r="P57" i="4"/>
  <c r="N57" i="4"/>
  <c r="L57" i="4"/>
  <c r="T56" i="4"/>
  <c r="R56" i="4"/>
  <c r="P56" i="4"/>
  <c r="N56" i="4"/>
  <c r="L56" i="4"/>
  <c r="T55" i="4"/>
  <c r="R55" i="4"/>
  <c r="P55" i="4"/>
  <c r="N55" i="4"/>
  <c r="L55" i="4"/>
  <c r="T54" i="4"/>
  <c r="R54" i="4"/>
  <c r="P54" i="4"/>
  <c r="N54" i="4"/>
  <c r="L54" i="4"/>
  <c r="T53" i="4"/>
  <c r="R53" i="4"/>
  <c r="P53" i="4"/>
  <c r="N53" i="4"/>
  <c r="L53" i="4"/>
  <c r="T52" i="4"/>
  <c r="R52" i="4"/>
  <c r="P52" i="4"/>
  <c r="N52" i="4"/>
  <c r="L52" i="4"/>
  <c r="T51" i="4"/>
  <c r="R51" i="4"/>
  <c r="P51" i="4"/>
  <c r="N51" i="4"/>
  <c r="L51" i="4"/>
  <c r="T50" i="4"/>
  <c r="R50" i="4"/>
  <c r="P50" i="4"/>
  <c r="N50" i="4"/>
  <c r="L50" i="4"/>
  <c r="T49" i="4"/>
  <c r="R49" i="4"/>
  <c r="P49" i="4"/>
  <c r="N49" i="4"/>
  <c r="L49" i="4"/>
  <c r="T48" i="4"/>
  <c r="R48" i="4"/>
  <c r="P48" i="4"/>
  <c r="N48" i="4"/>
  <c r="L48" i="4"/>
  <c r="T47" i="4"/>
  <c r="R47" i="4"/>
  <c r="P47" i="4"/>
  <c r="N47" i="4"/>
  <c r="L47" i="4"/>
  <c r="T46" i="4"/>
  <c r="R46" i="4"/>
  <c r="P46" i="4"/>
  <c r="N46" i="4"/>
  <c r="L46" i="4"/>
  <c r="T45" i="4"/>
  <c r="R45" i="4"/>
  <c r="P45" i="4"/>
  <c r="N45" i="4"/>
  <c r="L45" i="4"/>
  <c r="T44" i="4"/>
  <c r="R44" i="4"/>
  <c r="P44" i="4"/>
  <c r="N44" i="4"/>
  <c r="L44" i="4"/>
  <c r="T43" i="4"/>
  <c r="R43" i="4"/>
  <c r="P43" i="4"/>
  <c r="N43" i="4"/>
  <c r="L43" i="4"/>
  <c r="T42" i="4"/>
  <c r="R42" i="4"/>
  <c r="P42" i="4"/>
  <c r="N42" i="4"/>
  <c r="L42" i="4"/>
  <c r="T41" i="4"/>
  <c r="R41" i="4"/>
  <c r="P41" i="4"/>
  <c r="N41" i="4"/>
  <c r="L41" i="4"/>
  <c r="T40" i="4"/>
  <c r="R40" i="4"/>
  <c r="P40" i="4"/>
  <c r="N40" i="4"/>
  <c r="L40" i="4"/>
  <c r="T39" i="4"/>
  <c r="R39" i="4"/>
  <c r="P39" i="4"/>
  <c r="N39" i="4"/>
  <c r="L39" i="4"/>
  <c r="T38" i="4"/>
  <c r="R38" i="4"/>
  <c r="P38" i="4"/>
  <c r="N38" i="4"/>
  <c r="L38" i="4"/>
  <c r="T37" i="4"/>
  <c r="R37" i="4"/>
  <c r="P37" i="4"/>
  <c r="N37" i="4"/>
  <c r="L37" i="4"/>
  <c r="T36" i="4"/>
  <c r="R36" i="4"/>
  <c r="P36" i="4"/>
  <c r="N36" i="4"/>
  <c r="L36" i="4"/>
  <c r="T35" i="4"/>
  <c r="R35" i="4"/>
  <c r="P35" i="4"/>
  <c r="N35" i="4"/>
  <c r="L35" i="4"/>
  <c r="T34" i="4"/>
  <c r="R34" i="4"/>
  <c r="P34" i="4"/>
  <c r="N34" i="4"/>
  <c r="L34" i="4"/>
  <c r="T33" i="4"/>
  <c r="R33" i="4"/>
  <c r="P33" i="4"/>
  <c r="N33" i="4"/>
  <c r="L33" i="4"/>
  <c r="T32" i="4"/>
  <c r="R32" i="4"/>
  <c r="P32" i="4"/>
  <c r="N32" i="4"/>
  <c r="L32" i="4"/>
  <c r="T31" i="4"/>
  <c r="R31" i="4"/>
  <c r="P31" i="4"/>
  <c r="N31" i="4"/>
  <c r="L31" i="4"/>
  <c r="T30" i="4"/>
  <c r="R30" i="4"/>
  <c r="P30" i="4"/>
  <c r="N30" i="4"/>
  <c r="L30" i="4"/>
  <c r="T29" i="4"/>
  <c r="R29" i="4"/>
  <c r="P29" i="4"/>
  <c r="N29" i="4"/>
  <c r="L29" i="4"/>
  <c r="T28" i="4"/>
  <c r="R28" i="4"/>
  <c r="P28" i="4"/>
  <c r="N28" i="4"/>
  <c r="L28" i="4"/>
  <c r="T27" i="4"/>
  <c r="R27" i="4"/>
  <c r="P27" i="4"/>
  <c r="N27" i="4"/>
  <c r="L27" i="4"/>
  <c r="T26" i="4"/>
  <c r="R26" i="4"/>
  <c r="P26" i="4"/>
  <c r="N26" i="4"/>
  <c r="L26" i="4"/>
  <c r="T25" i="4"/>
  <c r="R25" i="4"/>
  <c r="P25" i="4"/>
  <c r="N25" i="4"/>
  <c r="L25" i="4"/>
  <c r="T24" i="4"/>
  <c r="R24" i="4"/>
  <c r="P24" i="4"/>
  <c r="N24" i="4"/>
  <c r="L24" i="4"/>
  <c r="T23" i="4"/>
  <c r="R23" i="4"/>
  <c r="P23" i="4"/>
  <c r="N23" i="4"/>
  <c r="L23" i="4"/>
  <c r="T22" i="4"/>
  <c r="R22" i="4"/>
  <c r="P22" i="4"/>
  <c r="N22" i="4"/>
  <c r="L22" i="4"/>
  <c r="T21" i="4"/>
  <c r="R21" i="4"/>
  <c r="P21" i="4"/>
  <c r="N21" i="4"/>
  <c r="L21" i="4"/>
  <c r="T20" i="4"/>
  <c r="R20" i="4"/>
  <c r="P20" i="4"/>
  <c r="N20" i="4"/>
  <c r="L20" i="4"/>
  <c r="T19" i="4"/>
  <c r="R19" i="4"/>
  <c r="P19" i="4"/>
  <c r="N19" i="4"/>
  <c r="L19" i="4"/>
  <c r="T18" i="4"/>
  <c r="R18" i="4"/>
  <c r="P18" i="4"/>
  <c r="N18" i="4"/>
  <c r="L18" i="4"/>
  <c r="T17" i="4"/>
  <c r="R17" i="4"/>
  <c r="P17" i="4"/>
  <c r="N17" i="4"/>
  <c r="L17" i="4"/>
  <c r="T16" i="4"/>
  <c r="R16" i="4"/>
  <c r="P16" i="4"/>
  <c r="N16" i="4"/>
  <c r="L16" i="4"/>
  <c r="T15" i="4"/>
  <c r="R15" i="4"/>
  <c r="P15" i="4"/>
  <c r="N15" i="4"/>
  <c r="L15" i="4"/>
  <c r="T14" i="4"/>
  <c r="R14" i="4"/>
  <c r="P14" i="4"/>
  <c r="N14" i="4"/>
  <c r="L14" i="4"/>
  <c r="T13" i="4"/>
  <c r="R13" i="4"/>
  <c r="P13" i="4"/>
  <c r="N13" i="4"/>
  <c r="L13" i="4"/>
  <c r="T12" i="4"/>
  <c r="R12" i="4"/>
  <c r="P12" i="4"/>
  <c r="N12" i="4"/>
  <c r="L12" i="4"/>
  <c r="T11" i="4"/>
  <c r="R11" i="4"/>
  <c r="P11" i="4"/>
  <c r="N11" i="4"/>
  <c r="L11" i="4"/>
  <c r="T10" i="4"/>
  <c r="R10" i="4"/>
  <c r="P10" i="4"/>
  <c r="N10" i="4"/>
  <c r="L10" i="4"/>
  <c r="T9" i="4"/>
  <c r="R9" i="4"/>
  <c r="P9" i="4"/>
  <c r="N9" i="4"/>
  <c r="L9" i="4"/>
  <c r="T8" i="4"/>
  <c r="R8" i="4"/>
  <c r="P8" i="4"/>
  <c r="N8" i="4"/>
  <c r="L8" i="4"/>
  <c r="T7" i="4"/>
  <c r="R7" i="4"/>
  <c r="P7" i="4"/>
  <c r="N7" i="4"/>
  <c r="L7" i="4"/>
  <c r="T6" i="4"/>
  <c r="R6" i="4"/>
  <c r="P6" i="4"/>
  <c r="N6" i="4"/>
  <c r="L6" i="4"/>
  <c r="T5" i="4"/>
  <c r="R5" i="4"/>
  <c r="P5" i="4"/>
  <c r="N5" i="4"/>
  <c r="L5" i="4"/>
  <c r="J205" i="4"/>
  <c r="H205" i="4"/>
  <c r="F205" i="4"/>
  <c r="D205" i="4"/>
  <c r="B205" i="4"/>
  <c r="J204" i="4"/>
  <c r="H204" i="4"/>
  <c r="F204" i="4"/>
  <c r="D204" i="4"/>
  <c r="B204" i="4"/>
  <c r="J203" i="4"/>
  <c r="H203" i="4"/>
  <c r="F203" i="4"/>
  <c r="D203" i="4"/>
  <c r="B203" i="4"/>
  <c r="J202" i="4"/>
  <c r="H202" i="4"/>
  <c r="F202" i="4"/>
  <c r="D202" i="4"/>
  <c r="B202" i="4"/>
  <c r="J201" i="4"/>
  <c r="H201" i="4"/>
  <c r="F201" i="4"/>
  <c r="D201" i="4"/>
  <c r="B201" i="4"/>
  <c r="J200" i="4"/>
  <c r="H200" i="4"/>
  <c r="F200" i="4"/>
  <c r="D200" i="4"/>
  <c r="B200" i="4"/>
  <c r="J199" i="4"/>
  <c r="H199" i="4"/>
  <c r="F199" i="4"/>
  <c r="D199" i="4"/>
  <c r="B199" i="4"/>
  <c r="J198" i="4"/>
  <c r="H198" i="4"/>
  <c r="F198" i="4"/>
  <c r="D198" i="4"/>
  <c r="B198" i="4"/>
  <c r="J197" i="4"/>
  <c r="H197" i="4"/>
  <c r="F197" i="4"/>
  <c r="D197" i="4"/>
  <c r="B197" i="4"/>
  <c r="J196" i="4"/>
  <c r="H196" i="4"/>
  <c r="F196" i="4"/>
  <c r="D196" i="4"/>
  <c r="B196" i="4"/>
  <c r="J195" i="4"/>
  <c r="H195" i="4"/>
  <c r="F195" i="4"/>
  <c r="D195" i="4"/>
  <c r="B195" i="4"/>
  <c r="J194" i="4"/>
  <c r="H194" i="4"/>
  <c r="F194" i="4"/>
  <c r="D194" i="4"/>
  <c r="B194" i="4"/>
  <c r="J193" i="4"/>
  <c r="H193" i="4"/>
  <c r="F193" i="4"/>
  <c r="D193" i="4"/>
  <c r="B193" i="4"/>
  <c r="J192" i="4"/>
  <c r="H192" i="4"/>
  <c r="F192" i="4"/>
  <c r="D192" i="4"/>
  <c r="B192" i="4"/>
  <c r="J191" i="4"/>
  <c r="H191" i="4"/>
  <c r="F191" i="4"/>
  <c r="D191" i="4"/>
  <c r="B191" i="4"/>
  <c r="J190" i="4"/>
  <c r="H190" i="4"/>
  <c r="F190" i="4"/>
  <c r="D190" i="4"/>
  <c r="B190" i="4"/>
  <c r="J189" i="4"/>
  <c r="H189" i="4"/>
  <c r="F189" i="4"/>
  <c r="D189" i="4"/>
  <c r="B189" i="4"/>
  <c r="J188" i="4"/>
  <c r="H188" i="4"/>
  <c r="F188" i="4"/>
  <c r="D188" i="4"/>
  <c r="B188" i="4"/>
  <c r="J187" i="4"/>
  <c r="H187" i="4"/>
  <c r="F187" i="4"/>
  <c r="D187" i="4"/>
  <c r="B187" i="4"/>
  <c r="J186" i="4"/>
  <c r="H186" i="4"/>
  <c r="F186" i="4"/>
  <c r="D186" i="4"/>
  <c r="B186" i="4"/>
  <c r="J185" i="4"/>
  <c r="H185" i="4"/>
  <c r="F185" i="4"/>
  <c r="D185" i="4"/>
  <c r="B185" i="4"/>
  <c r="J184" i="4"/>
  <c r="H184" i="4"/>
  <c r="F184" i="4"/>
  <c r="D184" i="4"/>
  <c r="B184" i="4"/>
  <c r="J183" i="4"/>
  <c r="H183" i="4"/>
  <c r="F183" i="4"/>
  <c r="D183" i="4"/>
  <c r="B183" i="4"/>
  <c r="J182" i="4"/>
  <c r="H182" i="4"/>
  <c r="F182" i="4"/>
  <c r="D182" i="4"/>
  <c r="B182" i="4"/>
  <c r="J181" i="4"/>
  <c r="H181" i="4"/>
  <c r="F181" i="4"/>
  <c r="D181" i="4"/>
  <c r="B181" i="4"/>
  <c r="J180" i="4"/>
  <c r="H180" i="4"/>
  <c r="F180" i="4"/>
  <c r="D180" i="4"/>
  <c r="B180" i="4"/>
  <c r="J179" i="4"/>
  <c r="H179" i="4"/>
  <c r="F179" i="4"/>
  <c r="D179" i="4"/>
  <c r="B179" i="4"/>
  <c r="J178" i="4"/>
  <c r="H178" i="4"/>
  <c r="F178" i="4"/>
  <c r="D178" i="4"/>
  <c r="B178" i="4"/>
  <c r="J177" i="4"/>
  <c r="H177" i="4"/>
  <c r="F177" i="4"/>
  <c r="D177" i="4"/>
  <c r="B177" i="4"/>
  <c r="J176" i="4"/>
  <c r="H176" i="4"/>
  <c r="F176" i="4"/>
  <c r="D176" i="4"/>
  <c r="B176" i="4"/>
  <c r="J175" i="4"/>
  <c r="H175" i="4"/>
  <c r="F175" i="4"/>
  <c r="D175" i="4"/>
  <c r="B175" i="4"/>
  <c r="J174" i="4"/>
  <c r="H174" i="4"/>
  <c r="F174" i="4"/>
  <c r="D174" i="4"/>
  <c r="B174" i="4"/>
  <c r="J173" i="4"/>
  <c r="H173" i="4"/>
  <c r="F173" i="4"/>
  <c r="D173" i="4"/>
  <c r="B173" i="4"/>
  <c r="J172" i="4"/>
  <c r="H172" i="4"/>
  <c r="F172" i="4"/>
  <c r="D172" i="4"/>
  <c r="B172" i="4"/>
  <c r="J171" i="4"/>
  <c r="H171" i="4"/>
  <c r="F171" i="4"/>
  <c r="D171" i="4"/>
  <c r="B171" i="4"/>
  <c r="J170" i="4"/>
  <c r="H170" i="4"/>
  <c r="F170" i="4"/>
  <c r="D170" i="4"/>
  <c r="B170" i="4"/>
  <c r="J169" i="4"/>
  <c r="H169" i="4"/>
  <c r="F169" i="4"/>
  <c r="D169" i="4"/>
  <c r="B169" i="4"/>
  <c r="J168" i="4"/>
  <c r="H168" i="4"/>
  <c r="F168" i="4"/>
  <c r="D168" i="4"/>
  <c r="B168" i="4"/>
  <c r="J167" i="4"/>
  <c r="H167" i="4"/>
  <c r="F167" i="4"/>
  <c r="D167" i="4"/>
  <c r="B167" i="4"/>
  <c r="J166" i="4"/>
  <c r="H166" i="4"/>
  <c r="F166" i="4"/>
  <c r="D166" i="4"/>
  <c r="B166" i="4"/>
  <c r="J165" i="4"/>
  <c r="H165" i="4"/>
  <c r="F165" i="4"/>
  <c r="D165" i="4"/>
  <c r="B165" i="4"/>
  <c r="J164" i="4"/>
  <c r="H164" i="4"/>
  <c r="F164" i="4"/>
  <c r="D164" i="4"/>
  <c r="B164" i="4"/>
  <c r="J163" i="4"/>
  <c r="H163" i="4"/>
  <c r="F163" i="4"/>
  <c r="D163" i="4"/>
  <c r="B163" i="4"/>
  <c r="J162" i="4"/>
  <c r="H162" i="4"/>
  <c r="F162" i="4"/>
  <c r="D162" i="4"/>
  <c r="B162" i="4"/>
  <c r="J161" i="4"/>
  <c r="H161" i="4"/>
  <c r="F161" i="4"/>
  <c r="D161" i="4"/>
  <c r="B161" i="4"/>
  <c r="J160" i="4"/>
  <c r="H160" i="4"/>
  <c r="F160" i="4"/>
  <c r="D160" i="4"/>
  <c r="B160" i="4"/>
  <c r="J159" i="4"/>
  <c r="H159" i="4"/>
  <c r="F159" i="4"/>
  <c r="D159" i="4"/>
  <c r="B159" i="4"/>
  <c r="J158" i="4"/>
  <c r="H158" i="4"/>
  <c r="F158" i="4"/>
  <c r="D158" i="4"/>
  <c r="B158" i="4"/>
  <c r="J157" i="4"/>
  <c r="H157" i="4"/>
  <c r="F157" i="4"/>
  <c r="D157" i="4"/>
  <c r="B157" i="4"/>
  <c r="J156" i="4"/>
  <c r="H156" i="4"/>
  <c r="F156" i="4"/>
  <c r="D156" i="4"/>
  <c r="B156" i="4"/>
  <c r="J155" i="4"/>
  <c r="H155" i="4"/>
  <c r="F155" i="4"/>
  <c r="D155" i="4"/>
  <c r="B155" i="4"/>
  <c r="J154" i="4"/>
  <c r="H154" i="4"/>
  <c r="F154" i="4"/>
  <c r="D154" i="4"/>
  <c r="B154" i="4"/>
  <c r="J153" i="4"/>
  <c r="H153" i="4"/>
  <c r="F153" i="4"/>
  <c r="D153" i="4"/>
  <c r="B153" i="4"/>
  <c r="J152" i="4"/>
  <c r="H152" i="4"/>
  <c r="F152" i="4"/>
  <c r="D152" i="4"/>
  <c r="B152" i="4"/>
  <c r="J151" i="4"/>
  <c r="H151" i="4"/>
  <c r="F151" i="4"/>
  <c r="D151" i="4"/>
  <c r="B151" i="4"/>
  <c r="J150" i="4"/>
  <c r="H150" i="4"/>
  <c r="F150" i="4"/>
  <c r="D150" i="4"/>
  <c r="B150" i="4"/>
  <c r="J149" i="4"/>
  <c r="H149" i="4"/>
  <c r="F149" i="4"/>
  <c r="D149" i="4"/>
  <c r="B149" i="4"/>
  <c r="J148" i="4"/>
  <c r="H148" i="4"/>
  <c r="F148" i="4"/>
  <c r="D148" i="4"/>
  <c r="B148" i="4"/>
  <c r="J147" i="4"/>
  <c r="H147" i="4"/>
  <c r="F147" i="4"/>
  <c r="D147" i="4"/>
  <c r="B147" i="4"/>
  <c r="J146" i="4"/>
  <c r="H146" i="4"/>
  <c r="F146" i="4"/>
  <c r="D146" i="4"/>
  <c r="B146" i="4"/>
  <c r="J145" i="4"/>
  <c r="H145" i="4"/>
  <c r="F145" i="4"/>
  <c r="D145" i="4"/>
  <c r="B145" i="4"/>
  <c r="J144" i="4"/>
  <c r="H144" i="4"/>
  <c r="F144" i="4"/>
  <c r="D144" i="4"/>
  <c r="B144" i="4"/>
  <c r="J143" i="4"/>
  <c r="H143" i="4"/>
  <c r="F143" i="4"/>
  <c r="D143" i="4"/>
  <c r="B143" i="4"/>
  <c r="J142" i="4"/>
  <c r="H142" i="4"/>
  <c r="F142" i="4"/>
  <c r="D142" i="4"/>
  <c r="B142" i="4"/>
  <c r="J141" i="4"/>
  <c r="H141" i="4"/>
  <c r="F141" i="4"/>
  <c r="D141" i="4"/>
  <c r="B141" i="4"/>
  <c r="J140" i="4"/>
  <c r="H140" i="4"/>
  <c r="F140" i="4"/>
  <c r="D140" i="4"/>
  <c r="B140" i="4"/>
  <c r="J139" i="4"/>
  <c r="H139" i="4"/>
  <c r="F139" i="4"/>
  <c r="D139" i="4"/>
  <c r="B139" i="4"/>
  <c r="J138" i="4"/>
  <c r="H138" i="4"/>
  <c r="F138" i="4"/>
  <c r="D138" i="4"/>
  <c r="B138" i="4"/>
  <c r="J137" i="4"/>
  <c r="H137" i="4"/>
  <c r="F137" i="4"/>
  <c r="D137" i="4"/>
  <c r="B137" i="4"/>
  <c r="J136" i="4"/>
  <c r="H136" i="4"/>
  <c r="F136" i="4"/>
  <c r="D136" i="4"/>
  <c r="B136" i="4"/>
  <c r="J135" i="4"/>
  <c r="H135" i="4"/>
  <c r="F135" i="4"/>
  <c r="D135" i="4"/>
  <c r="B135" i="4"/>
  <c r="J134" i="4"/>
  <c r="H134" i="4"/>
  <c r="F134" i="4"/>
  <c r="D134" i="4"/>
  <c r="B134" i="4"/>
  <c r="J133" i="4"/>
  <c r="H133" i="4"/>
  <c r="F133" i="4"/>
  <c r="D133" i="4"/>
  <c r="B133" i="4"/>
  <c r="J132" i="4"/>
  <c r="H132" i="4"/>
  <c r="F132" i="4"/>
  <c r="D132" i="4"/>
  <c r="B132" i="4"/>
  <c r="J131" i="4"/>
  <c r="H131" i="4"/>
  <c r="F131" i="4"/>
  <c r="D131" i="4"/>
  <c r="B131" i="4"/>
  <c r="J130" i="4"/>
  <c r="H130" i="4"/>
  <c r="F130" i="4"/>
  <c r="D130" i="4"/>
  <c r="B130" i="4"/>
  <c r="J129" i="4"/>
  <c r="H129" i="4"/>
  <c r="F129" i="4"/>
  <c r="D129" i="4"/>
  <c r="B129" i="4"/>
  <c r="J128" i="4"/>
  <c r="H128" i="4"/>
  <c r="F128" i="4"/>
  <c r="D128" i="4"/>
  <c r="B128" i="4"/>
  <c r="J127" i="4"/>
  <c r="H127" i="4"/>
  <c r="F127" i="4"/>
  <c r="D127" i="4"/>
  <c r="B127" i="4"/>
  <c r="J126" i="4"/>
  <c r="H126" i="4"/>
  <c r="F126" i="4"/>
  <c r="D126" i="4"/>
  <c r="B126" i="4"/>
  <c r="J125" i="4"/>
  <c r="H125" i="4"/>
  <c r="F125" i="4"/>
  <c r="D125" i="4"/>
  <c r="B125" i="4"/>
  <c r="J124" i="4"/>
  <c r="H124" i="4"/>
  <c r="F124" i="4"/>
  <c r="D124" i="4"/>
  <c r="B124" i="4"/>
  <c r="J123" i="4"/>
  <c r="H123" i="4"/>
  <c r="F123" i="4"/>
  <c r="D123" i="4"/>
  <c r="B123" i="4"/>
  <c r="J122" i="4"/>
  <c r="H122" i="4"/>
  <c r="F122" i="4"/>
  <c r="D122" i="4"/>
  <c r="B122" i="4"/>
  <c r="J121" i="4"/>
  <c r="H121" i="4"/>
  <c r="F121" i="4"/>
  <c r="D121" i="4"/>
  <c r="B121" i="4"/>
  <c r="J120" i="4"/>
  <c r="H120" i="4"/>
  <c r="F120" i="4"/>
  <c r="D120" i="4"/>
  <c r="B120" i="4"/>
  <c r="J119" i="4"/>
  <c r="H119" i="4"/>
  <c r="F119" i="4"/>
  <c r="D119" i="4"/>
  <c r="B119" i="4"/>
  <c r="J118" i="4"/>
  <c r="H118" i="4"/>
  <c r="F118" i="4"/>
  <c r="D118" i="4"/>
  <c r="B118" i="4"/>
  <c r="J117" i="4"/>
  <c r="H117" i="4"/>
  <c r="F117" i="4"/>
  <c r="D117" i="4"/>
  <c r="B117" i="4"/>
  <c r="J116" i="4"/>
  <c r="H116" i="4"/>
  <c r="F116" i="4"/>
  <c r="D116" i="4"/>
  <c r="B116" i="4"/>
  <c r="J115" i="4"/>
  <c r="H115" i="4"/>
  <c r="F115" i="4"/>
  <c r="D115" i="4"/>
  <c r="B115" i="4"/>
  <c r="J114" i="4"/>
  <c r="H114" i="4"/>
  <c r="F114" i="4"/>
  <c r="D114" i="4"/>
  <c r="B114" i="4"/>
  <c r="J113" i="4"/>
  <c r="H113" i="4"/>
  <c r="F113" i="4"/>
  <c r="D113" i="4"/>
  <c r="B113" i="4"/>
  <c r="J112" i="4"/>
  <c r="H112" i="4"/>
  <c r="F112" i="4"/>
  <c r="D112" i="4"/>
  <c r="B112" i="4"/>
  <c r="J111" i="4"/>
  <c r="H111" i="4"/>
  <c r="F111" i="4"/>
  <c r="D111" i="4"/>
  <c r="B111" i="4"/>
  <c r="J110" i="4"/>
  <c r="H110" i="4"/>
  <c r="F110" i="4"/>
  <c r="D110" i="4"/>
  <c r="B110" i="4"/>
  <c r="J109" i="4"/>
  <c r="H109" i="4"/>
  <c r="F109" i="4"/>
  <c r="D109" i="4"/>
  <c r="B109" i="4"/>
  <c r="J108" i="4"/>
  <c r="H108" i="4"/>
  <c r="F108" i="4"/>
  <c r="D108" i="4"/>
  <c r="B108" i="4"/>
  <c r="J107" i="4"/>
  <c r="H107" i="4"/>
  <c r="F107" i="4"/>
  <c r="D107" i="4"/>
  <c r="B107" i="4"/>
  <c r="J106" i="4"/>
  <c r="H106" i="4"/>
  <c r="F106" i="4"/>
  <c r="D106" i="4"/>
  <c r="B106" i="4"/>
  <c r="J105" i="4"/>
  <c r="H105" i="4"/>
  <c r="F105" i="4"/>
  <c r="D105" i="4"/>
  <c r="B105" i="4"/>
  <c r="J104" i="4"/>
  <c r="H104" i="4"/>
  <c r="F104" i="4"/>
  <c r="D104" i="4"/>
  <c r="B104" i="4"/>
  <c r="J103" i="4"/>
  <c r="H103" i="4"/>
  <c r="F103" i="4"/>
  <c r="D103" i="4"/>
  <c r="B103" i="4"/>
  <c r="J102" i="4"/>
  <c r="H102" i="4"/>
  <c r="F102" i="4"/>
  <c r="D102" i="4"/>
  <c r="B102" i="4"/>
  <c r="J101" i="4"/>
  <c r="H101" i="4"/>
  <c r="F101" i="4"/>
  <c r="D101" i="4"/>
  <c r="B101" i="4"/>
  <c r="J100" i="4"/>
  <c r="H100" i="4"/>
  <c r="F100" i="4"/>
  <c r="D100" i="4"/>
  <c r="B100" i="4"/>
  <c r="J99" i="4"/>
  <c r="H99" i="4"/>
  <c r="F99" i="4"/>
  <c r="D99" i="4"/>
  <c r="B99" i="4"/>
  <c r="J98" i="4"/>
  <c r="H98" i="4"/>
  <c r="F98" i="4"/>
  <c r="D98" i="4"/>
  <c r="B98" i="4"/>
  <c r="J97" i="4"/>
  <c r="H97" i="4"/>
  <c r="F97" i="4"/>
  <c r="D97" i="4"/>
  <c r="B97" i="4"/>
  <c r="J96" i="4"/>
  <c r="H96" i="4"/>
  <c r="F96" i="4"/>
  <c r="D96" i="4"/>
  <c r="B96" i="4"/>
  <c r="J95" i="4"/>
  <c r="H95" i="4"/>
  <c r="F95" i="4"/>
  <c r="D95" i="4"/>
  <c r="B95" i="4"/>
  <c r="J94" i="4"/>
  <c r="H94" i="4"/>
  <c r="F94" i="4"/>
  <c r="D94" i="4"/>
  <c r="B94" i="4"/>
  <c r="J93" i="4"/>
  <c r="H93" i="4"/>
  <c r="F93" i="4"/>
  <c r="D93" i="4"/>
  <c r="B93" i="4"/>
  <c r="J92" i="4"/>
  <c r="H92" i="4"/>
  <c r="F92" i="4"/>
  <c r="D92" i="4"/>
  <c r="B92" i="4"/>
  <c r="J91" i="4"/>
  <c r="H91" i="4"/>
  <c r="F91" i="4"/>
  <c r="D91" i="4"/>
  <c r="B91" i="4"/>
  <c r="J90" i="4"/>
  <c r="H90" i="4"/>
  <c r="F90" i="4"/>
  <c r="D90" i="4"/>
  <c r="B90" i="4"/>
  <c r="J89" i="4"/>
  <c r="H89" i="4"/>
  <c r="F89" i="4"/>
  <c r="D89" i="4"/>
  <c r="B89" i="4"/>
  <c r="J88" i="4"/>
  <c r="H88" i="4"/>
  <c r="F88" i="4"/>
  <c r="D88" i="4"/>
  <c r="B88" i="4"/>
  <c r="J87" i="4"/>
  <c r="H87" i="4"/>
  <c r="F87" i="4"/>
  <c r="D87" i="4"/>
  <c r="B87" i="4"/>
  <c r="J86" i="4"/>
  <c r="H86" i="4"/>
  <c r="F86" i="4"/>
  <c r="D86" i="4"/>
  <c r="B86" i="4"/>
  <c r="J85" i="4"/>
  <c r="H85" i="4"/>
  <c r="F85" i="4"/>
  <c r="D85" i="4"/>
  <c r="B85" i="4"/>
  <c r="J84" i="4"/>
  <c r="H84" i="4"/>
  <c r="F84" i="4"/>
  <c r="D84" i="4"/>
  <c r="B84" i="4"/>
  <c r="J83" i="4"/>
  <c r="H83" i="4"/>
  <c r="F83" i="4"/>
  <c r="D83" i="4"/>
  <c r="B83" i="4"/>
  <c r="J82" i="4"/>
  <c r="H82" i="4"/>
  <c r="F82" i="4"/>
  <c r="D82" i="4"/>
  <c r="B82" i="4"/>
  <c r="J81" i="4"/>
  <c r="H81" i="4"/>
  <c r="F81" i="4"/>
  <c r="D81" i="4"/>
  <c r="B81" i="4"/>
  <c r="J80" i="4"/>
  <c r="H80" i="4"/>
  <c r="F80" i="4"/>
  <c r="D80" i="4"/>
  <c r="B80" i="4"/>
  <c r="J79" i="4"/>
  <c r="H79" i="4"/>
  <c r="F79" i="4"/>
  <c r="D79" i="4"/>
  <c r="B79" i="4"/>
  <c r="J78" i="4"/>
  <c r="H78" i="4"/>
  <c r="F78" i="4"/>
  <c r="D78" i="4"/>
  <c r="B78" i="4"/>
  <c r="J77" i="4"/>
  <c r="H77" i="4"/>
  <c r="F77" i="4"/>
  <c r="D77" i="4"/>
  <c r="B77" i="4"/>
  <c r="J76" i="4"/>
  <c r="H76" i="4"/>
  <c r="F76" i="4"/>
  <c r="D76" i="4"/>
  <c r="B76" i="4"/>
  <c r="J75" i="4"/>
  <c r="H75" i="4"/>
  <c r="F75" i="4"/>
  <c r="D75" i="4"/>
  <c r="B75" i="4"/>
  <c r="J74" i="4"/>
  <c r="H74" i="4"/>
  <c r="F74" i="4"/>
  <c r="D74" i="4"/>
  <c r="B74" i="4"/>
  <c r="J73" i="4"/>
  <c r="H73" i="4"/>
  <c r="F73" i="4"/>
  <c r="D73" i="4"/>
  <c r="B73" i="4"/>
  <c r="J72" i="4"/>
  <c r="H72" i="4"/>
  <c r="F72" i="4"/>
  <c r="D72" i="4"/>
  <c r="B72" i="4"/>
  <c r="J71" i="4"/>
  <c r="H71" i="4"/>
  <c r="F71" i="4"/>
  <c r="D71" i="4"/>
  <c r="B71" i="4"/>
  <c r="J70" i="4"/>
  <c r="H70" i="4"/>
  <c r="F70" i="4"/>
  <c r="D70" i="4"/>
  <c r="B70" i="4"/>
  <c r="J69" i="4"/>
  <c r="H69" i="4"/>
  <c r="F69" i="4"/>
  <c r="D69" i="4"/>
  <c r="B69" i="4"/>
  <c r="J68" i="4"/>
  <c r="H68" i="4"/>
  <c r="F68" i="4"/>
  <c r="D68" i="4"/>
  <c r="B68" i="4"/>
  <c r="J67" i="4"/>
  <c r="H67" i="4"/>
  <c r="F67" i="4"/>
  <c r="D67" i="4"/>
  <c r="B67" i="4"/>
  <c r="J66" i="4"/>
  <c r="H66" i="4"/>
  <c r="F66" i="4"/>
  <c r="D66" i="4"/>
  <c r="B66" i="4"/>
  <c r="J65" i="4"/>
  <c r="H65" i="4"/>
  <c r="F65" i="4"/>
  <c r="D65" i="4"/>
  <c r="B65" i="4"/>
  <c r="J64" i="4"/>
  <c r="H64" i="4"/>
  <c r="F64" i="4"/>
  <c r="D64" i="4"/>
  <c r="B64" i="4"/>
  <c r="J63" i="4"/>
  <c r="H63" i="4"/>
  <c r="F63" i="4"/>
  <c r="D63" i="4"/>
  <c r="B63" i="4"/>
  <c r="J62" i="4"/>
  <c r="H62" i="4"/>
  <c r="F62" i="4"/>
  <c r="D62" i="4"/>
  <c r="B62" i="4"/>
  <c r="J61" i="4"/>
  <c r="H61" i="4"/>
  <c r="F61" i="4"/>
  <c r="D61" i="4"/>
  <c r="B61" i="4"/>
  <c r="J60" i="4"/>
  <c r="H60" i="4"/>
  <c r="F60" i="4"/>
  <c r="D60" i="4"/>
  <c r="B60" i="4"/>
  <c r="J59" i="4"/>
  <c r="H59" i="4"/>
  <c r="F59" i="4"/>
  <c r="D59" i="4"/>
  <c r="B59" i="4"/>
  <c r="J58" i="4"/>
  <c r="H58" i="4"/>
  <c r="F58" i="4"/>
  <c r="D58" i="4"/>
  <c r="B58" i="4"/>
  <c r="J57" i="4"/>
  <c r="H57" i="4"/>
  <c r="F57" i="4"/>
  <c r="D57" i="4"/>
  <c r="B57" i="4"/>
  <c r="J56" i="4"/>
  <c r="H56" i="4"/>
  <c r="F56" i="4"/>
  <c r="D56" i="4"/>
  <c r="B56" i="4"/>
  <c r="J55" i="4"/>
  <c r="H55" i="4"/>
  <c r="F55" i="4"/>
  <c r="D55" i="4"/>
  <c r="B55" i="4"/>
  <c r="J54" i="4"/>
  <c r="H54" i="4"/>
  <c r="F54" i="4"/>
  <c r="D54" i="4"/>
  <c r="B54" i="4"/>
  <c r="J53" i="4"/>
  <c r="H53" i="4"/>
  <c r="F53" i="4"/>
  <c r="D53" i="4"/>
  <c r="B53" i="4"/>
  <c r="J52" i="4"/>
  <c r="H52" i="4"/>
  <c r="F52" i="4"/>
  <c r="D52" i="4"/>
  <c r="B52" i="4"/>
  <c r="J51" i="4"/>
  <c r="H51" i="4"/>
  <c r="F51" i="4"/>
  <c r="D51" i="4"/>
  <c r="B51" i="4"/>
  <c r="J50" i="4"/>
  <c r="H50" i="4"/>
  <c r="F50" i="4"/>
  <c r="D50" i="4"/>
  <c r="B50" i="4"/>
  <c r="J49" i="4"/>
  <c r="H49" i="4"/>
  <c r="F49" i="4"/>
  <c r="D49" i="4"/>
  <c r="B49" i="4"/>
  <c r="J48" i="4"/>
  <c r="H48" i="4"/>
  <c r="F48" i="4"/>
  <c r="D48" i="4"/>
  <c r="B48" i="4"/>
  <c r="J47" i="4"/>
  <c r="H47" i="4"/>
  <c r="F47" i="4"/>
  <c r="D47" i="4"/>
  <c r="B47" i="4"/>
  <c r="J46" i="4"/>
  <c r="H46" i="4"/>
  <c r="F46" i="4"/>
  <c r="D46" i="4"/>
  <c r="B46" i="4"/>
  <c r="J45" i="4"/>
  <c r="H45" i="4"/>
  <c r="F45" i="4"/>
  <c r="D45" i="4"/>
  <c r="B45" i="4"/>
  <c r="J44" i="4"/>
  <c r="H44" i="4"/>
  <c r="F44" i="4"/>
  <c r="D44" i="4"/>
  <c r="B44" i="4"/>
  <c r="J43" i="4"/>
  <c r="H43" i="4"/>
  <c r="F43" i="4"/>
  <c r="D43" i="4"/>
  <c r="B43" i="4"/>
  <c r="J42" i="4"/>
  <c r="H42" i="4"/>
  <c r="F42" i="4"/>
  <c r="D42" i="4"/>
  <c r="B42" i="4"/>
  <c r="J41" i="4"/>
  <c r="H41" i="4"/>
  <c r="F41" i="4"/>
  <c r="D41" i="4"/>
  <c r="B41" i="4"/>
  <c r="J40" i="4"/>
  <c r="H40" i="4"/>
  <c r="F40" i="4"/>
  <c r="D40" i="4"/>
  <c r="B40" i="4"/>
  <c r="J39" i="4"/>
  <c r="H39" i="4"/>
  <c r="F39" i="4"/>
  <c r="D39" i="4"/>
  <c r="B39" i="4"/>
  <c r="J38" i="4"/>
  <c r="H38" i="4"/>
  <c r="F38" i="4"/>
  <c r="D38" i="4"/>
  <c r="B38" i="4"/>
  <c r="J37" i="4"/>
  <c r="H37" i="4"/>
  <c r="F37" i="4"/>
  <c r="D37" i="4"/>
  <c r="B37" i="4"/>
  <c r="J36" i="4"/>
  <c r="H36" i="4"/>
  <c r="F36" i="4"/>
  <c r="D36" i="4"/>
  <c r="B36" i="4"/>
  <c r="J35" i="4"/>
  <c r="H35" i="4"/>
  <c r="F35" i="4"/>
  <c r="D35" i="4"/>
  <c r="B35" i="4"/>
  <c r="J34" i="4"/>
  <c r="H34" i="4"/>
  <c r="F34" i="4"/>
  <c r="D34" i="4"/>
  <c r="B34" i="4"/>
  <c r="J33" i="4"/>
  <c r="H33" i="4"/>
  <c r="F33" i="4"/>
  <c r="D33" i="4"/>
  <c r="B33" i="4"/>
  <c r="J32" i="4"/>
  <c r="H32" i="4"/>
  <c r="F32" i="4"/>
  <c r="D32" i="4"/>
  <c r="B32" i="4"/>
  <c r="J31" i="4"/>
  <c r="H31" i="4"/>
  <c r="F31" i="4"/>
  <c r="D31" i="4"/>
  <c r="B31" i="4"/>
  <c r="J30" i="4"/>
  <c r="H30" i="4"/>
  <c r="F30" i="4"/>
  <c r="D30" i="4"/>
  <c r="B30" i="4"/>
  <c r="J29" i="4"/>
  <c r="H29" i="4"/>
  <c r="F29" i="4"/>
  <c r="D29" i="4"/>
  <c r="B29" i="4"/>
  <c r="J28" i="4"/>
  <c r="H28" i="4"/>
  <c r="F28" i="4"/>
  <c r="D28" i="4"/>
  <c r="B28" i="4"/>
  <c r="J27" i="4"/>
  <c r="H27" i="4"/>
  <c r="F27" i="4"/>
  <c r="D27" i="4"/>
  <c r="B27" i="4"/>
  <c r="J26" i="4"/>
  <c r="H26" i="4"/>
  <c r="F26" i="4"/>
  <c r="D26" i="4"/>
  <c r="B26" i="4"/>
  <c r="J25" i="4"/>
  <c r="H25" i="4"/>
  <c r="F25" i="4"/>
  <c r="D25" i="4"/>
  <c r="B25" i="4"/>
  <c r="J24" i="4"/>
  <c r="H24" i="4"/>
  <c r="F24" i="4"/>
  <c r="D24" i="4"/>
  <c r="B24" i="4"/>
  <c r="J23" i="4"/>
  <c r="H23" i="4"/>
  <c r="F23" i="4"/>
  <c r="D23" i="4"/>
  <c r="B23" i="4"/>
  <c r="J22" i="4"/>
  <c r="H22" i="4"/>
  <c r="F22" i="4"/>
  <c r="D22" i="4"/>
  <c r="B22" i="4"/>
  <c r="J21" i="4"/>
  <c r="H21" i="4"/>
  <c r="F21" i="4"/>
  <c r="D21" i="4"/>
  <c r="B21" i="4"/>
  <c r="J20" i="4"/>
  <c r="H20" i="4"/>
  <c r="F20" i="4"/>
  <c r="D20" i="4"/>
  <c r="B20" i="4"/>
  <c r="J19" i="4"/>
  <c r="H19" i="4"/>
  <c r="F19" i="4"/>
  <c r="D19" i="4"/>
  <c r="B19" i="4"/>
  <c r="J18" i="4"/>
  <c r="H18" i="4"/>
  <c r="F18" i="4"/>
  <c r="D18" i="4"/>
  <c r="B18" i="4"/>
  <c r="J17" i="4"/>
  <c r="H17" i="4"/>
  <c r="F17" i="4"/>
  <c r="D17" i="4"/>
  <c r="B17" i="4"/>
  <c r="J16" i="4"/>
  <c r="H16" i="4"/>
  <c r="F16" i="4"/>
  <c r="D16" i="4"/>
  <c r="B16" i="4"/>
  <c r="J15" i="4"/>
  <c r="H15" i="4"/>
  <c r="F15" i="4"/>
  <c r="D15" i="4"/>
  <c r="B15" i="4"/>
  <c r="J14" i="4"/>
  <c r="H14" i="4"/>
  <c r="F14" i="4"/>
  <c r="D14" i="4"/>
  <c r="B14" i="4"/>
  <c r="J13" i="4"/>
  <c r="H13" i="4"/>
  <c r="F13" i="4"/>
  <c r="D13" i="4"/>
  <c r="B13" i="4"/>
  <c r="J12" i="4"/>
  <c r="H12" i="4"/>
  <c r="F12" i="4"/>
  <c r="D12" i="4"/>
  <c r="B12" i="4"/>
  <c r="J11" i="4"/>
  <c r="H11" i="4"/>
  <c r="F11" i="4"/>
  <c r="D11" i="4"/>
  <c r="B11" i="4"/>
  <c r="J10" i="4"/>
  <c r="H10" i="4"/>
  <c r="F10" i="4"/>
  <c r="D10" i="4"/>
  <c r="B10" i="4"/>
  <c r="J9" i="4"/>
  <c r="H9" i="4"/>
  <c r="F9" i="4"/>
  <c r="D9" i="4"/>
  <c r="B9" i="4"/>
  <c r="J8" i="4"/>
  <c r="H8" i="4"/>
  <c r="F8" i="4"/>
  <c r="D8" i="4"/>
  <c r="B8" i="4"/>
  <c r="J7" i="4"/>
  <c r="H7" i="4"/>
  <c r="F7" i="4"/>
  <c r="D7" i="4"/>
  <c r="B7" i="4"/>
  <c r="J6" i="4"/>
  <c r="H6" i="4"/>
  <c r="F6" i="4"/>
  <c r="D6" i="4"/>
  <c r="B6" i="4"/>
  <c r="J5" i="4"/>
  <c r="H5" i="4"/>
  <c r="F5" i="4"/>
  <c r="D5" i="4"/>
  <c r="B5" i="4"/>
  <c r="R204" i="8"/>
  <c r="R203" i="8"/>
  <c r="R202" i="8"/>
  <c r="R201" i="8"/>
  <c r="R200" i="8"/>
  <c r="R199" i="8"/>
  <c r="R198" i="8"/>
  <c r="R197" i="8"/>
  <c r="R196" i="8"/>
  <c r="R195" i="8"/>
  <c r="R194" i="8"/>
  <c r="R193" i="8"/>
  <c r="R192" i="8"/>
  <c r="R191" i="8"/>
  <c r="R190" i="8"/>
  <c r="R189" i="8"/>
  <c r="R188" i="8"/>
  <c r="R187" i="8"/>
  <c r="R186" i="8"/>
  <c r="R185" i="8"/>
  <c r="R184" i="8"/>
  <c r="R183" i="8"/>
  <c r="R182" i="8"/>
  <c r="R181" i="8"/>
  <c r="R180" i="8"/>
  <c r="R179" i="8"/>
  <c r="R178" i="8"/>
  <c r="R177" i="8"/>
  <c r="R176" i="8"/>
  <c r="R175" i="8"/>
  <c r="R174" i="8"/>
  <c r="R173" i="8"/>
  <c r="R172" i="8"/>
  <c r="R171" i="8"/>
  <c r="R170" i="8"/>
  <c r="R169" i="8"/>
  <c r="R168" i="8"/>
  <c r="R167" i="8"/>
  <c r="R166" i="8"/>
  <c r="R165" i="8"/>
  <c r="R164" i="8"/>
  <c r="R163" i="8"/>
  <c r="R162" i="8"/>
  <c r="R161" i="8"/>
  <c r="R160" i="8"/>
  <c r="R159" i="8"/>
  <c r="R158" i="8"/>
  <c r="R157" i="8"/>
  <c r="R156" i="8"/>
  <c r="R155" i="8"/>
  <c r="R154" i="8"/>
  <c r="R153" i="8"/>
  <c r="R152" i="8"/>
  <c r="R151" i="8"/>
  <c r="R150" i="8"/>
  <c r="R149" i="8"/>
  <c r="R148" i="8"/>
  <c r="R147" i="8"/>
  <c r="R146" i="8"/>
  <c r="R145" i="8"/>
  <c r="R144" i="8"/>
  <c r="R143" i="8"/>
  <c r="R142" i="8"/>
  <c r="R141" i="8"/>
  <c r="R140" i="8"/>
  <c r="R139" i="8"/>
  <c r="R138" i="8"/>
  <c r="R137" i="8"/>
  <c r="R136" i="8"/>
  <c r="R135" i="8"/>
  <c r="R134" i="8"/>
  <c r="R133" i="8"/>
  <c r="R132" i="8"/>
  <c r="R131" i="8"/>
  <c r="R130" i="8"/>
  <c r="R129" i="8"/>
  <c r="R128" i="8"/>
  <c r="R127" i="8"/>
  <c r="R126" i="8"/>
  <c r="R125" i="8"/>
  <c r="R124" i="8"/>
  <c r="R123" i="8"/>
  <c r="R122" i="8"/>
  <c r="R121" i="8"/>
  <c r="R120" i="8"/>
  <c r="R119" i="8"/>
  <c r="R118" i="8"/>
  <c r="R117" i="8"/>
  <c r="R116" i="8"/>
  <c r="R115" i="8"/>
  <c r="R114" i="8"/>
  <c r="R113" i="8"/>
  <c r="R112" i="8"/>
  <c r="R111" i="8"/>
  <c r="R110" i="8"/>
  <c r="R109" i="8"/>
  <c r="R108" i="8"/>
  <c r="R107" i="8"/>
  <c r="R106" i="8"/>
  <c r="R105" i="8"/>
  <c r="R104" i="8"/>
  <c r="R103" i="8"/>
  <c r="R102" i="8"/>
  <c r="R101" i="8"/>
  <c r="R100" i="8"/>
  <c r="R99" i="8"/>
  <c r="R98" i="8"/>
  <c r="R97" i="8"/>
  <c r="R96" i="8"/>
  <c r="R95" i="8"/>
  <c r="R94" i="8"/>
  <c r="R93" i="8"/>
  <c r="R92" i="8"/>
  <c r="R91" i="8"/>
  <c r="R90" i="8"/>
  <c r="R89" i="8"/>
  <c r="R88" i="8"/>
  <c r="R87" i="8"/>
  <c r="R86" i="8"/>
  <c r="R85" i="8"/>
  <c r="R84" i="8"/>
  <c r="R83" i="8"/>
  <c r="R82" i="8"/>
  <c r="R81" i="8"/>
  <c r="R80" i="8"/>
  <c r="R79" i="8"/>
  <c r="R78" i="8"/>
  <c r="R77" i="8"/>
  <c r="R76" i="8"/>
  <c r="R75" i="8"/>
  <c r="R74" i="8"/>
  <c r="R73" i="8"/>
  <c r="R72" i="8"/>
  <c r="R71" i="8"/>
  <c r="R70" i="8"/>
  <c r="R69" i="8"/>
  <c r="R68" i="8"/>
  <c r="R67" i="8"/>
  <c r="R66" i="8"/>
  <c r="R65" i="8"/>
  <c r="R64" i="8"/>
  <c r="R63" i="8"/>
  <c r="R62" i="8"/>
  <c r="R61" i="8"/>
  <c r="R60" i="8"/>
  <c r="R59" i="8"/>
  <c r="R58" i="8"/>
  <c r="R57" i="8"/>
  <c r="R56" i="8"/>
  <c r="R55" i="8"/>
  <c r="R54" i="8"/>
  <c r="R53" i="8"/>
  <c r="R52" i="8"/>
  <c r="R51" i="8"/>
  <c r="R50" i="8"/>
  <c r="R49" i="8"/>
  <c r="R48" i="8"/>
  <c r="R47" i="8"/>
  <c r="R46" i="8"/>
  <c r="R45" i="8"/>
  <c r="R44" i="8"/>
  <c r="R43" i="8"/>
  <c r="R42" i="8"/>
  <c r="R41" i="8"/>
  <c r="R40" i="8"/>
  <c r="R39" i="8"/>
  <c r="R38" i="8"/>
  <c r="R37" i="8"/>
  <c r="R36" i="8"/>
  <c r="R35" i="8"/>
  <c r="R34" i="8"/>
  <c r="R33" i="8"/>
  <c r="R32" i="8"/>
  <c r="R31" i="8"/>
  <c r="R30" i="8"/>
  <c r="R29" i="8"/>
  <c r="R28" i="8"/>
  <c r="R27" i="8"/>
  <c r="R26" i="8"/>
  <c r="R25" i="8"/>
  <c r="R24" i="8"/>
  <c r="R23" i="8"/>
  <c r="R22" i="8"/>
  <c r="R21" i="8"/>
  <c r="R20" i="8"/>
  <c r="R19" i="8"/>
  <c r="R18" i="8"/>
  <c r="R17" i="8"/>
  <c r="R16" i="8"/>
  <c r="R15" i="8"/>
  <c r="R14" i="8"/>
  <c r="R13" i="8"/>
  <c r="R12" i="8"/>
  <c r="R11" i="8"/>
  <c r="R10" i="8"/>
  <c r="R9" i="8"/>
  <c r="R8" i="8"/>
  <c r="R7" i="8"/>
  <c r="R6" i="8"/>
  <c r="R5" i="8"/>
  <c r="H204" i="8"/>
  <c r="H203" i="8"/>
  <c r="H202" i="8"/>
  <c r="H201" i="8"/>
  <c r="H200" i="8"/>
  <c r="H199" i="8"/>
  <c r="H198" i="8"/>
  <c r="H197" i="8"/>
  <c r="H196" i="8"/>
  <c r="H195" i="8"/>
  <c r="H194" i="8"/>
  <c r="H193" i="8"/>
  <c r="H192" i="8"/>
  <c r="H191" i="8"/>
  <c r="H190" i="8"/>
  <c r="H189" i="8"/>
  <c r="H188" i="8"/>
  <c r="H187" i="8"/>
  <c r="H186" i="8"/>
  <c r="H185" i="8"/>
  <c r="H184" i="8"/>
  <c r="H183" i="8"/>
  <c r="H182" i="8"/>
  <c r="H181" i="8"/>
  <c r="H180" i="8"/>
  <c r="H179" i="8"/>
  <c r="H178" i="8"/>
  <c r="H177" i="8"/>
  <c r="H176" i="8"/>
  <c r="H175" i="8"/>
  <c r="H174" i="8"/>
  <c r="H173" i="8"/>
  <c r="H172" i="8"/>
  <c r="H171" i="8"/>
  <c r="H170" i="8"/>
  <c r="H169" i="8"/>
  <c r="H168" i="8"/>
  <c r="H167" i="8"/>
  <c r="H166" i="8"/>
  <c r="H165" i="8"/>
  <c r="H164" i="8"/>
  <c r="H163" i="8"/>
  <c r="H162" i="8"/>
  <c r="H161" i="8"/>
  <c r="H160" i="8"/>
  <c r="H159" i="8"/>
  <c r="H158" i="8"/>
  <c r="H157" i="8"/>
  <c r="H156" i="8"/>
  <c r="H155" i="8"/>
  <c r="H154" i="8"/>
  <c r="H153" i="8"/>
  <c r="H152" i="8"/>
  <c r="H151" i="8"/>
  <c r="H150" i="8"/>
  <c r="H149" i="8"/>
  <c r="H148" i="8"/>
  <c r="H147" i="8"/>
  <c r="H146" i="8"/>
  <c r="H145" i="8"/>
  <c r="H144" i="8"/>
  <c r="H143" i="8"/>
  <c r="H142" i="8"/>
  <c r="H141" i="8"/>
  <c r="H140" i="8"/>
  <c r="H139" i="8"/>
  <c r="H138" i="8"/>
  <c r="H137" i="8"/>
  <c r="H136" i="8"/>
  <c r="H135" i="8"/>
  <c r="H134" i="8"/>
  <c r="H133" i="8"/>
  <c r="H132" i="8"/>
  <c r="H131" i="8"/>
  <c r="H130" i="8"/>
  <c r="H129" i="8"/>
  <c r="H128" i="8"/>
  <c r="H127" i="8"/>
  <c r="H126" i="8"/>
  <c r="H125" i="8"/>
  <c r="H124" i="8"/>
  <c r="H123" i="8"/>
  <c r="H122" i="8"/>
  <c r="H121" i="8"/>
  <c r="H120" i="8"/>
  <c r="H119" i="8"/>
  <c r="H118" i="8"/>
  <c r="H117" i="8"/>
  <c r="H116" i="8"/>
  <c r="H115" i="8"/>
  <c r="H114" i="8"/>
  <c r="H113" i="8"/>
  <c r="H112" i="8"/>
  <c r="H111" i="8"/>
  <c r="H110" i="8"/>
  <c r="H109" i="8"/>
  <c r="H108" i="8"/>
  <c r="H107" i="8"/>
  <c r="H106" i="8"/>
  <c r="H105" i="8"/>
  <c r="H104" i="8"/>
  <c r="H103" i="8"/>
  <c r="H102" i="8"/>
  <c r="H101" i="8"/>
  <c r="H100" i="8"/>
  <c r="H99" i="8"/>
  <c r="H98" i="8"/>
  <c r="H97" i="8"/>
  <c r="H96" i="8"/>
  <c r="H95" i="8"/>
  <c r="H94" i="8"/>
  <c r="H93" i="8"/>
  <c r="H92" i="8"/>
  <c r="H91" i="8"/>
  <c r="H9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R4" i="8"/>
  <c r="J3" i="4" l="1"/>
  <c r="V3" i="7"/>
  <c r="H535" i="23"/>
  <c r="N198" i="18" s="1"/>
  <c r="J3" i="7"/>
  <c r="P7" i="22"/>
  <c r="P103" i="22"/>
  <c r="P79" i="22"/>
  <c r="H103" i="20"/>
  <c r="J188" i="18" s="1"/>
  <c r="N3" i="4"/>
  <c r="P3" i="4"/>
  <c r="R3" i="4"/>
  <c r="D3" i="4"/>
  <c r="T3" i="4"/>
  <c r="F3" i="4"/>
  <c r="H3" i="4"/>
  <c r="H55" i="20"/>
  <c r="J186" i="18" s="1"/>
  <c r="P7" i="20"/>
  <c r="R184" i="18" s="1"/>
  <c r="H7" i="22"/>
  <c r="J194" i="18" s="1"/>
  <c r="P31" i="22"/>
  <c r="R195" i="18" s="1"/>
  <c r="H103" i="22"/>
  <c r="J198" i="18" s="1"/>
  <c r="H31" i="20"/>
  <c r="P103" i="20"/>
  <c r="R188" i="18" s="1"/>
  <c r="H55" i="22"/>
  <c r="J196" i="18" s="1"/>
  <c r="H79" i="20"/>
  <c r="G3" i="16"/>
  <c r="K195" i="18" s="1"/>
  <c r="H7" i="20"/>
  <c r="J184" i="18" s="1"/>
  <c r="P31" i="20"/>
  <c r="R185" i="18" s="1"/>
  <c r="P79" i="20"/>
  <c r="R187" i="18" s="1"/>
  <c r="H439" i="23"/>
  <c r="O197" i="18" s="1"/>
  <c r="P55" i="20"/>
  <c r="R186" i="18" s="1"/>
  <c r="H31" i="22"/>
  <c r="J195" i="18" s="1"/>
  <c r="P55" i="22"/>
  <c r="R196" i="18" s="1"/>
  <c r="P151" i="23"/>
  <c r="U195" i="18" s="1"/>
  <c r="P247" i="23"/>
  <c r="T196" i="18" s="1"/>
  <c r="P343" i="23"/>
  <c r="S197" i="18" s="1"/>
  <c r="P439" i="23"/>
  <c r="W197" i="18" s="1"/>
  <c r="G197" i="18" s="1"/>
  <c r="P535" i="23"/>
  <c r="V198" i="18" s="1"/>
  <c r="F198" i="18" s="1"/>
  <c r="P55" i="23"/>
  <c r="V194" i="18" s="1"/>
  <c r="F194" i="18" s="1"/>
  <c r="H31" i="23"/>
  <c r="M194" i="18" s="1"/>
  <c r="H127" i="23"/>
  <c r="L195" i="18" s="1"/>
  <c r="H223" i="23"/>
  <c r="K196" i="18" s="1"/>
  <c r="H319" i="23"/>
  <c r="O196" i="18" s="1"/>
  <c r="H415" i="23"/>
  <c r="N197" i="18" s="1"/>
  <c r="H511" i="23"/>
  <c r="M198" i="18" s="1"/>
  <c r="P463" i="21"/>
  <c r="S188" i="18" s="1"/>
  <c r="P79" i="21"/>
  <c r="W184" i="18" s="1"/>
  <c r="P271" i="21"/>
  <c r="U186" i="18" s="1"/>
  <c r="H151" i="23"/>
  <c r="M195" i="18" s="1"/>
  <c r="E195" i="18" s="1"/>
  <c r="P175" i="23"/>
  <c r="V195" i="18" s="1"/>
  <c r="P367" i="23"/>
  <c r="T197" i="18" s="1"/>
  <c r="P79" i="23"/>
  <c r="W194" i="18" s="1"/>
  <c r="H247" i="23"/>
  <c r="L196" i="18" s="1"/>
  <c r="P271" i="23"/>
  <c r="U196" i="18" s="1"/>
  <c r="H343" i="23"/>
  <c r="K197" i="18" s="1"/>
  <c r="H103" i="23"/>
  <c r="H295" i="23"/>
  <c r="N196" i="18" s="1"/>
  <c r="P415" i="23"/>
  <c r="V197" i="18" s="1"/>
  <c r="P511" i="23"/>
  <c r="U198" i="18" s="1"/>
  <c r="P223" i="23"/>
  <c r="S196" i="18" s="1"/>
  <c r="P7" i="23"/>
  <c r="T194" i="18" s="1"/>
  <c r="H79" i="23"/>
  <c r="O194" i="18" s="1"/>
  <c r="P103" i="23"/>
  <c r="H175" i="23"/>
  <c r="N195" i="18" s="1"/>
  <c r="P199" i="23"/>
  <c r="W195" i="18" s="1"/>
  <c r="H271" i="23"/>
  <c r="M196" i="18" s="1"/>
  <c r="P295" i="23"/>
  <c r="V196" i="18" s="1"/>
  <c r="H367" i="23"/>
  <c r="L197" i="18" s="1"/>
  <c r="D197" i="18" s="1"/>
  <c r="P391" i="23"/>
  <c r="U197" i="18" s="1"/>
  <c r="H463" i="23"/>
  <c r="K198" i="18" s="1"/>
  <c r="C198" i="18" s="1"/>
  <c r="P487" i="23"/>
  <c r="T198" i="18" s="1"/>
  <c r="H559" i="23"/>
  <c r="O198" i="18" s="1"/>
  <c r="G198" i="18" s="1"/>
  <c r="H7" i="23"/>
  <c r="L194" i="18" s="1"/>
  <c r="P31" i="23"/>
  <c r="U194" i="18" s="1"/>
  <c r="P127" i="23"/>
  <c r="T195" i="18" s="1"/>
  <c r="H199" i="23"/>
  <c r="O195" i="18" s="1"/>
  <c r="P319" i="23"/>
  <c r="W196" i="18" s="1"/>
  <c r="H391" i="23"/>
  <c r="M197" i="18" s="1"/>
  <c r="H487" i="23"/>
  <c r="L198" i="18" s="1"/>
  <c r="D198" i="18" s="1"/>
  <c r="P103" i="21"/>
  <c r="S185" i="18" s="1"/>
  <c r="P295" i="21"/>
  <c r="V186" i="18" s="1"/>
  <c r="P487" i="21"/>
  <c r="T188" i="18" s="1"/>
  <c r="H7" i="21"/>
  <c r="L184" i="18" s="1"/>
  <c r="H247" i="21"/>
  <c r="L186" i="18" s="1"/>
  <c r="H439" i="21"/>
  <c r="O187" i="18" s="1"/>
  <c r="H487" i="21"/>
  <c r="L188" i="18" s="1"/>
  <c r="P31" i="21"/>
  <c r="U184" i="18" s="1"/>
  <c r="P223" i="21"/>
  <c r="S186" i="18" s="1"/>
  <c r="P7" i="21"/>
  <c r="T184" i="18" s="1"/>
  <c r="P199" i="21"/>
  <c r="W185" i="18" s="1"/>
  <c r="P391" i="21"/>
  <c r="U187" i="18" s="1"/>
  <c r="H55" i="21"/>
  <c r="N184" i="18" s="1"/>
  <c r="H295" i="21"/>
  <c r="N186" i="18" s="1"/>
  <c r="H343" i="21"/>
  <c r="K187" i="18" s="1"/>
  <c r="P415" i="21"/>
  <c r="V187" i="18" s="1"/>
  <c r="P175" i="21"/>
  <c r="V185" i="18" s="1"/>
  <c r="P367" i="21"/>
  <c r="T187" i="18" s="1"/>
  <c r="P559" i="21"/>
  <c r="W188" i="18" s="1"/>
  <c r="P55" i="21"/>
  <c r="V184" i="18" s="1"/>
  <c r="H103" i="21"/>
  <c r="K185" i="18" s="1"/>
  <c r="H151" i="21"/>
  <c r="M185" i="18" s="1"/>
  <c r="H391" i="21"/>
  <c r="M187" i="18" s="1"/>
  <c r="H535" i="21"/>
  <c r="N188" i="18" s="1"/>
  <c r="P151" i="21"/>
  <c r="U185" i="18" s="1"/>
  <c r="P343" i="21"/>
  <c r="S187" i="18" s="1"/>
  <c r="P535" i="21"/>
  <c r="V188" i="18" s="1"/>
  <c r="P247" i="21"/>
  <c r="T186" i="18" s="1"/>
  <c r="P439" i="21"/>
  <c r="W187" i="18" s="1"/>
  <c r="H199" i="21"/>
  <c r="O185" i="18" s="1"/>
  <c r="H31" i="21"/>
  <c r="M184" i="18" s="1"/>
  <c r="H79" i="21"/>
  <c r="O184" i="18" s="1"/>
  <c r="G184" i="18" s="1"/>
  <c r="H127" i="21"/>
  <c r="H175" i="21"/>
  <c r="N185" i="18" s="1"/>
  <c r="H223" i="21"/>
  <c r="K186" i="18" s="1"/>
  <c r="H271" i="21"/>
  <c r="M186" i="18" s="1"/>
  <c r="H319" i="21"/>
  <c r="O186" i="18" s="1"/>
  <c r="H367" i="21"/>
  <c r="L187" i="18" s="1"/>
  <c r="H415" i="21"/>
  <c r="N187" i="18" s="1"/>
  <c r="H463" i="21"/>
  <c r="K188" i="18" s="1"/>
  <c r="H511" i="21"/>
  <c r="M188" i="18" s="1"/>
  <c r="H559" i="21"/>
  <c r="O188" i="18" s="1"/>
  <c r="P127" i="21"/>
  <c r="P319" i="21"/>
  <c r="W186" i="18" s="1"/>
  <c r="P511" i="21"/>
  <c r="U188" i="18" s="1"/>
  <c r="R194" i="18"/>
  <c r="J197" i="18"/>
  <c r="R198" i="18"/>
  <c r="R197" i="18"/>
  <c r="J185" i="18"/>
  <c r="J187" i="18"/>
  <c r="O3" i="16"/>
  <c r="S195" i="18" s="1"/>
  <c r="O3" i="15"/>
  <c r="T185" i="18" s="1"/>
  <c r="T103" i="6"/>
  <c r="T102" i="6"/>
  <c r="T101" i="6"/>
  <c r="T100" i="6"/>
  <c r="T99" i="6"/>
  <c r="T98" i="6"/>
  <c r="T97" i="6"/>
  <c r="T96" i="6"/>
  <c r="T95" i="6"/>
  <c r="T94" i="6"/>
  <c r="T93" i="6"/>
  <c r="T92" i="6"/>
  <c r="T91" i="6"/>
  <c r="T90" i="6"/>
  <c r="T89" i="6"/>
  <c r="T88" i="6"/>
  <c r="T87" i="6"/>
  <c r="T86" i="6"/>
  <c r="T85" i="6"/>
  <c r="T84" i="6"/>
  <c r="T83" i="6"/>
  <c r="T82" i="6"/>
  <c r="T81" i="6"/>
  <c r="T80" i="6"/>
  <c r="T79" i="6"/>
  <c r="T78" i="6"/>
  <c r="T77" i="6"/>
  <c r="T76" i="6"/>
  <c r="T75" i="6"/>
  <c r="T74" i="6"/>
  <c r="T73" i="6"/>
  <c r="T72" i="6"/>
  <c r="T71" i="6"/>
  <c r="T70" i="6"/>
  <c r="T69" i="6"/>
  <c r="T68" i="6"/>
  <c r="T67" i="6"/>
  <c r="T66" i="6"/>
  <c r="T65" i="6"/>
  <c r="T64" i="6"/>
  <c r="T63" i="6"/>
  <c r="T62" i="6"/>
  <c r="T61" i="6"/>
  <c r="T60" i="6"/>
  <c r="T59" i="6"/>
  <c r="T58" i="6"/>
  <c r="T57" i="6"/>
  <c r="T56" i="6"/>
  <c r="T55" i="6"/>
  <c r="T54" i="6"/>
  <c r="T53" i="6"/>
  <c r="T52" i="6"/>
  <c r="T51" i="6"/>
  <c r="T50" i="6"/>
  <c r="T49" i="6"/>
  <c r="T48" i="6"/>
  <c r="T47" i="6"/>
  <c r="T46" i="6"/>
  <c r="T45" i="6"/>
  <c r="T44" i="6"/>
  <c r="T43" i="6"/>
  <c r="T42" i="6"/>
  <c r="T41" i="6"/>
  <c r="T40" i="6"/>
  <c r="T39" i="6"/>
  <c r="T38" i="6"/>
  <c r="T37" i="6"/>
  <c r="T36" i="6"/>
  <c r="T35" i="6"/>
  <c r="T34" i="6"/>
  <c r="T33" i="6"/>
  <c r="T32" i="6"/>
  <c r="T31" i="6"/>
  <c r="T30" i="6"/>
  <c r="T29" i="6"/>
  <c r="T28" i="6"/>
  <c r="T27" i="6"/>
  <c r="T26" i="6"/>
  <c r="T25" i="6"/>
  <c r="T24" i="6"/>
  <c r="T23" i="6"/>
  <c r="T22" i="6"/>
  <c r="T21" i="6"/>
  <c r="T20" i="6"/>
  <c r="T19" i="6"/>
  <c r="T18" i="6"/>
  <c r="T17" i="6"/>
  <c r="T16" i="6"/>
  <c r="T15" i="6"/>
  <c r="T14" i="6"/>
  <c r="T13" i="6"/>
  <c r="T12" i="6"/>
  <c r="T11" i="6"/>
  <c r="T10" i="6"/>
  <c r="T9" i="6"/>
  <c r="T8" i="6"/>
  <c r="T7" i="6"/>
  <c r="T6" i="6"/>
  <c r="T5" i="6"/>
  <c r="T4" i="6"/>
  <c r="R103" i="6"/>
  <c r="R102" i="6"/>
  <c r="R101" i="6"/>
  <c r="R100" i="6"/>
  <c r="S100" i="6" s="1"/>
  <c r="R99" i="6"/>
  <c r="S99" i="6" s="1"/>
  <c r="R98" i="6"/>
  <c r="R97" i="6"/>
  <c r="R96" i="6"/>
  <c r="R95" i="6"/>
  <c r="R94" i="6"/>
  <c r="S94" i="6" s="1"/>
  <c r="R93" i="6"/>
  <c r="S93" i="6" s="1"/>
  <c r="R92" i="6"/>
  <c r="R91" i="6"/>
  <c r="R90" i="6"/>
  <c r="R89" i="6"/>
  <c r="R88" i="6"/>
  <c r="S88" i="6" s="1"/>
  <c r="R87" i="6"/>
  <c r="S87" i="6" s="1"/>
  <c r="R86" i="6"/>
  <c r="R85" i="6"/>
  <c r="R84" i="6"/>
  <c r="R83" i="6"/>
  <c r="R82" i="6"/>
  <c r="S82" i="6" s="1"/>
  <c r="R81" i="6"/>
  <c r="S81" i="6" s="1"/>
  <c r="R80" i="6"/>
  <c r="R79" i="6"/>
  <c r="R78" i="6"/>
  <c r="R77" i="6"/>
  <c r="R76" i="6"/>
  <c r="S76" i="6" s="1"/>
  <c r="R75" i="6"/>
  <c r="S75" i="6" s="1"/>
  <c r="R74" i="6"/>
  <c r="R73" i="6"/>
  <c r="R72" i="6"/>
  <c r="R71" i="6"/>
  <c r="R70" i="6"/>
  <c r="S70" i="6" s="1"/>
  <c r="R69" i="6"/>
  <c r="S69" i="6" s="1"/>
  <c r="R68" i="6"/>
  <c r="R67" i="6"/>
  <c r="R66" i="6"/>
  <c r="R65" i="6"/>
  <c r="R64" i="6"/>
  <c r="S64" i="6" s="1"/>
  <c r="R63" i="6"/>
  <c r="S63" i="6" s="1"/>
  <c r="R62" i="6"/>
  <c r="R61" i="6"/>
  <c r="R60" i="6"/>
  <c r="R59" i="6"/>
  <c r="R58" i="6"/>
  <c r="S58" i="6" s="1"/>
  <c r="R57" i="6"/>
  <c r="S57" i="6" s="1"/>
  <c r="R56" i="6"/>
  <c r="R55" i="6"/>
  <c r="R54" i="6"/>
  <c r="R53" i="6"/>
  <c r="R52" i="6"/>
  <c r="S52" i="6" s="1"/>
  <c r="R51" i="6"/>
  <c r="S51" i="6" s="1"/>
  <c r="R50" i="6"/>
  <c r="R49" i="6"/>
  <c r="R48" i="6"/>
  <c r="R47" i="6"/>
  <c r="R46" i="6"/>
  <c r="S46" i="6" s="1"/>
  <c r="R45" i="6"/>
  <c r="S45" i="6" s="1"/>
  <c r="R44" i="6"/>
  <c r="R43" i="6"/>
  <c r="R42" i="6"/>
  <c r="R41" i="6"/>
  <c r="R40" i="6"/>
  <c r="S40" i="6" s="1"/>
  <c r="R39" i="6"/>
  <c r="S39" i="6" s="1"/>
  <c r="R38" i="6"/>
  <c r="R37" i="6"/>
  <c r="R36" i="6"/>
  <c r="R35" i="6"/>
  <c r="R34" i="6"/>
  <c r="S34" i="6" s="1"/>
  <c r="R33" i="6"/>
  <c r="S33" i="6" s="1"/>
  <c r="R32" i="6"/>
  <c r="R31" i="6"/>
  <c r="R30" i="6"/>
  <c r="R29" i="6"/>
  <c r="R28" i="6"/>
  <c r="S28" i="6" s="1"/>
  <c r="R27" i="6"/>
  <c r="S27" i="6" s="1"/>
  <c r="R26" i="6"/>
  <c r="R25" i="6"/>
  <c r="R24" i="6"/>
  <c r="R23" i="6"/>
  <c r="R22" i="6"/>
  <c r="S22" i="6" s="1"/>
  <c r="R21" i="6"/>
  <c r="S21" i="6" s="1"/>
  <c r="R20" i="6"/>
  <c r="R19" i="6"/>
  <c r="R18" i="6"/>
  <c r="R17" i="6"/>
  <c r="R16" i="6"/>
  <c r="S16" i="6" s="1"/>
  <c r="R15" i="6"/>
  <c r="S15" i="6" s="1"/>
  <c r="R14" i="6"/>
  <c r="R13" i="6"/>
  <c r="R12" i="6"/>
  <c r="R11" i="6"/>
  <c r="R10" i="6"/>
  <c r="S10" i="6" s="1"/>
  <c r="R9" i="6"/>
  <c r="S9" i="6" s="1"/>
  <c r="R8" i="6"/>
  <c r="R7" i="6"/>
  <c r="R6" i="6"/>
  <c r="R5" i="6"/>
  <c r="S5" i="6" s="1"/>
  <c r="R4" i="6"/>
  <c r="P103" i="6"/>
  <c r="P102" i="6"/>
  <c r="P101" i="6"/>
  <c r="P100" i="6"/>
  <c r="P99" i="6"/>
  <c r="P98" i="6"/>
  <c r="P97" i="6"/>
  <c r="P96" i="6"/>
  <c r="P95" i="6"/>
  <c r="P94" i="6"/>
  <c r="P93" i="6"/>
  <c r="P92" i="6"/>
  <c r="P91" i="6"/>
  <c r="P90" i="6"/>
  <c r="P89" i="6"/>
  <c r="P88" i="6"/>
  <c r="P87" i="6"/>
  <c r="P86" i="6"/>
  <c r="P85" i="6"/>
  <c r="P84" i="6"/>
  <c r="P83" i="6"/>
  <c r="P82" i="6"/>
  <c r="P81" i="6"/>
  <c r="P80" i="6"/>
  <c r="P79" i="6"/>
  <c r="P78" i="6"/>
  <c r="P77" i="6"/>
  <c r="P76" i="6"/>
  <c r="P75" i="6"/>
  <c r="P74" i="6"/>
  <c r="P73" i="6"/>
  <c r="P72" i="6"/>
  <c r="P71" i="6"/>
  <c r="P70" i="6"/>
  <c r="P69" i="6"/>
  <c r="P68" i="6"/>
  <c r="P67" i="6"/>
  <c r="P66" i="6"/>
  <c r="P65" i="6"/>
  <c r="P64" i="6"/>
  <c r="P63" i="6"/>
  <c r="P62" i="6"/>
  <c r="P61" i="6"/>
  <c r="P60" i="6"/>
  <c r="P59" i="6"/>
  <c r="P58" i="6"/>
  <c r="P57" i="6"/>
  <c r="P56" i="6"/>
  <c r="P55" i="6"/>
  <c r="P54" i="6"/>
  <c r="P53" i="6"/>
  <c r="P52" i="6"/>
  <c r="P51" i="6"/>
  <c r="P50" i="6"/>
  <c r="P49" i="6"/>
  <c r="P48" i="6"/>
  <c r="P47" i="6"/>
  <c r="P46" i="6"/>
  <c r="P45" i="6"/>
  <c r="P44" i="6"/>
  <c r="P43" i="6"/>
  <c r="P42" i="6"/>
  <c r="P41" i="6"/>
  <c r="P40" i="6"/>
  <c r="P39" i="6"/>
  <c r="P38" i="6"/>
  <c r="P37" i="6"/>
  <c r="P36" i="6"/>
  <c r="P35" i="6"/>
  <c r="P34" i="6"/>
  <c r="P33" i="6"/>
  <c r="P32" i="6"/>
  <c r="P31" i="6"/>
  <c r="P30" i="6"/>
  <c r="P29" i="6"/>
  <c r="P28" i="6"/>
  <c r="P27" i="6"/>
  <c r="P26" i="6"/>
  <c r="P25" i="6"/>
  <c r="P24" i="6"/>
  <c r="P23" i="6"/>
  <c r="P22" i="6"/>
  <c r="P21" i="6"/>
  <c r="P20" i="6"/>
  <c r="P19" i="6"/>
  <c r="P18" i="6"/>
  <c r="P17" i="6"/>
  <c r="P16" i="6"/>
  <c r="P15" i="6"/>
  <c r="P14" i="6"/>
  <c r="P13" i="6"/>
  <c r="P12" i="6"/>
  <c r="P11" i="6"/>
  <c r="P10" i="6"/>
  <c r="P9" i="6"/>
  <c r="P8" i="6"/>
  <c r="P7" i="6"/>
  <c r="P6" i="6"/>
  <c r="P5" i="6"/>
  <c r="P4" i="6"/>
  <c r="N103" i="6"/>
  <c r="N102" i="6"/>
  <c r="N101" i="6"/>
  <c r="N100" i="6"/>
  <c r="N99" i="6"/>
  <c r="N98" i="6"/>
  <c r="N97" i="6"/>
  <c r="N96" i="6"/>
  <c r="N95" i="6"/>
  <c r="N94" i="6"/>
  <c r="N93" i="6"/>
  <c r="N92" i="6"/>
  <c r="N91" i="6"/>
  <c r="N90" i="6"/>
  <c r="N89" i="6"/>
  <c r="N88" i="6"/>
  <c r="N87" i="6"/>
  <c r="N86" i="6"/>
  <c r="N85" i="6"/>
  <c r="N84" i="6"/>
  <c r="N83" i="6"/>
  <c r="N82" i="6"/>
  <c r="N81" i="6"/>
  <c r="N80" i="6"/>
  <c r="N79" i="6"/>
  <c r="N78" i="6"/>
  <c r="N77" i="6"/>
  <c r="N76" i="6"/>
  <c r="N75" i="6"/>
  <c r="N74" i="6"/>
  <c r="N73" i="6"/>
  <c r="N72" i="6"/>
  <c r="N71" i="6"/>
  <c r="N70" i="6"/>
  <c r="N69" i="6"/>
  <c r="N68" i="6"/>
  <c r="N67" i="6"/>
  <c r="N66" i="6"/>
  <c r="N65" i="6"/>
  <c r="N64" i="6"/>
  <c r="N63" i="6"/>
  <c r="N62" i="6"/>
  <c r="N61" i="6"/>
  <c r="N60" i="6"/>
  <c r="N59" i="6"/>
  <c r="N58" i="6"/>
  <c r="N57" i="6"/>
  <c r="N56" i="6"/>
  <c r="N55" i="6"/>
  <c r="N54" i="6"/>
  <c r="N53" i="6"/>
  <c r="N52" i="6"/>
  <c r="N51" i="6"/>
  <c r="N50" i="6"/>
  <c r="N49" i="6"/>
  <c r="N48" i="6"/>
  <c r="N47" i="6"/>
  <c r="N46" i="6"/>
  <c r="N45" i="6"/>
  <c r="N44" i="6"/>
  <c r="N43" i="6"/>
  <c r="N42" i="6"/>
  <c r="N41" i="6"/>
  <c r="N40" i="6"/>
  <c r="N39" i="6"/>
  <c r="N38" i="6"/>
  <c r="N37" i="6"/>
  <c r="N36" i="6"/>
  <c r="N35" i="6"/>
  <c r="N34" i="6"/>
  <c r="N33" i="6"/>
  <c r="N32" i="6"/>
  <c r="N31" i="6"/>
  <c r="N30" i="6"/>
  <c r="N29" i="6"/>
  <c r="N28" i="6"/>
  <c r="N27" i="6"/>
  <c r="N26" i="6"/>
  <c r="N25" i="6"/>
  <c r="N24" i="6"/>
  <c r="N23" i="6"/>
  <c r="N22" i="6"/>
  <c r="N21" i="6"/>
  <c r="N20" i="6"/>
  <c r="N19" i="6"/>
  <c r="N18" i="6"/>
  <c r="O18" i="6" s="1"/>
  <c r="N17" i="6"/>
  <c r="N16" i="6"/>
  <c r="N15" i="6"/>
  <c r="N14" i="6"/>
  <c r="N13" i="6"/>
  <c r="N12" i="6"/>
  <c r="O12" i="6" s="1"/>
  <c r="N11" i="6"/>
  <c r="N10" i="6"/>
  <c r="N9" i="6"/>
  <c r="N8" i="6"/>
  <c r="N7" i="6"/>
  <c r="N6" i="6"/>
  <c r="O6" i="6" s="1"/>
  <c r="N5" i="6"/>
  <c r="N4" i="6"/>
  <c r="T3" i="6"/>
  <c r="R3" i="6"/>
  <c r="P3" i="6"/>
  <c r="N3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I91" i="6" s="1"/>
  <c r="H90" i="6"/>
  <c r="H89" i="6"/>
  <c r="H88" i="6"/>
  <c r="H87" i="6"/>
  <c r="H86" i="6"/>
  <c r="H85" i="6"/>
  <c r="I85" i="6" s="1"/>
  <c r="H84" i="6"/>
  <c r="H83" i="6"/>
  <c r="H82" i="6"/>
  <c r="H81" i="6"/>
  <c r="H80" i="6"/>
  <c r="H79" i="6"/>
  <c r="I79" i="6" s="1"/>
  <c r="H78" i="6"/>
  <c r="H77" i="6"/>
  <c r="H76" i="6"/>
  <c r="H75" i="6"/>
  <c r="H74" i="6"/>
  <c r="H73" i="6"/>
  <c r="I73" i="6" s="1"/>
  <c r="H72" i="6"/>
  <c r="H71" i="6"/>
  <c r="H70" i="6"/>
  <c r="H69" i="6"/>
  <c r="H68" i="6"/>
  <c r="H67" i="6"/>
  <c r="I67" i="6" s="1"/>
  <c r="H66" i="6"/>
  <c r="H65" i="6"/>
  <c r="H64" i="6"/>
  <c r="H63" i="6"/>
  <c r="H62" i="6"/>
  <c r="H61" i="6"/>
  <c r="I61" i="6" s="1"/>
  <c r="H60" i="6"/>
  <c r="H59" i="6"/>
  <c r="H58" i="6"/>
  <c r="H57" i="6"/>
  <c r="H56" i="6"/>
  <c r="H55" i="6"/>
  <c r="I55" i="6" s="1"/>
  <c r="H54" i="6"/>
  <c r="H53" i="6"/>
  <c r="H52" i="6"/>
  <c r="H51" i="6"/>
  <c r="H50" i="6"/>
  <c r="H49" i="6"/>
  <c r="I49" i="6" s="1"/>
  <c r="H48" i="6"/>
  <c r="H47" i="6"/>
  <c r="H46" i="6"/>
  <c r="H45" i="6"/>
  <c r="H44" i="6"/>
  <c r="H43" i="6"/>
  <c r="I43" i="6" s="1"/>
  <c r="H42" i="6"/>
  <c r="H41" i="6"/>
  <c r="H40" i="6"/>
  <c r="H39" i="6"/>
  <c r="H38" i="6"/>
  <c r="H37" i="6"/>
  <c r="I37" i="6" s="1"/>
  <c r="H36" i="6"/>
  <c r="I36" i="6" s="1"/>
  <c r="H35" i="6"/>
  <c r="H34" i="6"/>
  <c r="H33" i="6"/>
  <c r="H32" i="6"/>
  <c r="H31" i="6"/>
  <c r="I31" i="6" s="1"/>
  <c r="H30" i="6"/>
  <c r="I30" i="6" s="1"/>
  <c r="H29" i="6"/>
  <c r="H28" i="6"/>
  <c r="H27" i="6"/>
  <c r="H26" i="6"/>
  <c r="H25" i="6"/>
  <c r="I25" i="6" s="1"/>
  <c r="H24" i="6"/>
  <c r="I24" i="6" s="1"/>
  <c r="H23" i="6"/>
  <c r="H22" i="6"/>
  <c r="H21" i="6"/>
  <c r="H20" i="6"/>
  <c r="H19" i="6"/>
  <c r="I19" i="6" s="1"/>
  <c r="H18" i="6"/>
  <c r="I18" i="6" s="1"/>
  <c r="H17" i="6"/>
  <c r="H16" i="6"/>
  <c r="H15" i="6"/>
  <c r="H14" i="6"/>
  <c r="H13" i="6"/>
  <c r="I13" i="6" s="1"/>
  <c r="H12" i="6"/>
  <c r="I12" i="6" s="1"/>
  <c r="H11" i="6"/>
  <c r="H10" i="6"/>
  <c r="H9" i="6"/>
  <c r="H8" i="6"/>
  <c r="H7" i="6"/>
  <c r="I7" i="6" s="1"/>
  <c r="H6" i="6"/>
  <c r="I6" i="6" s="1"/>
  <c r="H5" i="6"/>
  <c r="H4" i="6"/>
  <c r="H3" i="6"/>
  <c r="F103" i="6"/>
  <c r="F102" i="6"/>
  <c r="F101" i="6"/>
  <c r="F100" i="6"/>
  <c r="F99" i="6"/>
  <c r="F98" i="6"/>
  <c r="F97" i="6"/>
  <c r="F96" i="6"/>
  <c r="F95" i="6"/>
  <c r="F94" i="6"/>
  <c r="F93" i="6"/>
  <c r="F92" i="6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E71" i="6" s="1"/>
  <c r="D70" i="6"/>
  <c r="D69" i="6"/>
  <c r="D68" i="6"/>
  <c r="D67" i="6"/>
  <c r="D66" i="6"/>
  <c r="D65" i="6"/>
  <c r="E65" i="6" s="1"/>
  <c r="D64" i="6"/>
  <c r="D63" i="6"/>
  <c r="D62" i="6"/>
  <c r="D61" i="6"/>
  <c r="D60" i="6"/>
  <c r="D59" i="6"/>
  <c r="E59" i="6" s="1"/>
  <c r="D58" i="6"/>
  <c r="D57" i="6"/>
  <c r="D56" i="6"/>
  <c r="D55" i="6"/>
  <c r="D54" i="6"/>
  <c r="D53" i="6"/>
  <c r="E53" i="6" s="1"/>
  <c r="D52" i="6"/>
  <c r="D51" i="6"/>
  <c r="D50" i="6"/>
  <c r="D49" i="6"/>
  <c r="D48" i="6"/>
  <c r="D47" i="6"/>
  <c r="E47" i="6" s="1"/>
  <c r="D46" i="6"/>
  <c r="D45" i="6"/>
  <c r="D44" i="6"/>
  <c r="D43" i="6"/>
  <c r="D42" i="6"/>
  <c r="D41" i="6"/>
  <c r="E41" i="6" s="1"/>
  <c r="D40" i="6"/>
  <c r="D39" i="6"/>
  <c r="D38" i="6"/>
  <c r="D37" i="6"/>
  <c r="D36" i="6"/>
  <c r="D35" i="6"/>
  <c r="E35" i="6" s="1"/>
  <c r="D34" i="6"/>
  <c r="D33" i="6"/>
  <c r="D32" i="6"/>
  <c r="D31" i="6"/>
  <c r="D30" i="6"/>
  <c r="D29" i="6"/>
  <c r="E29" i="6" s="1"/>
  <c r="D28" i="6"/>
  <c r="D27" i="6"/>
  <c r="D26" i="6"/>
  <c r="D25" i="6"/>
  <c r="D24" i="6"/>
  <c r="D23" i="6"/>
  <c r="E23" i="6" s="1"/>
  <c r="D22" i="6"/>
  <c r="D21" i="6"/>
  <c r="D20" i="6"/>
  <c r="D19" i="6"/>
  <c r="D18" i="6"/>
  <c r="D17" i="6"/>
  <c r="E17" i="6" s="1"/>
  <c r="D16" i="6"/>
  <c r="E16" i="6" s="1"/>
  <c r="D15" i="6"/>
  <c r="D14" i="6"/>
  <c r="D13" i="6"/>
  <c r="D12" i="6"/>
  <c r="D11" i="6"/>
  <c r="E11" i="6" s="1"/>
  <c r="D10" i="6"/>
  <c r="E10" i="6" s="1"/>
  <c r="D9" i="6"/>
  <c r="D8" i="6"/>
  <c r="D7" i="6"/>
  <c r="D6" i="6"/>
  <c r="D5" i="6"/>
  <c r="E5" i="6" s="1"/>
  <c r="D4" i="6"/>
  <c r="E4" i="6" s="1"/>
  <c r="D3" i="6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T204" i="8"/>
  <c r="S204" i="8"/>
  <c r="T203" i="8"/>
  <c r="S203" i="8"/>
  <c r="T202" i="8"/>
  <c r="S202" i="8"/>
  <c r="T201" i="8"/>
  <c r="S201" i="8"/>
  <c r="T200" i="8"/>
  <c r="S200" i="8"/>
  <c r="T199" i="8"/>
  <c r="S199" i="8"/>
  <c r="T198" i="8"/>
  <c r="S198" i="8"/>
  <c r="T197" i="8"/>
  <c r="S197" i="8"/>
  <c r="T196" i="8"/>
  <c r="S196" i="8"/>
  <c r="T195" i="8"/>
  <c r="S195" i="8"/>
  <c r="T194" i="8"/>
  <c r="S194" i="8"/>
  <c r="T193" i="8"/>
  <c r="S193" i="8"/>
  <c r="T192" i="8"/>
  <c r="S192" i="8"/>
  <c r="T191" i="8"/>
  <c r="S191" i="8"/>
  <c r="T190" i="8"/>
  <c r="S190" i="8"/>
  <c r="T189" i="8"/>
  <c r="S189" i="8"/>
  <c r="T188" i="8"/>
  <c r="S188" i="8"/>
  <c r="T187" i="8"/>
  <c r="S187" i="8"/>
  <c r="T186" i="8"/>
  <c r="S186" i="8"/>
  <c r="T185" i="8"/>
  <c r="S185" i="8"/>
  <c r="T184" i="8"/>
  <c r="S184" i="8"/>
  <c r="T183" i="8"/>
  <c r="S183" i="8"/>
  <c r="T182" i="8"/>
  <c r="S182" i="8"/>
  <c r="T181" i="8"/>
  <c r="S181" i="8"/>
  <c r="T180" i="8"/>
  <c r="S180" i="8"/>
  <c r="T179" i="8"/>
  <c r="S179" i="8"/>
  <c r="T178" i="8"/>
  <c r="S178" i="8"/>
  <c r="T177" i="8"/>
  <c r="S177" i="8"/>
  <c r="T176" i="8"/>
  <c r="S176" i="8"/>
  <c r="T175" i="8"/>
  <c r="S175" i="8"/>
  <c r="T174" i="8"/>
  <c r="S174" i="8"/>
  <c r="T173" i="8"/>
  <c r="S173" i="8"/>
  <c r="T172" i="8"/>
  <c r="S172" i="8"/>
  <c r="T171" i="8"/>
  <c r="S171" i="8"/>
  <c r="T170" i="8"/>
  <c r="S170" i="8"/>
  <c r="T169" i="8"/>
  <c r="S169" i="8"/>
  <c r="T168" i="8"/>
  <c r="S168" i="8"/>
  <c r="T167" i="8"/>
  <c r="S167" i="8"/>
  <c r="T166" i="8"/>
  <c r="S166" i="8"/>
  <c r="T165" i="8"/>
  <c r="S165" i="8"/>
  <c r="T164" i="8"/>
  <c r="S164" i="8"/>
  <c r="T163" i="8"/>
  <c r="S163" i="8"/>
  <c r="T162" i="8"/>
  <c r="S162" i="8"/>
  <c r="T161" i="8"/>
  <c r="S161" i="8"/>
  <c r="T160" i="8"/>
  <c r="S160" i="8"/>
  <c r="T159" i="8"/>
  <c r="S159" i="8"/>
  <c r="T158" i="8"/>
  <c r="S158" i="8"/>
  <c r="T157" i="8"/>
  <c r="S157" i="8"/>
  <c r="T156" i="8"/>
  <c r="S156" i="8"/>
  <c r="T155" i="8"/>
  <c r="S155" i="8"/>
  <c r="T154" i="8"/>
  <c r="S154" i="8"/>
  <c r="T153" i="8"/>
  <c r="S153" i="8"/>
  <c r="T152" i="8"/>
  <c r="S152" i="8"/>
  <c r="T151" i="8"/>
  <c r="S151" i="8"/>
  <c r="T150" i="8"/>
  <c r="S150" i="8"/>
  <c r="T149" i="8"/>
  <c r="S149" i="8"/>
  <c r="T148" i="8"/>
  <c r="S148" i="8"/>
  <c r="T147" i="8"/>
  <c r="S147" i="8"/>
  <c r="T146" i="8"/>
  <c r="S146" i="8"/>
  <c r="T145" i="8"/>
  <c r="S145" i="8"/>
  <c r="T144" i="8"/>
  <c r="S144" i="8"/>
  <c r="T143" i="8"/>
  <c r="S143" i="8"/>
  <c r="T142" i="8"/>
  <c r="S142" i="8"/>
  <c r="T141" i="8"/>
  <c r="S141" i="8"/>
  <c r="T140" i="8"/>
  <c r="S140" i="8"/>
  <c r="T139" i="8"/>
  <c r="S139" i="8"/>
  <c r="T138" i="8"/>
  <c r="S138" i="8"/>
  <c r="T137" i="8"/>
  <c r="S137" i="8"/>
  <c r="T136" i="8"/>
  <c r="S136" i="8"/>
  <c r="T135" i="8"/>
  <c r="S135" i="8"/>
  <c r="T134" i="8"/>
  <c r="S134" i="8"/>
  <c r="T133" i="8"/>
  <c r="S133" i="8"/>
  <c r="T132" i="8"/>
  <c r="S132" i="8"/>
  <c r="T131" i="8"/>
  <c r="S131" i="8"/>
  <c r="T130" i="8"/>
  <c r="S130" i="8"/>
  <c r="T129" i="8"/>
  <c r="S129" i="8"/>
  <c r="T128" i="8"/>
  <c r="S128" i="8"/>
  <c r="T127" i="8"/>
  <c r="S127" i="8"/>
  <c r="T126" i="8"/>
  <c r="S126" i="8"/>
  <c r="T125" i="8"/>
  <c r="S125" i="8"/>
  <c r="T124" i="8"/>
  <c r="S124" i="8"/>
  <c r="T123" i="8"/>
  <c r="S123" i="8"/>
  <c r="T122" i="8"/>
  <c r="S122" i="8"/>
  <c r="T121" i="8"/>
  <c r="S121" i="8"/>
  <c r="T120" i="8"/>
  <c r="S120" i="8"/>
  <c r="T119" i="8"/>
  <c r="S119" i="8"/>
  <c r="T118" i="8"/>
  <c r="S118" i="8"/>
  <c r="T117" i="8"/>
  <c r="S117" i="8"/>
  <c r="T116" i="8"/>
  <c r="S116" i="8"/>
  <c r="T115" i="8"/>
  <c r="S115" i="8"/>
  <c r="T114" i="8"/>
  <c r="S114" i="8"/>
  <c r="T113" i="8"/>
  <c r="S113" i="8"/>
  <c r="T112" i="8"/>
  <c r="S112" i="8"/>
  <c r="T111" i="8"/>
  <c r="S111" i="8"/>
  <c r="T110" i="8"/>
  <c r="S110" i="8"/>
  <c r="T109" i="8"/>
  <c r="S109" i="8"/>
  <c r="T108" i="8"/>
  <c r="S108" i="8"/>
  <c r="T107" i="8"/>
  <c r="S107" i="8"/>
  <c r="T106" i="8"/>
  <c r="S106" i="8"/>
  <c r="T105" i="8"/>
  <c r="S105" i="8"/>
  <c r="T104" i="8"/>
  <c r="S104" i="8"/>
  <c r="T103" i="8"/>
  <c r="S103" i="8"/>
  <c r="T102" i="8"/>
  <c r="S102" i="8"/>
  <c r="T101" i="8"/>
  <c r="S101" i="8"/>
  <c r="T100" i="8"/>
  <c r="S100" i="8"/>
  <c r="T99" i="8"/>
  <c r="S99" i="8"/>
  <c r="T98" i="8"/>
  <c r="S98" i="8"/>
  <c r="T97" i="8"/>
  <c r="S97" i="8"/>
  <c r="T96" i="8"/>
  <c r="S96" i="8"/>
  <c r="T95" i="8"/>
  <c r="S95" i="8"/>
  <c r="T94" i="8"/>
  <c r="S94" i="8"/>
  <c r="T93" i="8"/>
  <c r="S93" i="8"/>
  <c r="T92" i="8"/>
  <c r="S92" i="8"/>
  <c r="T91" i="8"/>
  <c r="S91" i="8"/>
  <c r="T90" i="8"/>
  <c r="S90" i="8"/>
  <c r="T89" i="8"/>
  <c r="S89" i="8"/>
  <c r="T88" i="8"/>
  <c r="S88" i="8"/>
  <c r="T87" i="8"/>
  <c r="S87" i="8"/>
  <c r="T86" i="8"/>
  <c r="S86" i="8"/>
  <c r="T85" i="8"/>
  <c r="S85" i="8"/>
  <c r="T84" i="8"/>
  <c r="S84" i="8"/>
  <c r="T83" i="8"/>
  <c r="S83" i="8"/>
  <c r="T82" i="8"/>
  <c r="S82" i="8"/>
  <c r="T81" i="8"/>
  <c r="S81" i="8"/>
  <c r="T80" i="8"/>
  <c r="S80" i="8"/>
  <c r="T79" i="8"/>
  <c r="S79" i="8"/>
  <c r="T78" i="8"/>
  <c r="S78" i="8"/>
  <c r="T77" i="8"/>
  <c r="S77" i="8"/>
  <c r="T76" i="8"/>
  <c r="S76" i="8"/>
  <c r="T75" i="8"/>
  <c r="S75" i="8"/>
  <c r="T74" i="8"/>
  <c r="S74" i="8"/>
  <c r="T73" i="8"/>
  <c r="S73" i="8"/>
  <c r="T72" i="8"/>
  <c r="S72" i="8"/>
  <c r="T71" i="8"/>
  <c r="S71" i="8"/>
  <c r="T70" i="8"/>
  <c r="S70" i="8"/>
  <c r="T69" i="8"/>
  <c r="S69" i="8"/>
  <c r="T68" i="8"/>
  <c r="S68" i="8"/>
  <c r="T67" i="8"/>
  <c r="S67" i="8"/>
  <c r="T66" i="8"/>
  <c r="S66" i="8"/>
  <c r="T65" i="8"/>
  <c r="S65" i="8"/>
  <c r="T64" i="8"/>
  <c r="S64" i="8"/>
  <c r="T63" i="8"/>
  <c r="S63" i="8"/>
  <c r="T62" i="8"/>
  <c r="S62" i="8"/>
  <c r="T61" i="8"/>
  <c r="S61" i="8"/>
  <c r="T60" i="8"/>
  <c r="S60" i="8"/>
  <c r="T59" i="8"/>
  <c r="S59" i="8"/>
  <c r="T58" i="8"/>
  <c r="S58" i="8"/>
  <c r="T57" i="8"/>
  <c r="S57" i="8"/>
  <c r="T56" i="8"/>
  <c r="S56" i="8"/>
  <c r="T55" i="8"/>
  <c r="S55" i="8"/>
  <c r="T54" i="8"/>
  <c r="S54" i="8"/>
  <c r="T53" i="8"/>
  <c r="S53" i="8"/>
  <c r="T52" i="8"/>
  <c r="S52" i="8"/>
  <c r="T51" i="8"/>
  <c r="S51" i="8"/>
  <c r="T50" i="8"/>
  <c r="S50" i="8"/>
  <c r="T49" i="8"/>
  <c r="S49" i="8"/>
  <c r="T48" i="8"/>
  <c r="S48" i="8"/>
  <c r="T47" i="8"/>
  <c r="S47" i="8"/>
  <c r="T46" i="8"/>
  <c r="S46" i="8"/>
  <c r="T45" i="8"/>
  <c r="S45" i="8"/>
  <c r="T44" i="8"/>
  <c r="S44" i="8"/>
  <c r="T43" i="8"/>
  <c r="S43" i="8"/>
  <c r="T42" i="8"/>
  <c r="S42" i="8"/>
  <c r="T41" i="8"/>
  <c r="S41" i="8"/>
  <c r="T40" i="8"/>
  <c r="S40" i="8"/>
  <c r="T39" i="8"/>
  <c r="S39" i="8"/>
  <c r="T38" i="8"/>
  <c r="S38" i="8"/>
  <c r="T37" i="8"/>
  <c r="S37" i="8"/>
  <c r="T36" i="8"/>
  <c r="S36" i="8"/>
  <c r="T35" i="8"/>
  <c r="S35" i="8"/>
  <c r="T34" i="8"/>
  <c r="S34" i="8"/>
  <c r="T33" i="8"/>
  <c r="S33" i="8"/>
  <c r="T32" i="8"/>
  <c r="S32" i="8"/>
  <c r="T31" i="8"/>
  <c r="S31" i="8"/>
  <c r="T30" i="8"/>
  <c r="S30" i="8"/>
  <c r="T29" i="8"/>
  <c r="S29" i="8"/>
  <c r="T28" i="8"/>
  <c r="S28" i="8"/>
  <c r="T27" i="8"/>
  <c r="S27" i="8"/>
  <c r="T26" i="8"/>
  <c r="S26" i="8"/>
  <c r="T25" i="8"/>
  <c r="S25" i="8"/>
  <c r="T24" i="8"/>
  <c r="S24" i="8"/>
  <c r="T23" i="8"/>
  <c r="S23" i="8"/>
  <c r="T22" i="8"/>
  <c r="S22" i="8"/>
  <c r="T21" i="8"/>
  <c r="S21" i="8"/>
  <c r="T20" i="8"/>
  <c r="S20" i="8"/>
  <c r="T19" i="8"/>
  <c r="S19" i="8"/>
  <c r="T18" i="8"/>
  <c r="S18" i="8"/>
  <c r="T17" i="8"/>
  <c r="S17" i="8"/>
  <c r="T16" i="8"/>
  <c r="S16" i="8"/>
  <c r="T15" i="8"/>
  <c r="S15" i="8"/>
  <c r="T14" i="8"/>
  <c r="S14" i="8"/>
  <c r="T13" i="8"/>
  <c r="S13" i="8"/>
  <c r="T12" i="8"/>
  <c r="S12" i="8"/>
  <c r="T11" i="8"/>
  <c r="S11" i="8"/>
  <c r="T10" i="8"/>
  <c r="S10" i="8"/>
  <c r="T9" i="8"/>
  <c r="S9" i="8"/>
  <c r="T8" i="8"/>
  <c r="S8" i="8"/>
  <c r="T7" i="8"/>
  <c r="S7" i="8"/>
  <c r="T6" i="8"/>
  <c r="S6" i="8"/>
  <c r="T5" i="8"/>
  <c r="S5" i="8"/>
  <c r="T4" i="8"/>
  <c r="S4" i="8"/>
  <c r="J204" i="8"/>
  <c r="J203" i="8"/>
  <c r="J202" i="8"/>
  <c r="J201" i="8"/>
  <c r="J200" i="8"/>
  <c r="J199" i="8"/>
  <c r="J198" i="8"/>
  <c r="J197" i="8"/>
  <c r="J196" i="8"/>
  <c r="J195" i="8"/>
  <c r="J194" i="8"/>
  <c r="J193" i="8"/>
  <c r="J192" i="8"/>
  <c r="J191" i="8"/>
  <c r="J190" i="8"/>
  <c r="J189" i="8"/>
  <c r="J188" i="8"/>
  <c r="J187" i="8"/>
  <c r="J186" i="8"/>
  <c r="J185" i="8"/>
  <c r="J184" i="8"/>
  <c r="J183" i="8"/>
  <c r="J182" i="8"/>
  <c r="J181" i="8"/>
  <c r="J180" i="8"/>
  <c r="J179" i="8"/>
  <c r="J178" i="8"/>
  <c r="J177" i="8"/>
  <c r="J176" i="8"/>
  <c r="J175" i="8"/>
  <c r="J174" i="8"/>
  <c r="J173" i="8"/>
  <c r="J172" i="8"/>
  <c r="J171" i="8"/>
  <c r="J170" i="8"/>
  <c r="J169" i="8"/>
  <c r="J168" i="8"/>
  <c r="J167" i="8"/>
  <c r="J166" i="8"/>
  <c r="J165" i="8"/>
  <c r="J164" i="8"/>
  <c r="J163" i="8"/>
  <c r="J162" i="8"/>
  <c r="J161" i="8"/>
  <c r="J160" i="8"/>
  <c r="J159" i="8"/>
  <c r="J158" i="8"/>
  <c r="J157" i="8"/>
  <c r="J156" i="8"/>
  <c r="J155" i="8"/>
  <c r="J154" i="8"/>
  <c r="J153" i="8"/>
  <c r="J152" i="8"/>
  <c r="J151" i="8"/>
  <c r="J150" i="8"/>
  <c r="J149" i="8"/>
  <c r="J148" i="8"/>
  <c r="J147" i="8"/>
  <c r="J146" i="8"/>
  <c r="J145" i="8"/>
  <c r="J144" i="8"/>
  <c r="J143" i="8"/>
  <c r="J142" i="8"/>
  <c r="J141" i="8"/>
  <c r="J140" i="8"/>
  <c r="J139" i="8"/>
  <c r="J138" i="8"/>
  <c r="J137" i="8"/>
  <c r="J136" i="8"/>
  <c r="J135" i="8"/>
  <c r="J134" i="8"/>
  <c r="J133" i="8"/>
  <c r="J132" i="8"/>
  <c r="J131" i="8"/>
  <c r="J130" i="8"/>
  <c r="J129" i="8"/>
  <c r="J128" i="8"/>
  <c r="J127" i="8"/>
  <c r="J126" i="8"/>
  <c r="J125" i="8"/>
  <c r="J124" i="8"/>
  <c r="J123" i="8"/>
  <c r="J122" i="8"/>
  <c r="J121" i="8"/>
  <c r="J120" i="8"/>
  <c r="J119" i="8"/>
  <c r="J118" i="8"/>
  <c r="J117" i="8"/>
  <c r="J116" i="8"/>
  <c r="J115" i="8"/>
  <c r="J114" i="8"/>
  <c r="J113" i="8"/>
  <c r="J112" i="8"/>
  <c r="J111" i="8"/>
  <c r="J110" i="8"/>
  <c r="J109" i="8"/>
  <c r="J108" i="8"/>
  <c r="J107" i="8"/>
  <c r="J106" i="8"/>
  <c r="J105" i="8"/>
  <c r="J104" i="8"/>
  <c r="J103" i="8"/>
  <c r="J102" i="8"/>
  <c r="J101" i="8"/>
  <c r="J100" i="8"/>
  <c r="J99" i="8"/>
  <c r="J98" i="8"/>
  <c r="J97" i="8"/>
  <c r="J96" i="8"/>
  <c r="J95" i="8"/>
  <c r="J94" i="8"/>
  <c r="J93" i="8"/>
  <c r="J92" i="8"/>
  <c r="J91" i="8"/>
  <c r="J90" i="8"/>
  <c r="J89" i="8"/>
  <c r="J88" i="8"/>
  <c r="J87" i="8"/>
  <c r="J86" i="8"/>
  <c r="J85" i="8"/>
  <c r="J84" i="8"/>
  <c r="J83" i="8"/>
  <c r="J82" i="8"/>
  <c r="J81" i="8"/>
  <c r="J80" i="8"/>
  <c r="J79" i="8"/>
  <c r="J78" i="8"/>
  <c r="J77" i="8"/>
  <c r="J76" i="8"/>
  <c r="J75" i="8"/>
  <c r="J74" i="8"/>
  <c r="J73" i="8"/>
  <c r="J72" i="8"/>
  <c r="J71" i="8"/>
  <c r="J70" i="8"/>
  <c r="J69" i="8"/>
  <c r="J68" i="8"/>
  <c r="J67" i="8"/>
  <c r="J66" i="8"/>
  <c r="J65" i="8"/>
  <c r="J64" i="8"/>
  <c r="J63" i="8"/>
  <c r="J62" i="8"/>
  <c r="J61" i="8"/>
  <c r="J60" i="8"/>
  <c r="J59" i="8"/>
  <c r="J58" i="8"/>
  <c r="J57" i="8"/>
  <c r="J56" i="8"/>
  <c r="J55" i="8"/>
  <c r="J54" i="8"/>
  <c r="J53" i="8"/>
  <c r="J52" i="8"/>
  <c r="J51" i="8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4" i="8"/>
  <c r="I204" i="8"/>
  <c r="I203" i="8"/>
  <c r="I202" i="8"/>
  <c r="I201" i="8"/>
  <c r="I200" i="8"/>
  <c r="I199" i="8"/>
  <c r="I198" i="8"/>
  <c r="I197" i="8"/>
  <c r="I196" i="8"/>
  <c r="I195" i="8"/>
  <c r="I194" i="8"/>
  <c r="I193" i="8"/>
  <c r="I192" i="8"/>
  <c r="I191" i="8"/>
  <c r="I190" i="8"/>
  <c r="I189" i="8"/>
  <c r="I188" i="8"/>
  <c r="I187" i="8"/>
  <c r="I186" i="8"/>
  <c r="I185" i="8"/>
  <c r="I184" i="8"/>
  <c r="I183" i="8"/>
  <c r="I182" i="8"/>
  <c r="I181" i="8"/>
  <c r="I180" i="8"/>
  <c r="I179" i="8"/>
  <c r="I178" i="8"/>
  <c r="I177" i="8"/>
  <c r="I176" i="8"/>
  <c r="I175" i="8"/>
  <c r="I174" i="8"/>
  <c r="I173" i="8"/>
  <c r="I172" i="8"/>
  <c r="I171" i="8"/>
  <c r="I170" i="8"/>
  <c r="I169" i="8"/>
  <c r="I168" i="8"/>
  <c r="I167" i="8"/>
  <c r="I166" i="8"/>
  <c r="I165" i="8"/>
  <c r="I164" i="8"/>
  <c r="I163" i="8"/>
  <c r="I162" i="8"/>
  <c r="I161" i="8"/>
  <c r="I160" i="8"/>
  <c r="I159" i="8"/>
  <c r="I158" i="8"/>
  <c r="I157" i="8"/>
  <c r="I156" i="8"/>
  <c r="I155" i="8"/>
  <c r="I154" i="8"/>
  <c r="I153" i="8"/>
  <c r="I152" i="8"/>
  <c r="I151" i="8"/>
  <c r="I150" i="8"/>
  <c r="I149" i="8"/>
  <c r="I148" i="8"/>
  <c r="I147" i="8"/>
  <c r="I146" i="8"/>
  <c r="I145" i="8"/>
  <c r="I144" i="8"/>
  <c r="I143" i="8"/>
  <c r="I142" i="8"/>
  <c r="I141" i="8"/>
  <c r="I140" i="8"/>
  <c r="I139" i="8"/>
  <c r="I138" i="8"/>
  <c r="I137" i="8"/>
  <c r="I136" i="8"/>
  <c r="I135" i="8"/>
  <c r="I134" i="8"/>
  <c r="I133" i="8"/>
  <c r="I132" i="8"/>
  <c r="I131" i="8"/>
  <c r="I130" i="8"/>
  <c r="I129" i="8"/>
  <c r="I128" i="8"/>
  <c r="I127" i="8"/>
  <c r="I126" i="8"/>
  <c r="I125" i="8"/>
  <c r="I124" i="8"/>
  <c r="I123" i="8"/>
  <c r="I122" i="8"/>
  <c r="I121" i="8"/>
  <c r="I120" i="8"/>
  <c r="I119" i="8"/>
  <c r="I118" i="8"/>
  <c r="I117" i="8"/>
  <c r="I116" i="8"/>
  <c r="I115" i="8"/>
  <c r="I114" i="8"/>
  <c r="I113" i="8"/>
  <c r="I112" i="8"/>
  <c r="I111" i="8"/>
  <c r="I110" i="8"/>
  <c r="I109" i="8"/>
  <c r="I108" i="8"/>
  <c r="I107" i="8"/>
  <c r="I106" i="8"/>
  <c r="I105" i="8"/>
  <c r="I104" i="8"/>
  <c r="I103" i="8"/>
  <c r="I102" i="8"/>
  <c r="I101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65" i="8"/>
  <c r="I64" i="8"/>
  <c r="I63" i="8"/>
  <c r="I62" i="8"/>
  <c r="I61" i="8"/>
  <c r="I60" i="8"/>
  <c r="I59" i="8"/>
  <c r="I58" i="8"/>
  <c r="I57" i="8"/>
  <c r="I56" i="8"/>
  <c r="I55" i="8"/>
  <c r="I54" i="8"/>
  <c r="I53" i="8"/>
  <c r="I52" i="8"/>
  <c r="I51" i="8"/>
  <c r="I50" i="8"/>
  <c r="I49" i="8"/>
  <c r="I48" i="8"/>
  <c r="I47" i="8"/>
  <c r="I46" i="8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H4" i="8"/>
  <c r="E6" i="6" l="1"/>
  <c r="E12" i="6"/>
  <c r="E18" i="6"/>
  <c r="E24" i="6"/>
  <c r="E30" i="6"/>
  <c r="E36" i="6"/>
  <c r="E42" i="6"/>
  <c r="E48" i="6"/>
  <c r="E54" i="6"/>
  <c r="E60" i="6"/>
  <c r="E66" i="6"/>
  <c r="E72" i="6"/>
  <c r="E78" i="6"/>
  <c r="E84" i="6"/>
  <c r="E90" i="6"/>
  <c r="E96" i="6"/>
  <c r="E102" i="6"/>
  <c r="I8" i="6"/>
  <c r="I14" i="6"/>
  <c r="I20" i="6"/>
  <c r="I26" i="6"/>
  <c r="I32" i="6"/>
  <c r="I38" i="6"/>
  <c r="I44" i="6"/>
  <c r="I50" i="6"/>
  <c r="I56" i="6"/>
  <c r="I62" i="6"/>
  <c r="I68" i="6"/>
  <c r="I74" i="6"/>
  <c r="I80" i="6"/>
  <c r="I86" i="6"/>
  <c r="I92" i="6"/>
  <c r="I98" i="6"/>
  <c r="O7" i="6"/>
  <c r="O13" i="6"/>
  <c r="O19" i="6"/>
  <c r="O25" i="6"/>
  <c r="O31" i="6"/>
  <c r="O37" i="6"/>
  <c r="O43" i="6"/>
  <c r="O49" i="6"/>
  <c r="O55" i="6"/>
  <c r="O61" i="6"/>
  <c r="O67" i="6"/>
  <c r="O73" i="6"/>
  <c r="O79" i="6"/>
  <c r="O85" i="6"/>
  <c r="O91" i="6"/>
  <c r="O97" i="6"/>
  <c r="O103" i="6"/>
  <c r="S11" i="6"/>
  <c r="S17" i="6"/>
  <c r="S23" i="6"/>
  <c r="S29" i="6"/>
  <c r="S35" i="6"/>
  <c r="S41" i="6"/>
  <c r="S47" i="6"/>
  <c r="S53" i="6"/>
  <c r="S59" i="6"/>
  <c r="S65" i="6"/>
  <c r="S71" i="6"/>
  <c r="S77" i="6"/>
  <c r="S83" i="6"/>
  <c r="S89" i="6"/>
  <c r="S95" i="6"/>
  <c r="S101" i="6"/>
  <c r="E7" i="6"/>
  <c r="E13" i="6"/>
  <c r="E19" i="6"/>
  <c r="E25" i="6"/>
  <c r="E31" i="6"/>
  <c r="E37" i="6"/>
  <c r="E43" i="6"/>
  <c r="E49" i="6"/>
  <c r="E55" i="6"/>
  <c r="E61" i="6"/>
  <c r="E67" i="6"/>
  <c r="E73" i="6"/>
  <c r="E79" i="6"/>
  <c r="E85" i="6"/>
  <c r="E91" i="6"/>
  <c r="E97" i="6"/>
  <c r="E103" i="6"/>
  <c r="I3" i="6"/>
  <c r="H105" i="6"/>
  <c r="I9" i="6"/>
  <c r="I15" i="6"/>
  <c r="I21" i="6"/>
  <c r="I27" i="6"/>
  <c r="I33" i="6"/>
  <c r="I39" i="6"/>
  <c r="I45" i="6"/>
  <c r="I51" i="6"/>
  <c r="I57" i="6"/>
  <c r="I63" i="6"/>
  <c r="I69" i="6"/>
  <c r="I75" i="6"/>
  <c r="I81" i="6"/>
  <c r="I87" i="6"/>
  <c r="I93" i="6"/>
  <c r="I99" i="6"/>
  <c r="S3" i="6"/>
  <c r="R105" i="6"/>
  <c r="O8" i="6"/>
  <c r="O14" i="6"/>
  <c r="O20" i="6"/>
  <c r="O26" i="6"/>
  <c r="O32" i="6"/>
  <c r="O38" i="6"/>
  <c r="O44" i="6"/>
  <c r="O50" i="6"/>
  <c r="O56" i="6"/>
  <c r="O62" i="6"/>
  <c r="O68" i="6"/>
  <c r="O74" i="6"/>
  <c r="O80" i="6"/>
  <c r="O86" i="6"/>
  <c r="O92" i="6"/>
  <c r="O98" i="6"/>
  <c r="S6" i="6"/>
  <c r="S12" i="6"/>
  <c r="S18" i="6"/>
  <c r="S24" i="6"/>
  <c r="S30" i="6"/>
  <c r="S36" i="6"/>
  <c r="S42" i="6"/>
  <c r="S48" i="6"/>
  <c r="S54" i="6"/>
  <c r="S60" i="6"/>
  <c r="S66" i="6"/>
  <c r="S72" i="6"/>
  <c r="S78" i="6"/>
  <c r="S84" i="6"/>
  <c r="S90" i="6"/>
  <c r="S96" i="6"/>
  <c r="S102" i="6"/>
  <c r="E8" i="6"/>
  <c r="E14" i="6"/>
  <c r="E20" i="6"/>
  <c r="E26" i="6"/>
  <c r="E32" i="6"/>
  <c r="E38" i="6"/>
  <c r="E44" i="6"/>
  <c r="E50" i="6"/>
  <c r="E56" i="6"/>
  <c r="E62" i="6"/>
  <c r="E68" i="6"/>
  <c r="E74" i="6"/>
  <c r="E80" i="6"/>
  <c r="E86" i="6"/>
  <c r="E92" i="6"/>
  <c r="E98" i="6"/>
  <c r="I4" i="6"/>
  <c r="H106" i="6"/>
  <c r="I10" i="6"/>
  <c r="I16" i="6"/>
  <c r="I22" i="6"/>
  <c r="I28" i="6"/>
  <c r="I34" i="6"/>
  <c r="I40" i="6"/>
  <c r="I46" i="6"/>
  <c r="I52" i="6"/>
  <c r="I58" i="6"/>
  <c r="I64" i="6"/>
  <c r="I70" i="6"/>
  <c r="I76" i="6"/>
  <c r="I82" i="6"/>
  <c r="I88" i="6"/>
  <c r="I94" i="6"/>
  <c r="I100" i="6"/>
  <c r="O9" i="6"/>
  <c r="O15" i="6"/>
  <c r="O21" i="6"/>
  <c r="O27" i="6"/>
  <c r="O33" i="6"/>
  <c r="O39" i="6"/>
  <c r="O45" i="6"/>
  <c r="O51" i="6"/>
  <c r="O57" i="6"/>
  <c r="O63" i="6"/>
  <c r="O69" i="6"/>
  <c r="O75" i="6"/>
  <c r="O81" i="6"/>
  <c r="O87" i="6"/>
  <c r="O93" i="6"/>
  <c r="O99" i="6"/>
  <c r="S7" i="6"/>
  <c r="S13" i="6"/>
  <c r="S19" i="6"/>
  <c r="S25" i="6"/>
  <c r="S31" i="6"/>
  <c r="S37" i="6"/>
  <c r="S43" i="6"/>
  <c r="S49" i="6"/>
  <c r="S55" i="6"/>
  <c r="S61" i="6"/>
  <c r="S67" i="6"/>
  <c r="S73" i="6"/>
  <c r="S79" i="6"/>
  <c r="S85" i="6"/>
  <c r="S91" i="6"/>
  <c r="S97" i="6"/>
  <c r="S103" i="6"/>
  <c r="D106" i="6"/>
  <c r="E3" i="6"/>
  <c r="D105" i="6"/>
  <c r="E9" i="6"/>
  <c r="E15" i="6"/>
  <c r="E21" i="6"/>
  <c r="E27" i="6"/>
  <c r="E33" i="6"/>
  <c r="E39" i="6"/>
  <c r="E45" i="6"/>
  <c r="E51" i="6"/>
  <c r="E57" i="6"/>
  <c r="E63" i="6"/>
  <c r="E69" i="6"/>
  <c r="E75" i="6"/>
  <c r="E81" i="6"/>
  <c r="E87" i="6"/>
  <c r="E93" i="6"/>
  <c r="E99" i="6"/>
  <c r="I5" i="6"/>
  <c r="I11" i="6"/>
  <c r="I17" i="6"/>
  <c r="I23" i="6"/>
  <c r="I29" i="6"/>
  <c r="I35" i="6"/>
  <c r="I41" i="6"/>
  <c r="I47" i="6"/>
  <c r="I53" i="6"/>
  <c r="I59" i="6"/>
  <c r="I65" i="6"/>
  <c r="I71" i="6"/>
  <c r="I77" i="6"/>
  <c r="I83" i="6"/>
  <c r="I89" i="6"/>
  <c r="I95" i="6"/>
  <c r="I101" i="6"/>
  <c r="N106" i="6"/>
  <c r="O4" i="6"/>
  <c r="O10" i="6"/>
  <c r="O16" i="6"/>
  <c r="O22" i="6"/>
  <c r="O28" i="6"/>
  <c r="O34" i="6"/>
  <c r="O40" i="6"/>
  <c r="O46" i="6"/>
  <c r="O52" i="6"/>
  <c r="O58" i="6"/>
  <c r="O64" i="6"/>
  <c r="O70" i="6"/>
  <c r="O76" i="6"/>
  <c r="O82" i="6"/>
  <c r="O88" i="6"/>
  <c r="O94" i="6"/>
  <c r="O100" i="6"/>
  <c r="S8" i="6"/>
  <c r="S14" i="6"/>
  <c r="S20" i="6"/>
  <c r="S26" i="6"/>
  <c r="S32" i="6"/>
  <c r="S38" i="6"/>
  <c r="S44" i="6"/>
  <c r="S50" i="6"/>
  <c r="S56" i="6"/>
  <c r="S62" i="6"/>
  <c r="S68" i="6"/>
  <c r="S74" i="6"/>
  <c r="S80" i="6"/>
  <c r="S86" i="6"/>
  <c r="S92" i="6"/>
  <c r="S98" i="6"/>
  <c r="E22" i="6"/>
  <c r="E28" i="6"/>
  <c r="E34" i="6"/>
  <c r="E40" i="6"/>
  <c r="E46" i="6"/>
  <c r="E52" i="6"/>
  <c r="E58" i="6"/>
  <c r="E64" i="6"/>
  <c r="E70" i="6"/>
  <c r="E76" i="6"/>
  <c r="E82" i="6"/>
  <c r="E88" i="6"/>
  <c r="E94" i="6"/>
  <c r="E100" i="6"/>
  <c r="I42" i="6"/>
  <c r="I48" i="6"/>
  <c r="I54" i="6"/>
  <c r="I60" i="6"/>
  <c r="I66" i="6"/>
  <c r="I72" i="6"/>
  <c r="I78" i="6"/>
  <c r="I84" i="6"/>
  <c r="I90" i="6"/>
  <c r="I96" i="6"/>
  <c r="I102" i="6"/>
  <c r="O5" i="6"/>
  <c r="O11" i="6"/>
  <c r="O17" i="6"/>
  <c r="O23" i="6"/>
  <c r="O29" i="6"/>
  <c r="O35" i="6"/>
  <c r="O41" i="6"/>
  <c r="O47" i="6"/>
  <c r="O53" i="6"/>
  <c r="O59" i="6"/>
  <c r="O65" i="6"/>
  <c r="O71" i="6"/>
  <c r="O77" i="6"/>
  <c r="O83" i="6"/>
  <c r="O89" i="6"/>
  <c r="O95" i="6"/>
  <c r="O101" i="6"/>
  <c r="E77" i="6"/>
  <c r="E83" i="6"/>
  <c r="E89" i="6"/>
  <c r="E95" i="6"/>
  <c r="E101" i="6"/>
  <c r="I97" i="6"/>
  <c r="I103" i="6"/>
  <c r="O3" i="6"/>
  <c r="N105" i="6"/>
  <c r="O24" i="6"/>
  <c r="O30" i="6"/>
  <c r="O36" i="6"/>
  <c r="O42" i="6"/>
  <c r="O48" i="6"/>
  <c r="O54" i="6"/>
  <c r="O60" i="6"/>
  <c r="O66" i="6"/>
  <c r="O72" i="6"/>
  <c r="O78" i="6"/>
  <c r="O84" i="6"/>
  <c r="O90" i="6"/>
  <c r="O96" i="6"/>
  <c r="O102" i="6"/>
  <c r="R106" i="6"/>
  <c r="S4" i="6"/>
  <c r="C196" i="18"/>
  <c r="B196" i="18"/>
  <c r="B186" i="18"/>
  <c r="C188" i="18"/>
  <c r="E186" i="18"/>
  <c r="I3" i="8"/>
  <c r="S3" i="8"/>
  <c r="D195" i="18"/>
  <c r="E194" i="18"/>
  <c r="G196" i="18"/>
  <c r="B195" i="18"/>
  <c r="D196" i="18"/>
  <c r="C197" i="18"/>
  <c r="G194" i="18"/>
  <c r="F197" i="18"/>
  <c r="E198" i="18"/>
  <c r="G186" i="18"/>
  <c r="C185" i="18"/>
  <c r="F184" i="18"/>
  <c r="D186" i="18"/>
  <c r="G195" i="18"/>
  <c r="F195" i="18"/>
  <c r="F186" i="18"/>
  <c r="E196" i="18"/>
  <c r="E197" i="18"/>
  <c r="D194" i="18"/>
  <c r="F196" i="18"/>
  <c r="C195" i="18"/>
  <c r="E188" i="18"/>
  <c r="F188" i="18"/>
  <c r="E187" i="18"/>
  <c r="D188" i="18"/>
  <c r="C187" i="18"/>
  <c r="D187" i="18"/>
  <c r="B187" i="18"/>
  <c r="C186" i="18"/>
  <c r="G188" i="18"/>
  <c r="F185" i="18"/>
  <c r="G185" i="18"/>
  <c r="E185" i="18"/>
  <c r="G187" i="18"/>
  <c r="F187" i="18"/>
  <c r="E184" i="18"/>
  <c r="D184" i="18"/>
  <c r="B198" i="18"/>
  <c r="B188" i="18"/>
  <c r="B194" i="18"/>
  <c r="B197" i="18"/>
  <c r="B184" i="18"/>
  <c r="B185" i="18"/>
  <c r="G5" i="15" l="1"/>
  <c r="G3" i="15" l="1"/>
  <c r="L185" i="18" s="1"/>
  <c r="D185" i="1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mp Diff_2-3_21" type="6" refreshedVersion="3" background="1" saveData="1">
    <textPr codePage="437" sourceFile="S:\Agilent Network Analyzer\Measured Parameters\Power Divider\Tapered PDs\3-Way\6.58 inch\Compensated\20 R\Amp Diff_2-3_2.prn" space="1" comma="1" consecutive="1">
      <textFields count="2">
        <textField/>
        <textField/>
      </textFields>
    </textPr>
  </connection>
  <connection id="2" xr16:uid="{00000000-0015-0000-FFFF-FFFF01000000}" name="Amp Diff_2-31" type="6" refreshedVersion="3" background="1" saveData="1">
    <textPr codePage="437" sourceFile="S:\Agilent Network Analyzer\Measured Parameters\Power Divider\Tapered PDs\3-Way\6.58 inch\Compensated\20 R\Amp Diff_2-3.prn" space="1" comma="1" consecutive="1">
      <textFields count="2">
        <textField/>
        <textField/>
      </textFields>
    </textPr>
  </connection>
  <connection id="3" xr16:uid="{00000000-0015-0000-FFFF-FFFF02000000}" name="Amp Diff_2-41" type="6" refreshedVersion="3" background="1" saveData="1">
    <textPr codePage="437" sourceFile="S:\Agilent Network Analyzer\Measured Parameters\Power Divider\Tapered PDs\3-Way\6.58 inch\Compensated\20 R\Amp Diff_2-4.prn" space="1" comma="1" consecutive="1">
      <textFields count="2">
        <textField/>
        <textField/>
      </textFields>
    </textPr>
  </connection>
  <connection id="4" xr16:uid="{00000000-0015-0000-FFFF-FFFF03000000}" name="Common RL1" type="6" refreshedVersion="3" background="1" saveData="1">
    <textPr codePage="437" sourceFile="S:\Agilent Network Analyzer\Measured Parameters\Power Divider\Tapered PDs\3-Way\6.58 inch\Compensated\20 R\Common RL.prn" space="1" comma="1" consecutive="1">
      <textFields count="2">
        <textField/>
        <textField/>
      </textFields>
    </textPr>
  </connection>
  <connection id="5" xr16:uid="{00000000-0015-0000-FFFF-FFFF04000000}" name="IL_1-4_21" type="6" refreshedVersion="3" background="1" saveData="1">
    <textPr codePage="437" sourceFile="S:\Agilent Network Analyzer\Measured Parameters\Power Divider\Tapered PDs\3-Way\6.58 inch\Compensated\20 R\IL_1-4_2.prn" space="1" comma="1" consecutive="1">
      <textFields count="2">
        <textField/>
        <textField/>
      </textFields>
    </textPr>
  </connection>
  <connection id="6" xr16:uid="{00000000-0015-0000-FFFF-FFFF05000000}" name="IL_1-41" type="6" refreshedVersion="3" background="1" saveData="1">
    <textPr codePage="437" sourceFile="S:\Agilent Network Analyzer\Measured Parameters\Power Divider\Tapered PDs\3-Way\6.58 inch\Compensated\20 R\IL_1-4.prn" space="1" comma="1" consecutive="1">
      <textFields count="2">
        <textField/>
        <textField/>
      </textFields>
    </textPr>
  </connection>
  <connection id="7" xr16:uid="{00000000-0015-0000-FFFF-FFFF06000000}" name="Iso_2-3_21" type="6" refreshedVersion="3" background="1" saveData="1">
    <textPr codePage="437" sourceFile="S:\Agilent Network Analyzer\Measured Parameters\Power Divider\Tapered PDs\3-Way\6.58 inch\Compensated\20 R\Iso_2-3_2.prn" space="1" comma="1" consecutive="1">
      <textFields count="2">
        <textField/>
        <textField/>
      </textFields>
    </textPr>
  </connection>
  <connection id="8" xr16:uid="{00000000-0015-0000-FFFF-FFFF07000000}" name="Iso_2-31" type="6" refreshedVersion="3" background="1" saveData="1">
    <textPr codePage="437" sourceFile="S:\Agilent Network Analyzer\Measured Parameters\Power Divider\Tapered PDs\3-Way\6.58 inch\Compensated\20 R\Iso_2-3.prn" space="1" comma="1" consecutive="1">
      <textFields count="2">
        <textField/>
        <textField/>
      </textFields>
    </textPr>
  </connection>
  <connection id="9" xr16:uid="{00000000-0015-0000-FFFF-FFFF08000000}" name="Iso_2-4_21" type="6" refreshedVersion="3" background="1" saveData="1">
    <textPr codePage="437" sourceFile="S:\Agilent Network Analyzer\Measured Parameters\Power Divider\Tapered PDs\3-Way\6.58 inch\Compensated\20 R\Iso_2-4_2.prn" space="1" comma="1" consecutive="1">
      <textFields count="2">
        <textField/>
        <textField/>
      </textFields>
    </textPr>
  </connection>
  <connection id="10" xr16:uid="{00000000-0015-0000-FFFF-FFFF09000000}" name="Iso_2-41" type="6" refreshedVersion="3" background="1" saveData="1">
    <textPr codePage="437" sourceFile="S:\Agilent Network Analyzer\Measured Parameters\Power Divider\Tapered PDs\3-Way\6.58 inch\Compensated\20 R\Iso_2-4.prn" space="1" comma="1" consecutive="1">
      <textFields count="2">
        <textField/>
        <textField/>
      </textFields>
    </textPr>
  </connection>
  <connection id="11" xr16:uid="{00000000-0015-0000-FFFF-FFFF0A000000}" name="Output 3 RL1" type="6" refreshedVersion="3" background="1" saveData="1">
    <textPr codePage="437" sourceFile="S:\Agilent Network Analyzer\Measured Parameters\Power Divider\Tapered PDs\3-Way\6.58 inch\Compensated\20 R\Output 3 RL.prn" space="1" comma="1" consecutive="1">
      <textFields count="2">
        <textField/>
        <textField/>
      </textFields>
    </textPr>
  </connection>
  <connection id="12" xr16:uid="{00000000-0015-0000-FFFF-FFFF0B000000}" name="Output 4 RL1" type="6" refreshedVersion="3" background="1" saveData="1">
    <textPr codePage="437" sourceFile="S:\Agilent Network Analyzer\Measured Parameters\Power Divider\Tapered PDs\3-Way\6.58 inch\Compensated\20 R\Output 4 RL.prn" space="1" comma="1" consecutive="1">
      <textFields count="2">
        <textField/>
        <textField/>
      </textFields>
    </textPr>
  </connection>
  <connection id="13" xr16:uid="{00000000-0015-0000-FFFF-FFFF0C000000}" name="Phase Diff_2-3" type="6" refreshedVersion="3" background="1">
    <textPr codePage="437" sourceFile="S:\Agilent Network Analyzer\Measured Parameters\Power Divider\Tapered PDs\3-Way\6.58 inch\Compensated\20 R\Phase Diff_2-3.prn">
      <textFields>
        <textField/>
      </textFields>
    </textPr>
  </connection>
  <connection id="14" xr16:uid="{00000000-0015-0000-FFFF-FFFF0D000000}" name="Phase Diff_2-3_21" type="6" refreshedVersion="3" background="1" saveData="1">
    <textPr codePage="437" sourceFile="S:\Agilent Network Analyzer\Measured Parameters\Power Divider\Tapered PDs\3-Way\6.58 inch\Compensated\20 R\Phase Diff_2-3_2.prn" space="1" comma="1" consecutive="1">
      <textFields count="2">
        <textField/>
        <textField/>
      </textFields>
    </textPr>
  </connection>
  <connection id="15" xr16:uid="{00000000-0015-0000-FFFF-FFFF0E000000}" name="Phase Diff_2-311" type="6" refreshedVersion="3" background="1" saveData="1">
    <textPr codePage="437" sourceFile="S:\Agilent Network Analyzer\Measured Parameters\Power Divider\Tapered PDs\3-Way\6.58 inch\Compensated\20 R\Phase Diff_2-3.prn" space="1" comma="1" consecutive="1">
      <textFields count="2">
        <textField/>
        <textField/>
      </textFields>
    </textPr>
  </connection>
  <connection id="16" xr16:uid="{00000000-0015-0000-FFFF-FFFF0F000000}" name="Phase Diff_2-41" type="6" refreshedVersion="3" background="1" saveData="1">
    <textPr codePage="437" sourceFile="S:\Agilent Network Analyzer\Measured Parameters\Power Divider\Tapered PDs\3-Way\6.58 inch\Compensated\20 R\Phase Diff_2-4.prn" space="1" comma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<sst xmlns="http://schemas.openxmlformats.org/spreadsheetml/2006/main" count="1878" uniqueCount="323">
  <si>
    <t>LO - GHz</t>
  </si>
  <si>
    <t>RF (GHz)</t>
  </si>
  <si>
    <t>RF Frequency</t>
  </si>
  <si>
    <t>2xLO to IF</t>
  </si>
  <si>
    <t>2xLO to RF</t>
  </si>
  <si>
    <t>3xLO to IF</t>
  </si>
  <si>
    <t>3xLO to RF</t>
  </si>
  <si>
    <t>4xLO to IF</t>
  </si>
  <si>
    <t>4xLO to RF</t>
  </si>
  <si>
    <t>5xLO to IF</t>
  </si>
  <si>
    <t>5xLO to RF</t>
  </si>
  <si>
    <t>IF (GHz)</t>
  </si>
  <si>
    <t>Average=&gt;</t>
  </si>
  <si>
    <t>Average =&gt;</t>
  </si>
  <si>
    <t>B Data</t>
  </si>
  <si>
    <t>A Data</t>
  </si>
  <si>
    <t>A Configuration</t>
  </si>
  <si>
    <t>B Configuration</t>
  </si>
  <si>
    <t xml:space="preserve"> +8 dBm</t>
  </si>
  <si>
    <t xml:space="preserve"> +17 dBm</t>
  </si>
  <si>
    <t>BEGIN CH2_DATA</t>
  </si>
  <si>
    <t xml:space="preserve"> -5 dBm Input for RF/IF order 1 to 3</t>
  </si>
  <si>
    <t>Freq(Hz)</t>
  </si>
  <si>
    <t>1Rx0L dBc Log Mag(dB)</t>
  </si>
  <si>
    <t>0 dBm input for RF/IF order 4 to 5</t>
  </si>
  <si>
    <t>Calculated number in red is for -10 dBm</t>
  </si>
  <si>
    <t>END</t>
  </si>
  <si>
    <t>BEGIN CH3_DATA</t>
  </si>
  <si>
    <t>2Rx0L dBc Log Mag(dB)</t>
  </si>
  <si>
    <t>BEGIN CH4_DATA</t>
  </si>
  <si>
    <t>3Rx0L dBc Log Mag(dB)</t>
  </si>
  <si>
    <t>BEGIN CH5_DATA</t>
  </si>
  <si>
    <t>BEGIN CH6_DATA</t>
  </si>
  <si>
    <t>1Ix0L dBc Log Mag(dB)</t>
  </si>
  <si>
    <t>2Ix0L dBc Log Mag(dB)</t>
  </si>
  <si>
    <t>3Ix0L dBc Log Mag(dB)</t>
  </si>
  <si>
    <t>4Ix0L dBc Log Mag(dB)</t>
  </si>
  <si>
    <t>5Ix0L dBc Log Mag(dB)</t>
  </si>
  <si>
    <t>1Rx2L dBc Log Mag(dB)</t>
  </si>
  <si>
    <t>1Rx3L dBc Log Mag(dB)</t>
  </si>
  <si>
    <t>1Rx4L dBc Log Mag(dB)</t>
  </si>
  <si>
    <t>1Rx5L dBc Log Mag(dB)</t>
  </si>
  <si>
    <t>2Rx1L dBc Log Mag(dB)</t>
  </si>
  <si>
    <t>BEGIN CH7_DATA</t>
  </si>
  <si>
    <t>2Rx2L dBc Log Mag(dB)</t>
  </si>
  <si>
    <t>BEGIN CH8_DATA</t>
  </si>
  <si>
    <t>2Rx3L dBc Log Mag(dB)</t>
  </si>
  <si>
    <t>BEGIN CH9_DATA</t>
  </si>
  <si>
    <t>2Rx4L dBc Log Mag(dB)</t>
  </si>
  <si>
    <t>BEGIN CH10_DATA</t>
  </si>
  <si>
    <t>2Rx5L dBc Log Mag(dB)</t>
  </si>
  <si>
    <t>BEGIN CH11_DATA</t>
  </si>
  <si>
    <t>3Rx1L dBc Log Mag(dB)</t>
  </si>
  <si>
    <t>BEGIN CH12_DATA</t>
  </si>
  <si>
    <t>3Rx2L dBc Log Mag(dB)</t>
  </si>
  <si>
    <t>BEGIN CH13_DATA</t>
  </si>
  <si>
    <t>3Rx3L dBc Log Mag(dB)</t>
  </si>
  <si>
    <t>BEGIN CH14_DATA</t>
  </si>
  <si>
    <t>3Rx4L dBc Log Mag(dB)</t>
  </si>
  <si>
    <t>BEGIN CH15_DATA</t>
  </si>
  <si>
    <t>3Rx5L dBc Log Mag(dB)</t>
  </si>
  <si>
    <t>BEGIN CH16_DATA</t>
  </si>
  <si>
    <t>4Rx1L dBc Log Mag(dB)</t>
  </si>
  <si>
    <t>BEGIN CH17_DATA</t>
  </si>
  <si>
    <t>4Rx2L dBc Log Mag(dB)</t>
  </si>
  <si>
    <t>BEGIN CH18_DATA</t>
  </si>
  <si>
    <t>4Rx3L dBc Log Mag(dB)</t>
  </si>
  <si>
    <t>BEGIN CH19_DATA</t>
  </si>
  <si>
    <t>4Rx4L dBc Log Mag(dB)</t>
  </si>
  <si>
    <t>BEGIN CH20_DATA</t>
  </si>
  <si>
    <t>4Rx5L dBc Log Mag(dB)</t>
  </si>
  <si>
    <t>BEGIN CH21_DATA</t>
  </si>
  <si>
    <t>BEGIN CH22_DATA</t>
  </si>
  <si>
    <t>5Rx2L dBc Log Mag(dB)</t>
  </si>
  <si>
    <t>BEGIN CH23_DATA</t>
  </si>
  <si>
    <t>5Rx3L dBc Log Mag(dB)</t>
  </si>
  <si>
    <t>BEGIN CH24_DATA</t>
  </si>
  <si>
    <t>5Rx4L dBc Log Mag(dB)</t>
  </si>
  <si>
    <t>BEGIN CH25_DATA</t>
  </si>
  <si>
    <t>5Rx5L dBc Log Mag(dB)</t>
  </si>
  <si>
    <t>1Ix2L dBc Log Mag(dB)</t>
  </si>
  <si>
    <t>1Ix3L dBc Log Mag(dB)</t>
  </si>
  <si>
    <t>1Ix4L dBc Log Mag(dB)</t>
  </si>
  <si>
    <t>1Ix5L dBc Log Mag(dB)</t>
  </si>
  <si>
    <t>2Ix1L dBc Log Mag(dB)</t>
  </si>
  <si>
    <t>2Ix2L dBc Log Mag(dB)</t>
  </si>
  <si>
    <t>2Ix3L dBc Log Mag(dB)</t>
  </si>
  <si>
    <t>2Ix4L dBc Log Mag(dB)</t>
  </si>
  <si>
    <t>2Ix5L dBc Log Mag(dB)</t>
  </si>
  <si>
    <t>3Ix1L dBc Log Mag(dB)</t>
  </si>
  <si>
    <t>3Ix2L dBc Log Mag(dB)</t>
  </si>
  <si>
    <t>3Ix3L dBc Log Mag(dB)</t>
  </si>
  <si>
    <t>3Ix4L dBc Log Mag(dB)</t>
  </si>
  <si>
    <t>3Ix5L dBc Log Mag(dB)</t>
  </si>
  <si>
    <t>4Ix1L dBc Log Mag(dB)</t>
  </si>
  <si>
    <t>4Ix2L dBc Log Mag(dB)</t>
  </si>
  <si>
    <t>4Ix3L dBc Log Mag(dB)</t>
  </si>
  <si>
    <t>4Ix4L dBc Log Mag(dB)</t>
  </si>
  <si>
    <t>4Ix5L dBc Log Mag(dB)</t>
  </si>
  <si>
    <t>5Ix1L dBc Log Mag(dB)</t>
  </si>
  <si>
    <t>5Ix2L dBc Log Mag(dB)</t>
  </si>
  <si>
    <t>5Ix3L dBc Log Mag(dB)</t>
  </si>
  <si>
    <t>5Ix4L dBc Log Mag(dB)</t>
  </si>
  <si>
    <t>5Ix5L dBc Log Mag(dB)</t>
  </si>
  <si>
    <t>!CSV A.01.01</t>
  </si>
  <si>
    <t>!Agilent Technologies</t>
  </si>
  <si>
    <t>N5242A</t>
  </si>
  <si>
    <t>!Source: Standard</t>
  </si>
  <si>
    <t>BEGIN CH1_DATA</t>
  </si>
  <si>
    <t>Conv. Loss Log Mag(dB)</t>
  </si>
  <si>
    <t>RF Return Loss Log Mag(dB)</t>
  </si>
  <si>
    <t>IF CL-HSLO 9G-RF Log Mag(dB)</t>
  </si>
  <si>
    <t>IF RL-HSLO 9G-RF Log Mag(dB)</t>
  </si>
  <si>
    <t>IF RL-LSLO 22-RF Log Mag(dB)</t>
  </si>
  <si>
    <t>LO Return Loss Log Mag(dB)</t>
  </si>
  <si>
    <t>LO-RF Isolation Log Mag(dB)</t>
  </si>
  <si>
    <t>LO-IF Isolation Log Mag(dB)</t>
  </si>
  <si>
    <t>RF-IF Isolation Log Mag(dB)</t>
  </si>
  <si>
    <t>Calculated</t>
  </si>
  <si>
    <t>A Data -----&gt;</t>
  </si>
  <si>
    <t>B Data -----&gt;</t>
  </si>
  <si>
    <t>B Data ----&gt;</t>
  </si>
  <si>
    <t>PwrMain Log Mag(dBm)</t>
  </si>
  <si>
    <t>IIP3 +15 dBm LO Log Mag(dBm)</t>
  </si>
  <si>
    <t>Pwr3 Log Mag(dBm)</t>
  </si>
  <si>
    <t>A Data ----&gt;</t>
  </si>
  <si>
    <t xml:space="preserve"> -5 dBm Data</t>
  </si>
  <si>
    <t xml:space="preserve"> -10 dBm Calculated</t>
  </si>
  <si>
    <t>1Rx1L C.L. Log Mag(dB)</t>
  </si>
  <si>
    <t>2Rx2L Log Mag(dB)</t>
  </si>
  <si>
    <t>Values copied</t>
  </si>
  <si>
    <t>1Ix1L C.L. Log Mag(dB)</t>
  </si>
  <si>
    <t>2Ix1L Log Mag(dB)</t>
  </si>
  <si>
    <t>1Rx0L Log Mag(dB)</t>
  </si>
  <si>
    <t>2Rx0L Log Mag(dB)</t>
  </si>
  <si>
    <t>3Rx0L Log Mag(dB)</t>
  </si>
  <si>
    <t>4Rx0L Log Mag(dB)</t>
  </si>
  <si>
    <t>5Rx0L Log Mag(dB)</t>
  </si>
  <si>
    <t>N/A Log Mag(dB)</t>
  </si>
  <si>
    <t>1Ix0L Log Mag(dB)</t>
  </si>
  <si>
    <t>2Ix0L Log Mag(dB)</t>
  </si>
  <si>
    <t>3Ix0L Log Mag(dB)</t>
  </si>
  <si>
    <t>4Ix0L Log Mag(dB)</t>
  </si>
  <si>
    <t>5Ix0L Log Mag(dB)</t>
  </si>
  <si>
    <t>1Rx2L Log Mag(dB)</t>
  </si>
  <si>
    <t>1Rx3L Log Mag(dB)</t>
  </si>
  <si>
    <t>1Rx4L Log Mag(dB)</t>
  </si>
  <si>
    <t>1Rx5L Log Mag(dB)</t>
  </si>
  <si>
    <t>2Rx1L Log Mag(dB)</t>
  </si>
  <si>
    <t>2Rx3L Log Mag(dB)</t>
  </si>
  <si>
    <t>2Rx4L Log Mag(dB)</t>
  </si>
  <si>
    <t>2Rx5L Log Mag(dB)</t>
  </si>
  <si>
    <t>3Rx1L Log Mag(dB)</t>
  </si>
  <si>
    <t>3Rx2L Log Mag(dB)</t>
  </si>
  <si>
    <t>3Rx3L Log Mag(dB)</t>
  </si>
  <si>
    <t>3Rx4L Log Mag(dB)</t>
  </si>
  <si>
    <t>3Rx5L Log Mag(dB)</t>
  </si>
  <si>
    <t>4Rx1L Log Mag(dB)</t>
  </si>
  <si>
    <t>4Rx2L Log Mag(dB)</t>
  </si>
  <si>
    <t>4Rx3L Log Mag(dB)</t>
  </si>
  <si>
    <t>4Rx4L Log Mag(dB)</t>
  </si>
  <si>
    <t>4Rx5L Log Mag(dB)</t>
  </si>
  <si>
    <t>5Rx1L Log Mag(dB)</t>
  </si>
  <si>
    <t>5Rx2L Log Mag(dB)</t>
  </si>
  <si>
    <t>5Rx3L Log Mag(dB)</t>
  </si>
  <si>
    <t>5Rx4L Log Mag(dB)</t>
  </si>
  <si>
    <t>5Rx5L Log Mag(dB)</t>
  </si>
  <si>
    <t>1Ix2L Log Mag(dB)</t>
  </si>
  <si>
    <t>1Ix3L Log Mag(dB)</t>
  </si>
  <si>
    <t>1Ix4L Log Mag(dB)</t>
  </si>
  <si>
    <t>1Ix5L Log Mag(dB)</t>
  </si>
  <si>
    <t>2Ix2L Log Mag(dB)</t>
  </si>
  <si>
    <t>2Ix3L Log Mag(dB)</t>
  </si>
  <si>
    <t>2Ix4L Log Mag(dB)</t>
  </si>
  <si>
    <t>2Ix5L Log Mag(dB)</t>
  </si>
  <si>
    <t>3Ix1L Log Mag(dB)</t>
  </si>
  <si>
    <t>3Ix2L Log Mag(dB)</t>
  </si>
  <si>
    <t>3Ix3L Log Mag(dB)</t>
  </si>
  <si>
    <t>3Ix4L Log Mag(dB)</t>
  </si>
  <si>
    <t>3Ix5L Log Mag(dB)</t>
  </si>
  <si>
    <t>4Ix1L Log Mag(dB)</t>
  </si>
  <si>
    <t>4Ix2L Log Mag(dB)</t>
  </si>
  <si>
    <t>4Ix3L Log Mag(dB)</t>
  </si>
  <si>
    <t>4Ix4L Log Mag(dB)</t>
  </si>
  <si>
    <t>4Ix5L Log Mag(dB)</t>
  </si>
  <si>
    <t>5Ix1L Log Mag(dB)</t>
  </si>
  <si>
    <t>5Ix2L Log Mag(dB)</t>
  </si>
  <si>
    <t>5Ix3L Log Mag(dB)</t>
  </si>
  <si>
    <t>5Ix4L Log Mag(dB)</t>
  </si>
  <si>
    <t>5Ix5L Log Mag(dB)</t>
  </si>
  <si>
    <t>LO Output GHz</t>
  </si>
  <si>
    <t>-10 dBm RF Input</t>
  </si>
  <si>
    <t>0xLO</t>
  </si>
  <si>
    <t>1xLO</t>
  </si>
  <si>
    <t>2xLO</t>
  </si>
  <si>
    <t>3xLO</t>
  </si>
  <si>
    <t>4xLO</t>
  </si>
  <si>
    <t>5xLO</t>
  </si>
  <si>
    <t>1xRF</t>
  </si>
  <si>
    <t>Reference</t>
  </si>
  <si>
    <t>2xRF</t>
  </si>
  <si>
    <t>3xRF</t>
  </si>
  <si>
    <t>4xRF</t>
  </si>
  <si>
    <t>5xRF</t>
  </si>
  <si>
    <t>A Configuration Downconversion</t>
  </si>
  <si>
    <t>B Configuration Downconversion</t>
  </si>
  <si>
    <t>1xIF</t>
  </si>
  <si>
    <t>2xIF</t>
  </si>
  <si>
    <t>3xIF</t>
  </si>
  <si>
    <t>4xIF</t>
  </si>
  <si>
    <t>5xIF</t>
  </si>
  <si>
    <t xml:space="preserve"> -10 dBm IF Input</t>
  </si>
  <si>
    <t>A Configuration Upconversion</t>
  </si>
  <si>
    <t>B Configuration Upconversion</t>
  </si>
  <si>
    <t>Above is PNA Data with no Amplifier</t>
  </si>
  <si>
    <t>Remove 4X Traces if not applicable</t>
  </si>
  <si>
    <t>Remove 5X Traces if not applicable</t>
  </si>
  <si>
    <t>A (B) Configuration Downconversion</t>
  </si>
  <si>
    <t>A (B) Configuration Upconversion</t>
  </si>
  <si>
    <t>B Data LO-IF ----&gt;</t>
  </si>
  <si>
    <t>B Data LO-RF ----&gt;</t>
  </si>
  <si>
    <t>A Data LO-IF ----&gt;</t>
  </si>
  <si>
    <t>A Data LO-RF ----&gt;</t>
  </si>
  <si>
    <t>RF Freq - GHz</t>
  </si>
  <si>
    <t>from</t>
  </si>
  <si>
    <t>CL &amp;Data Tab</t>
  </si>
  <si>
    <t>Data is used</t>
  </si>
  <si>
    <t>two tabs</t>
  </si>
  <si>
    <t>for this tab</t>
  </si>
  <si>
    <t>and the</t>
  </si>
  <si>
    <t>following</t>
  </si>
  <si>
    <t>+17dBm CL Log Mag(dB)</t>
  </si>
  <si>
    <t>+11 dBm LO Log Mag(dB)</t>
  </si>
  <si>
    <t>IF CL-LSLO 23-RF Log Mag(dB)</t>
  </si>
  <si>
    <t>+13 dBm LO Log Mag(dB)</t>
  </si>
  <si>
    <t xml:space="preserve"> +13 dBm</t>
  </si>
  <si>
    <t xml:space="preserve"> +11 dBm</t>
  </si>
  <si>
    <t>1LO-IF/RF Isolation Log Mag(dB)</t>
  </si>
  <si>
    <t>2LO-IF/RF Isolation Log Mag(dB)</t>
  </si>
  <si>
    <t>3LO-IF/RF Isolation Log Mag(dB)</t>
  </si>
  <si>
    <t>4LO-IF/RF Isolation Log Mag(dB)</t>
  </si>
  <si>
    <t>5LO-IF/RF Isolation - N/A Log Mag(dB)</t>
  </si>
  <si>
    <t>Check column selection for average</t>
  </si>
  <si>
    <t>Above Data taken with A0030 Buffer Amplifier and Normalized Reference - not taken for this unit</t>
  </si>
  <si>
    <t>!Date: Thursday</t>
  </si>
  <si>
    <t>+15 dBm LO Log Mag(dB)</t>
  </si>
  <si>
    <t>!Date: Monday</t>
  </si>
  <si>
    <t>!Agilent N5242A: A.09.90.19</t>
  </si>
  <si>
    <t>2Rx2L NO LO Cable Log Mag(dB)</t>
  </si>
  <si>
    <t>4Rx0L dBc Log Mag(dB)</t>
  </si>
  <si>
    <t>5Rx1L dBc Log Mag(dB)</t>
  </si>
  <si>
    <t>2Ix1L NO LO Cable Log Mag(dB)</t>
  </si>
  <si>
    <t xml:space="preserve"> 0 dBm Input for RF/IF order 1 to 2</t>
  </si>
  <si>
    <t xml:space="preserve"> +5 dBm input for RF/IF order 3 to 5</t>
  </si>
  <si>
    <t>A.09.90.19</t>
  </si>
  <si>
    <t>!Date: Tuesday</t>
  </si>
  <si>
    <t xml:space="preserve"> October 03</t>
  </si>
  <si>
    <t xml:space="preserve"> October 12</t>
  </si>
  <si>
    <t xml:space="preserve"> +15 dBm</t>
  </si>
  <si>
    <t>!Keysight Technologies</t>
  </si>
  <si>
    <t>N5247A</t>
  </si>
  <si>
    <t>!Date: Friday</t>
  </si>
  <si>
    <t xml:space="preserve"> October 13</t>
  </si>
  <si>
    <t>US50470141</t>
  </si>
  <si>
    <t>A.10.49.11</t>
  </si>
  <si>
    <t xml:space="preserve"> 2017 12:17:29</t>
  </si>
  <si>
    <t>OIP3 +15dBm LO Log Mag(dBm)</t>
  </si>
  <si>
    <t>CL +15dBm LO Log Mag(dB)</t>
  </si>
  <si>
    <t xml:space="preserve"> 2017 12:20:20</t>
  </si>
  <si>
    <t xml:space="preserve"> 2017 14:45:35</t>
  </si>
  <si>
    <t xml:space="preserve"> 2017 14:50:51</t>
  </si>
  <si>
    <t xml:space="preserve"> 2017 15:04:42</t>
  </si>
  <si>
    <t xml:space="preserve"> 2017 15:06:06</t>
  </si>
  <si>
    <t xml:space="preserve"> 2017 15:21:20</t>
  </si>
  <si>
    <t xml:space="preserve"> 2017 15:24:00</t>
  </si>
  <si>
    <t xml:space="preserve"> 2017 15:32:46</t>
  </si>
  <si>
    <t xml:space="preserve"> 2017 15:33:53</t>
  </si>
  <si>
    <t xml:space="preserve"> 2017 16:00:32</t>
  </si>
  <si>
    <t xml:space="preserve"> 2017 16:02:09</t>
  </si>
  <si>
    <t xml:space="preserve"> October 16</t>
  </si>
  <si>
    <t xml:space="preserve"> 2017 14:42:57</t>
  </si>
  <si>
    <t xml:space="preserve"> 2017 14:44:58</t>
  </si>
  <si>
    <t>Sheet names must be spelled correctly</t>
  </si>
  <si>
    <t xml:space="preserve">Axis column labels can be upper or lowercased. </t>
  </si>
  <si>
    <t>Number of lines must be indicated</t>
  </si>
  <si>
    <t>Conversion Loss</t>
  </si>
  <si>
    <t>Input IP3</t>
  </si>
  <si>
    <t>LO to RF Isolation</t>
  </si>
  <si>
    <t>Lines</t>
  </si>
  <si>
    <t>Label</t>
  </si>
  <si>
    <t>Sheet</t>
  </si>
  <si>
    <t>X axis</t>
  </si>
  <si>
    <t>Cell Min</t>
  </si>
  <si>
    <t>Cell Max</t>
  </si>
  <si>
    <t>Y axis</t>
  </si>
  <si>
    <t>Config A</t>
  </si>
  <si>
    <t>CL &amp; Data</t>
  </si>
  <si>
    <t>H</t>
  </si>
  <si>
    <t>I</t>
  </si>
  <si>
    <t>IP3</t>
  </si>
  <si>
    <t>J</t>
  </si>
  <si>
    <t>Isolations</t>
  </si>
  <si>
    <t>B</t>
  </si>
  <si>
    <t>F</t>
  </si>
  <si>
    <t>Config B</t>
  </si>
  <si>
    <t>S</t>
  </si>
  <si>
    <t>P</t>
  </si>
  <si>
    <t>LO to IF Isolation</t>
  </si>
  <si>
    <t>RF to IF Isolation</t>
  </si>
  <si>
    <t>IF Response</t>
  </si>
  <si>
    <t>R</t>
  </si>
  <si>
    <t>E</t>
  </si>
  <si>
    <t>O</t>
  </si>
  <si>
    <t>Conversion Loss vs. LO Power</t>
  </si>
  <si>
    <t>Input IP3 vs. LO Power</t>
  </si>
  <si>
    <t>+17 dBm</t>
  </si>
  <si>
    <t>CLvsLO</t>
  </si>
  <si>
    <t>+15 dBm</t>
  </si>
  <si>
    <t>G</t>
  </si>
  <si>
    <t>+13 dBm</t>
  </si>
  <si>
    <t>+11 dBm</t>
  </si>
  <si>
    <t>U</t>
  </si>
  <si>
    <t>Avoid using '-' in sheet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</si>
</sst>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4" borderId="0" xfId="0" applyFill="1"/>
    <xf numFmtId="0" fontId="1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/>
    </xf>
    <xf numFmtId="0" fontId="3" fillId="4" borderId="0" xfId="0" applyFont="1" applyFill="1"/>
    <xf numFmtId="0" fontId="3" fillId="0" borderId="0" xfId="0" applyFont="1"/>
    <xf numFmtId="164" fontId="3" fillId="3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0" fillId="3" borderId="0" xfId="0" applyFill="1" applyAlignment="1"/>
    <xf numFmtId="164" fontId="0" fillId="3" borderId="0" xfId="0" applyNumberFormat="1" applyFill="1" applyAlignment="1"/>
    <xf numFmtId="0" fontId="5" fillId="0" borderId="0" xfId="0" applyFont="1" applyFill="1"/>
    <xf numFmtId="2" fontId="0" fillId="0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ill="1"/>
    <xf numFmtId="2" fontId="3" fillId="0" borderId="0" xfId="0" applyNumberFormat="1" applyFont="1" applyFill="1" applyAlignment="1">
      <alignment horizontal="center"/>
    </xf>
    <xf numFmtId="2" fontId="5" fillId="3" borderId="0" xfId="0" applyNumberFormat="1" applyFont="1" applyFill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2" fontId="1" fillId="3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right"/>
    </xf>
    <xf numFmtId="0" fontId="0" fillId="3" borderId="0" xfId="0" applyFill="1"/>
    <xf numFmtId="0" fontId="5" fillId="0" borderId="0" xfId="0" applyFont="1" applyAlignment="1">
      <alignment horizontal="center"/>
    </xf>
    <xf numFmtId="0" fontId="0" fillId="0" borderId="0" xfId="0" applyAlignment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2" fontId="0" fillId="3" borderId="0" xfId="0" applyNumberFormat="1" applyFill="1" applyAlignment="1"/>
    <xf numFmtId="2" fontId="0" fillId="3" borderId="0" xfId="0" applyNumberFormat="1" applyFill="1" applyAlignment="1">
      <alignment horizontal="left"/>
    </xf>
    <xf numFmtId="2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5" borderId="0" xfId="0" applyNumberFormat="1" applyFont="1" applyFill="1" applyAlignment="1">
      <alignment horizontal="right"/>
    </xf>
    <xf numFmtId="2" fontId="1" fillId="5" borderId="0" xfId="0" applyNumberFormat="1" applyFont="1" applyFill="1" applyAlignment="1">
      <alignment horizontal="center"/>
    </xf>
    <xf numFmtId="0" fontId="7" fillId="2" borderId="0" xfId="0" applyNumberFormat="1" applyFont="1" applyFill="1"/>
    <xf numFmtId="0" fontId="8" fillId="2" borderId="0" xfId="0" applyNumberFormat="1" applyFont="1" applyFill="1"/>
    <xf numFmtId="0" fontId="9" fillId="2" borderId="0" xfId="0" applyNumberFormat="1" applyFont="1" applyFill="1"/>
    <xf numFmtId="0" fontId="10" fillId="2" borderId="0" xfId="0" applyNumberFormat="1" applyFont="1" applyFill="1"/>
    <xf numFmtId="0" fontId="7" fillId="5" borderId="0" xfId="0" applyNumberFormat="1" applyFont="1" applyFill="1"/>
    <xf numFmtId="0" fontId="11" fillId="5" borderId="0" xfId="0" applyNumberFormat="1" applyFont="1" applyFill="1"/>
    <xf numFmtId="0" fontId="11" fillId="5" borderId="0" xfId="0" applyNumberFormat="1" applyFont="1" applyFill="1" applyAlignment="1">
      <alignment horizontal="center"/>
    </xf>
    <xf numFmtId="0" fontId="11" fillId="2" borderId="0" xfId="0" applyNumberFormat="1" applyFont="1" applyFill="1" applyAlignment="1">
      <alignment horizontal="center"/>
    </xf>
    <xf numFmtId="1" fontId="7" fillId="2" borderId="0" xfId="0" applyNumberFormat="1" applyFont="1" applyFill="1" applyAlignment="1">
      <alignment horizontal="center"/>
    </xf>
    <xf numFmtId="1" fontId="10" fillId="2" borderId="0" xfId="0" applyNumberFormat="1" applyFont="1" applyFill="1" applyAlignment="1">
      <alignment horizontal="center"/>
    </xf>
    <xf numFmtId="1" fontId="7" fillId="2" borderId="0" xfId="0" applyNumberFormat="1" applyFont="1" applyFill="1"/>
    <xf numFmtId="1" fontId="12" fillId="0" borderId="1" xfId="0" applyNumberFormat="1" applyFont="1" applyFill="1" applyBorder="1" applyAlignment="1">
      <alignment horizontal="center" vertical="center" wrapText="1"/>
    </xf>
    <xf numFmtId="1" fontId="13" fillId="0" borderId="2" xfId="0" applyNumberFormat="1" applyFont="1" applyFill="1" applyBorder="1" applyAlignment="1">
      <alignment horizontal="center" vertical="center" wrapText="1"/>
    </xf>
    <xf numFmtId="1" fontId="13" fillId="0" borderId="3" xfId="0" applyNumberFormat="1" applyFont="1" applyFill="1" applyBorder="1" applyAlignment="1">
      <alignment horizontal="center" vertical="center" wrapText="1"/>
    </xf>
    <xf numFmtId="1" fontId="12" fillId="2" borderId="1" xfId="0" applyNumberFormat="1" applyFont="1" applyFill="1" applyBorder="1" applyAlignment="1">
      <alignment horizontal="center" vertical="center" wrapText="1"/>
    </xf>
    <xf numFmtId="1" fontId="13" fillId="2" borderId="2" xfId="0" applyNumberFormat="1" applyFont="1" applyFill="1" applyBorder="1" applyAlignment="1">
      <alignment horizontal="center" vertical="center" wrapText="1"/>
    </xf>
    <xf numFmtId="1" fontId="13" fillId="2" borderId="3" xfId="0" applyNumberFormat="1" applyFont="1" applyFill="1" applyBorder="1" applyAlignment="1">
      <alignment horizontal="center" vertical="center" wrapText="1"/>
    </xf>
    <xf numFmtId="1" fontId="13" fillId="0" borderId="4" xfId="0" applyNumberFormat="1" applyFont="1" applyFill="1" applyBorder="1" applyAlignment="1">
      <alignment horizontal="center" vertical="center" wrapText="1"/>
    </xf>
    <xf numFmtId="2" fontId="13" fillId="0" borderId="5" xfId="0" applyNumberFormat="1" applyFont="1" applyFill="1" applyBorder="1" applyAlignment="1">
      <alignment horizontal="center" vertical="center" wrapText="1"/>
    </xf>
    <xf numFmtId="1" fontId="13" fillId="0" borderId="5" xfId="0" applyNumberFormat="1" applyFont="1" applyFill="1" applyBorder="1" applyAlignment="1">
      <alignment horizontal="center" vertical="center" wrapText="1"/>
    </xf>
    <xf numFmtId="1" fontId="13" fillId="2" borderId="4" xfId="0" applyNumberFormat="1" applyFont="1" applyFill="1" applyBorder="1" applyAlignment="1">
      <alignment horizontal="center" vertical="center" wrapText="1"/>
    </xf>
    <xf numFmtId="1" fontId="13" fillId="2" borderId="5" xfId="0" applyNumberFormat="1" applyFont="1" applyFill="1" applyBorder="1" applyAlignment="1">
      <alignment horizontal="center" vertical="center" wrapText="1"/>
    </xf>
    <xf numFmtId="1" fontId="13" fillId="2" borderId="6" xfId="0" applyNumberFormat="1" applyFont="1" applyFill="1" applyBorder="1" applyAlignment="1">
      <alignment horizontal="center" vertical="center" wrapText="1"/>
    </xf>
    <xf numFmtId="1" fontId="13" fillId="0" borderId="7" xfId="0" applyNumberFormat="1" applyFont="1" applyFill="1" applyBorder="1" applyAlignment="1">
      <alignment horizontal="center" vertical="center" wrapText="1"/>
    </xf>
    <xf numFmtId="1" fontId="13" fillId="2" borderId="7" xfId="0" applyNumberFormat="1" applyFont="1" applyFill="1" applyBorder="1" applyAlignment="1">
      <alignment horizontal="center" vertical="center" wrapText="1"/>
    </xf>
    <xf numFmtId="1" fontId="13" fillId="2" borderId="8" xfId="0" applyNumberFormat="1" applyFont="1" applyFill="1" applyBorder="1" applyAlignment="1">
      <alignment horizontal="center" vertical="center" wrapText="1"/>
    </xf>
    <xf numFmtId="1" fontId="13" fillId="2" borderId="9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/>
    <xf numFmtId="0" fontId="7" fillId="0" borderId="0" xfId="0" applyNumberFormat="1" applyFont="1"/>
    <xf numFmtId="0" fontId="1" fillId="6" borderId="0" xfId="0" applyFont="1" applyFill="1"/>
    <xf numFmtId="0" fontId="3" fillId="6" borderId="0" xfId="0" applyFont="1" applyFill="1"/>
    <xf numFmtId="0" fontId="5" fillId="0" borderId="0" xfId="0" applyFont="1"/>
    <xf numFmtId="1" fontId="0" fillId="0" borderId="0" xfId="0" applyNumberFormat="1" applyAlignment="1">
      <alignment horizontal="center"/>
    </xf>
    <xf numFmtId="1" fontId="3" fillId="0" borderId="0" xfId="0" applyNumberFormat="1" applyFont="1" applyAlignment="1">
      <alignment horizontal="center"/>
    </xf>
    <xf numFmtId="1" fontId="12" fillId="0" borderId="1" xfId="0" applyNumberFormat="1" applyFont="1" applyBorder="1" applyAlignment="1">
      <alignment horizontal="center" vertical="center" wrapText="1"/>
    </xf>
    <xf numFmtId="1" fontId="13" fillId="0" borderId="2" xfId="0" applyNumberFormat="1" applyFont="1" applyBorder="1" applyAlignment="1">
      <alignment horizontal="center" vertical="center" wrapText="1"/>
    </xf>
    <xf numFmtId="1" fontId="13" fillId="0" borderId="3" xfId="0" applyNumberFormat="1" applyFont="1" applyBorder="1" applyAlignment="1">
      <alignment horizontal="center" vertical="center" wrapText="1"/>
    </xf>
    <xf numFmtId="1" fontId="13" fillId="0" borderId="4" xfId="0" applyNumberFormat="1" applyFont="1" applyBorder="1" applyAlignment="1">
      <alignment horizontal="center" vertical="center" wrapText="1"/>
    </xf>
    <xf numFmtId="1" fontId="13" fillId="0" borderId="5" xfId="0" applyNumberFormat="1" applyFont="1" applyBorder="1" applyAlignment="1">
      <alignment horizontal="center" vertical="center" wrapText="1"/>
    </xf>
    <xf numFmtId="1" fontId="13" fillId="0" borderId="6" xfId="0" applyNumberFormat="1" applyFont="1" applyBorder="1" applyAlignment="1">
      <alignment horizontal="center" vertical="center" wrapText="1"/>
    </xf>
    <xf numFmtId="0" fontId="0" fillId="0" borderId="0" xfId="0" quotePrefix="1"/>
    <xf numFmtId="1" fontId="13" fillId="0" borderId="7" xfId="0" applyNumberFormat="1" applyFont="1" applyBorder="1" applyAlignment="1">
      <alignment horizontal="center" vertical="center" wrapText="1"/>
    </xf>
    <xf numFmtId="1" fontId="13" fillId="0" borderId="8" xfId="0" applyNumberFormat="1" applyFont="1" applyBorder="1" applyAlignment="1">
      <alignment horizontal="center" vertical="center" wrapText="1"/>
    </xf>
    <xf numFmtId="1" fontId="13" fillId="0" borderId="9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2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Conversion Loss: 100 MHz IF (dB)</a:t>
            </a:r>
            <a:r>
              <a:rPr lang="en-US" sz="1000" baseline="30000"/>
              <a:t>1-4</a:t>
            </a:r>
          </a:p>
        </c:rich>
      </c:tx>
      <c:layout>
        <c:manualLayout>
          <c:xMode val="edge"/>
          <c:yMode val="edge"/>
          <c:x val="0.30670131089369285"/>
          <c:y val="2.31481481481481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05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Configuration A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'CL &amp; Data'!$H$4:$H$204</c:f>
              <c:numCache>
                <c:formatCode>General</c:formatCode>
                <c:ptCount val="201"/>
                <c:pt idx="0">
                  <c:v>1</c:v>
                </c:pt>
                <c:pt idx="1">
                  <c:v>1.12749995</c:v>
                </c:pt>
                <c:pt idx="2">
                  <c:v>1.2549999000000001</c:v>
                </c:pt>
                <c:pt idx="3">
                  <c:v>1.3824998500000001</c:v>
                </c:pt>
                <c:pt idx="4">
                  <c:v>1.5099997999999999</c:v>
                </c:pt>
                <c:pt idx="5">
                  <c:v>1.6374997499999999</c:v>
                </c:pt>
                <c:pt idx="6">
                  <c:v>1.7649996999999999</c:v>
                </c:pt>
                <c:pt idx="7">
                  <c:v>1.89249965</c:v>
                </c:pt>
                <c:pt idx="8">
                  <c:v>2.0199995999999998</c:v>
                </c:pt>
                <c:pt idx="9">
                  <c:v>2.14749955</c:v>
                </c:pt>
                <c:pt idx="10">
                  <c:v>2.2749994999999998</c:v>
                </c:pt>
                <c:pt idx="11">
                  <c:v>2.4024994500000001</c:v>
                </c:pt>
                <c:pt idx="12">
                  <c:v>2.5299993999999999</c:v>
                </c:pt>
                <c:pt idx="13">
                  <c:v>2.6574993500000001</c:v>
                </c:pt>
                <c:pt idx="14">
                  <c:v>2.7849993</c:v>
                </c:pt>
                <c:pt idx="15">
                  <c:v>2.9124992500000002</c:v>
                </c:pt>
                <c:pt idx="16">
                  <c:v>3.0399992</c:v>
                </c:pt>
                <c:pt idx="17">
                  <c:v>3.1674991499999998</c:v>
                </c:pt>
                <c:pt idx="18">
                  <c:v>3.2949991000000001</c:v>
                </c:pt>
                <c:pt idx="19">
                  <c:v>3.4224990499999999</c:v>
                </c:pt>
                <c:pt idx="20">
                  <c:v>3.5499990000000001</c:v>
                </c:pt>
                <c:pt idx="21">
                  <c:v>3.6774989499999999</c:v>
                </c:pt>
                <c:pt idx="22">
                  <c:v>3.8049989000000002</c:v>
                </c:pt>
                <c:pt idx="23">
                  <c:v>3.93249885</c:v>
                </c:pt>
                <c:pt idx="24">
                  <c:v>4.0599987999999998</c:v>
                </c:pt>
                <c:pt idx="25">
                  <c:v>4.1874987499999996</c:v>
                </c:pt>
                <c:pt idx="26">
                  <c:v>4.3149987000000003</c:v>
                </c:pt>
                <c:pt idx="27">
                  <c:v>4.4424986500000001</c:v>
                </c:pt>
                <c:pt idx="28">
                  <c:v>4.5699985999999999</c:v>
                </c:pt>
                <c:pt idx="29">
                  <c:v>4.6974985499999997</c:v>
                </c:pt>
                <c:pt idx="30">
                  <c:v>4.8249985000000004</c:v>
                </c:pt>
                <c:pt idx="31">
                  <c:v>4.9524984500000002</c:v>
                </c:pt>
                <c:pt idx="32">
                  <c:v>5.0799984</c:v>
                </c:pt>
                <c:pt idx="33">
                  <c:v>5.2074983499999998</c:v>
                </c:pt>
                <c:pt idx="34">
                  <c:v>5.3349982999999996</c:v>
                </c:pt>
                <c:pt idx="35">
                  <c:v>5.4624982500000003</c:v>
                </c:pt>
                <c:pt idx="36">
                  <c:v>5.5899982000000001</c:v>
                </c:pt>
                <c:pt idx="37">
                  <c:v>5.7174981499999999</c:v>
                </c:pt>
                <c:pt idx="38">
                  <c:v>5.8449980999999998</c:v>
                </c:pt>
                <c:pt idx="39">
                  <c:v>5.9724980499999996</c:v>
                </c:pt>
                <c:pt idx="40">
                  <c:v>6.0999980000000003</c:v>
                </c:pt>
                <c:pt idx="41">
                  <c:v>6.2274979500000001</c:v>
                </c:pt>
                <c:pt idx="42">
                  <c:v>6.3549978999999999</c:v>
                </c:pt>
                <c:pt idx="43">
                  <c:v>6.4824978499999997</c:v>
                </c:pt>
                <c:pt idx="44">
                  <c:v>6.6099978000000004</c:v>
                </c:pt>
                <c:pt idx="45">
                  <c:v>6.7374977500000002</c:v>
                </c:pt>
                <c:pt idx="46">
                  <c:v>6.8649977</c:v>
                </c:pt>
                <c:pt idx="47">
                  <c:v>6.9924976499999998</c:v>
                </c:pt>
                <c:pt idx="48">
                  <c:v>7.1199975999999996</c:v>
                </c:pt>
                <c:pt idx="49">
                  <c:v>7.2474975500000003</c:v>
                </c:pt>
                <c:pt idx="50">
                  <c:v>7.3749975000000001</c:v>
                </c:pt>
                <c:pt idx="51">
                  <c:v>7.5024974499999999</c:v>
                </c:pt>
                <c:pt idx="52">
                  <c:v>7.6299973999999997</c:v>
                </c:pt>
                <c:pt idx="53">
                  <c:v>7.7574973500000004</c:v>
                </c:pt>
                <c:pt idx="54">
                  <c:v>7.8849973000000002</c:v>
                </c:pt>
                <c:pt idx="55">
                  <c:v>8.0124972499999991</c:v>
                </c:pt>
                <c:pt idx="56">
                  <c:v>8.1399971999999998</c:v>
                </c:pt>
                <c:pt idx="57">
                  <c:v>8.2674971500000005</c:v>
                </c:pt>
                <c:pt idx="58">
                  <c:v>8.3949970999999994</c:v>
                </c:pt>
                <c:pt idx="59">
                  <c:v>8.5224970500000001</c:v>
                </c:pt>
                <c:pt idx="60">
                  <c:v>8.6499970000000008</c:v>
                </c:pt>
                <c:pt idx="61">
                  <c:v>8.7774969499999997</c:v>
                </c:pt>
                <c:pt idx="62">
                  <c:v>8.9049969000000004</c:v>
                </c:pt>
                <c:pt idx="63">
                  <c:v>9.0324968499999994</c:v>
                </c:pt>
                <c:pt idx="64">
                  <c:v>9.1599968000000001</c:v>
                </c:pt>
                <c:pt idx="65">
                  <c:v>9.2874967500000007</c:v>
                </c:pt>
                <c:pt idx="66">
                  <c:v>9.4149966999999997</c:v>
                </c:pt>
                <c:pt idx="67">
                  <c:v>9.5424966500000004</c:v>
                </c:pt>
                <c:pt idx="68">
                  <c:v>9.6699965999999993</c:v>
                </c:pt>
                <c:pt idx="69">
                  <c:v>9.79749655</c:v>
                </c:pt>
                <c:pt idx="70">
                  <c:v>9.9249965000000007</c:v>
                </c:pt>
                <c:pt idx="71">
                  <c:v>10.05249645</c:v>
                </c:pt>
                <c:pt idx="72">
                  <c:v>10.1799964</c:v>
                </c:pt>
                <c:pt idx="73">
                  <c:v>10.307496349999999</c:v>
                </c:pt>
                <c:pt idx="74">
                  <c:v>10.4349963</c:v>
                </c:pt>
                <c:pt idx="75">
                  <c:v>10.562496250000001</c:v>
                </c:pt>
                <c:pt idx="76">
                  <c:v>10.6899962</c:v>
                </c:pt>
                <c:pt idx="77">
                  <c:v>10.81749615</c:v>
                </c:pt>
                <c:pt idx="78">
                  <c:v>10.944996099999999</c:v>
                </c:pt>
                <c:pt idx="79">
                  <c:v>11.07249605</c:v>
                </c:pt>
                <c:pt idx="80">
                  <c:v>11.199996000000001</c:v>
                </c:pt>
                <c:pt idx="81">
                  <c:v>11.327495949999999</c:v>
                </c:pt>
                <c:pt idx="82">
                  <c:v>11.4549959</c:v>
                </c:pt>
                <c:pt idx="83">
                  <c:v>11.582495850000001</c:v>
                </c:pt>
                <c:pt idx="84">
                  <c:v>11.7099958</c:v>
                </c:pt>
                <c:pt idx="85">
                  <c:v>11.83749575</c:v>
                </c:pt>
                <c:pt idx="86">
                  <c:v>11.964995699999999</c:v>
                </c:pt>
                <c:pt idx="87">
                  <c:v>12.09249565</c:v>
                </c:pt>
                <c:pt idx="88">
                  <c:v>12.219995600000001</c:v>
                </c:pt>
                <c:pt idx="89">
                  <c:v>12.34749555</c:v>
                </c:pt>
                <c:pt idx="90">
                  <c:v>12.4749955</c:v>
                </c:pt>
                <c:pt idx="91">
                  <c:v>12.602495449999999</c:v>
                </c:pt>
                <c:pt idx="92">
                  <c:v>12.7299954</c:v>
                </c:pt>
                <c:pt idx="93">
                  <c:v>12.857495350000001</c:v>
                </c:pt>
                <c:pt idx="94">
                  <c:v>12.9849953</c:v>
                </c:pt>
                <c:pt idx="95">
                  <c:v>13.11249525</c:v>
                </c:pt>
                <c:pt idx="96">
                  <c:v>13.239995199999999</c:v>
                </c:pt>
                <c:pt idx="97">
                  <c:v>13.36749515</c:v>
                </c:pt>
                <c:pt idx="98">
                  <c:v>13.494995100000001</c:v>
                </c:pt>
                <c:pt idx="99">
                  <c:v>13.622495049999999</c:v>
                </c:pt>
                <c:pt idx="100">
                  <c:v>13.749995</c:v>
                </c:pt>
                <c:pt idx="101">
                  <c:v>13.877494950000001</c:v>
                </c:pt>
                <c:pt idx="102">
                  <c:v>14.0049949</c:v>
                </c:pt>
                <c:pt idx="103">
                  <c:v>14.13249485</c:v>
                </c:pt>
                <c:pt idx="104">
                  <c:v>14.259994799999999</c:v>
                </c:pt>
                <c:pt idx="105">
                  <c:v>14.38749475</c:v>
                </c:pt>
                <c:pt idx="106">
                  <c:v>14.514994700000001</c:v>
                </c:pt>
                <c:pt idx="107">
                  <c:v>14.64249465</c:v>
                </c:pt>
                <c:pt idx="108">
                  <c:v>14.7699946</c:v>
                </c:pt>
                <c:pt idx="109">
                  <c:v>14.897494549999999</c:v>
                </c:pt>
                <c:pt idx="110">
                  <c:v>15.0249945</c:v>
                </c:pt>
                <c:pt idx="111">
                  <c:v>15.152494450000001</c:v>
                </c:pt>
                <c:pt idx="112">
                  <c:v>15.2799944</c:v>
                </c:pt>
                <c:pt idx="113">
                  <c:v>15.40749435</c:v>
                </c:pt>
                <c:pt idx="114">
                  <c:v>15.534994299999999</c:v>
                </c:pt>
                <c:pt idx="115">
                  <c:v>15.66249425</c:v>
                </c:pt>
                <c:pt idx="116">
                  <c:v>15.789994200000001</c:v>
                </c:pt>
                <c:pt idx="117">
                  <c:v>15.91749415</c:v>
                </c:pt>
                <c:pt idx="118">
                  <c:v>16.0449941</c:v>
                </c:pt>
                <c:pt idx="119">
                  <c:v>16.172494050000001</c:v>
                </c:pt>
                <c:pt idx="120">
                  <c:v>16.299994000000002</c:v>
                </c:pt>
                <c:pt idx="121">
                  <c:v>16.427493949999999</c:v>
                </c:pt>
                <c:pt idx="122">
                  <c:v>16.554993899999999</c:v>
                </c:pt>
                <c:pt idx="123">
                  <c:v>16.68249385</c:v>
                </c:pt>
                <c:pt idx="124">
                  <c:v>16.809993800000001</c:v>
                </c:pt>
                <c:pt idx="125">
                  <c:v>16.937493750000002</c:v>
                </c:pt>
                <c:pt idx="126">
                  <c:v>17.064993699999999</c:v>
                </c:pt>
                <c:pt idx="127">
                  <c:v>17.192493649999999</c:v>
                </c:pt>
                <c:pt idx="128">
                  <c:v>17.3199936</c:v>
                </c:pt>
                <c:pt idx="129">
                  <c:v>17.447493550000001</c:v>
                </c:pt>
                <c:pt idx="130">
                  <c:v>17.574993500000001</c:v>
                </c:pt>
                <c:pt idx="131">
                  <c:v>17.702493449999999</c:v>
                </c:pt>
                <c:pt idx="132">
                  <c:v>17.829993399999999</c:v>
                </c:pt>
                <c:pt idx="133">
                  <c:v>17.95749335</c:v>
                </c:pt>
                <c:pt idx="134">
                  <c:v>18.084993300000001</c:v>
                </c:pt>
                <c:pt idx="135">
                  <c:v>18.212493250000001</c:v>
                </c:pt>
                <c:pt idx="136">
                  <c:v>18.339993199999999</c:v>
                </c:pt>
                <c:pt idx="137">
                  <c:v>18.467493149999999</c:v>
                </c:pt>
                <c:pt idx="138">
                  <c:v>18.5949931</c:v>
                </c:pt>
                <c:pt idx="139">
                  <c:v>18.722493050000001</c:v>
                </c:pt>
                <c:pt idx="140">
                  <c:v>18.849993000000001</c:v>
                </c:pt>
                <c:pt idx="141">
                  <c:v>18.977492949999998</c:v>
                </c:pt>
                <c:pt idx="142">
                  <c:v>19.104992899999999</c:v>
                </c:pt>
                <c:pt idx="143">
                  <c:v>19.23249285</c:v>
                </c:pt>
                <c:pt idx="144">
                  <c:v>19.359992800000001</c:v>
                </c:pt>
                <c:pt idx="145">
                  <c:v>19.487492750000001</c:v>
                </c:pt>
                <c:pt idx="146">
                  <c:v>19.614992699999998</c:v>
                </c:pt>
                <c:pt idx="147">
                  <c:v>19.742492649999999</c:v>
                </c:pt>
                <c:pt idx="148">
                  <c:v>19.8699926</c:v>
                </c:pt>
                <c:pt idx="149">
                  <c:v>19.99749255</c:v>
                </c:pt>
                <c:pt idx="150">
                  <c:v>20.124992500000001</c:v>
                </c:pt>
                <c:pt idx="151">
                  <c:v>20.252492449999998</c:v>
                </c:pt>
                <c:pt idx="152">
                  <c:v>20.379992399999999</c:v>
                </c:pt>
                <c:pt idx="153">
                  <c:v>20.50749235</c:v>
                </c:pt>
                <c:pt idx="154">
                  <c:v>20.6349923</c:v>
                </c:pt>
                <c:pt idx="155">
                  <c:v>20.762492250000001</c:v>
                </c:pt>
                <c:pt idx="156">
                  <c:v>20.889992199999998</c:v>
                </c:pt>
                <c:pt idx="157">
                  <c:v>21.017492149999999</c:v>
                </c:pt>
                <c:pt idx="158">
                  <c:v>21.1449921</c:v>
                </c:pt>
                <c:pt idx="159">
                  <c:v>21.27249205</c:v>
                </c:pt>
                <c:pt idx="160">
                  <c:v>21.399992000000001</c:v>
                </c:pt>
                <c:pt idx="161">
                  <c:v>21.527491950000002</c:v>
                </c:pt>
                <c:pt idx="162">
                  <c:v>21.654991899999999</c:v>
                </c:pt>
                <c:pt idx="163">
                  <c:v>21.78249185</c:v>
                </c:pt>
                <c:pt idx="164">
                  <c:v>21.9099918</c:v>
                </c:pt>
                <c:pt idx="165">
                  <c:v>22.037491750000001</c:v>
                </c:pt>
                <c:pt idx="166">
                  <c:v>22.164991700000002</c:v>
                </c:pt>
                <c:pt idx="167">
                  <c:v>22.292491649999999</c:v>
                </c:pt>
                <c:pt idx="168">
                  <c:v>22.419991599999999</c:v>
                </c:pt>
                <c:pt idx="169">
                  <c:v>22.54749155</c:v>
                </c:pt>
                <c:pt idx="170">
                  <c:v>22.674991500000001</c:v>
                </c:pt>
                <c:pt idx="171">
                  <c:v>22.802491450000002</c:v>
                </c:pt>
                <c:pt idx="172">
                  <c:v>22.929991399999999</c:v>
                </c:pt>
                <c:pt idx="173">
                  <c:v>23.057491349999999</c:v>
                </c:pt>
                <c:pt idx="174">
                  <c:v>23.1849913</c:v>
                </c:pt>
                <c:pt idx="175">
                  <c:v>23.312491250000001</c:v>
                </c:pt>
                <c:pt idx="176">
                  <c:v>23.439991200000001</c:v>
                </c:pt>
                <c:pt idx="177">
                  <c:v>23.567491149999999</c:v>
                </c:pt>
                <c:pt idx="178">
                  <c:v>23.694991099999999</c:v>
                </c:pt>
                <c:pt idx="179">
                  <c:v>23.82249105</c:v>
                </c:pt>
                <c:pt idx="180">
                  <c:v>23.949991000000001</c:v>
                </c:pt>
                <c:pt idx="181">
                  <c:v>24.077490950000001</c:v>
                </c:pt>
                <c:pt idx="182">
                  <c:v>24.204990899999999</c:v>
                </c:pt>
                <c:pt idx="183">
                  <c:v>24.332490849999999</c:v>
                </c:pt>
                <c:pt idx="184">
                  <c:v>24.4599908</c:v>
                </c:pt>
                <c:pt idx="185">
                  <c:v>24.587490750000001</c:v>
                </c:pt>
                <c:pt idx="186">
                  <c:v>24.714990700000001</c:v>
                </c:pt>
                <c:pt idx="187">
                  <c:v>24.842490649999998</c:v>
                </c:pt>
                <c:pt idx="188">
                  <c:v>24.969990599999999</c:v>
                </c:pt>
                <c:pt idx="189">
                  <c:v>25.09749055</c:v>
                </c:pt>
                <c:pt idx="190">
                  <c:v>25.224990500000001</c:v>
                </c:pt>
                <c:pt idx="191">
                  <c:v>25.352490450000001</c:v>
                </c:pt>
                <c:pt idx="192">
                  <c:v>25.479990399999998</c:v>
                </c:pt>
                <c:pt idx="193">
                  <c:v>25.607490349999999</c:v>
                </c:pt>
                <c:pt idx="194">
                  <c:v>25.7349903</c:v>
                </c:pt>
                <c:pt idx="195">
                  <c:v>25.86249025</c:v>
                </c:pt>
                <c:pt idx="196">
                  <c:v>25.989990200000001</c:v>
                </c:pt>
                <c:pt idx="197">
                  <c:v>26.117490149999998</c:v>
                </c:pt>
                <c:pt idx="198">
                  <c:v>26.244990099999999</c:v>
                </c:pt>
                <c:pt idx="199">
                  <c:v>26.37249005</c:v>
                </c:pt>
                <c:pt idx="200">
                  <c:v>26.49999</c:v>
                </c:pt>
              </c:numCache>
            </c:numRef>
          </c:xVal>
          <c:yVal>
            <c:numRef>
              <c:f>'CL &amp; Data'!$I$4:$I$204</c:f>
              <c:numCache>
                <c:formatCode>General</c:formatCode>
                <c:ptCount val="201"/>
                <c:pt idx="0">
                  <c:v>-75.718406999999999</c:v>
                </c:pt>
                <c:pt idx="1">
                  <c:v>-73.115616000000003</c:v>
                </c:pt>
                <c:pt idx="2">
                  <c:v>-71.402786000000006</c:v>
                </c:pt>
                <c:pt idx="3">
                  <c:v>-69.507469</c:v>
                </c:pt>
                <c:pt idx="4">
                  <c:v>-70.549178999999995</c:v>
                </c:pt>
                <c:pt idx="5">
                  <c:v>-72.912291999999994</c:v>
                </c:pt>
                <c:pt idx="6">
                  <c:v>-72.276764</c:v>
                </c:pt>
                <c:pt idx="7">
                  <c:v>-70.395668000000001</c:v>
                </c:pt>
                <c:pt idx="8">
                  <c:v>-69.464371</c:v>
                </c:pt>
                <c:pt idx="9">
                  <c:v>-69.225586000000007</c:v>
                </c:pt>
                <c:pt idx="10">
                  <c:v>-66.237091000000007</c:v>
                </c:pt>
                <c:pt idx="11">
                  <c:v>-67.237685999999997</c:v>
                </c:pt>
                <c:pt idx="12">
                  <c:v>-69.389754999999994</c:v>
                </c:pt>
                <c:pt idx="13">
                  <c:v>-70.254813999999996</c:v>
                </c:pt>
                <c:pt idx="14">
                  <c:v>-68.892386999999999</c:v>
                </c:pt>
                <c:pt idx="15">
                  <c:v>-70.191933000000006</c:v>
                </c:pt>
                <c:pt idx="16">
                  <c:v>-70.998756</c:v>
                </c:pt>
                <c:pt idx="17">
                  <c:v>-69.745697000000007</c:v>
                </c:pt>
                <c:pt idx="18">
                  <c:v>-69.954139999999995</c:v>
                </c:pt>
                <c:pt idx="19">
                  <c:v>-69.954620000000006</c:v>
                </c:pt>
                <c:pt idx="20">
                  <c:v>-69.71978</c:v>
                </c:pt>
                <c:pt idx="21">
                  <c:v>-68.618003999999999</c:v>
                </c:pt>
                <c:pt idx="22">
                  <c:v>-69.978438999999995</c:v>
                </c:pt>
                <c:pt idx="23">
                  <c:v>-68.769195999999994</c:v>
                </c:pt>
                <c:pt idx="24">
                  <c:v>-68.670906000000002</c:v>
                </c:pt>
                <c:pt idx="25">
                  <c:v>-69.221992</c:v>
                </c:pt>
                <c:pt idx="26">
                  <c:v>-68.740868000000006</c:v>
                </c:pt>
                <c:pt idx="27">
                  <c:v>-66.032364000000001</c:v>
                </c:pt>
                <c:pt idx="28">
                  <c:v>-65.186783000000005</c:v>
                </c:pt>
                <c:pt idx="29">
                  <c:v>-60.050635999999997</c:v>
                </c:pt>
                <c:pt idx="30">
                  <c:v>-50.687469</c:v>
                </c:pt>
                <c:pt idx="31">
                  <c:v>-41.887267999999999</c:v>
                </c:pt>
                <c:pt idx="32">
                  <c:v>-33.384284999999998</c:v>
                </c:pt>
                <c:pt idx="33">
                  <c:v>-24.036724</c:v>
                </c:pt>
                <c:pt idx="34">
                  <c:v>-18.946178</c:v>
                </c:pt>
                <c:pt idx="35">
                  <c:v>-16.275445999999999</c:v>
                </c:pt>
                <c:pt idx="36">
                  <c:v>-13.876469</c:v>
                </c:pt>
                <c:pt idx="37">
                  <c:v>-11.821816</c:v>
                </c:pt>
                <c:pt idx="38">
                  <c:v>-10.170833999999999</c:v>
                </c:pt>
                <c:pt idx="39">
                  <c:v>-8.7968835999999992</c:v>
                </c:pt>
                <c:pt idx="40">
                  <c:v>-7.7077350999999998</c:v>
                </c:pt>
                <c:pt idx="41">
                  <c:v>-6.9408336000000004</c:v>
                </c:pt>
                <c:pt idx="42">
                  <c:v>-6.5350919000000003</c:v>
                </c:pt>
                <c:pt idx="43">
                  <c:v>-6.3582330000000002</c:v>
                </c:pt>
                <c:pt idx="44">
                  <c:v>-6.3050341999999997</c:v>
                </c:pt>
                <c:pt idx="45">
                  <c:v>-6.3558946000000001</c:v>
                </c:pt>
                <c:pt idx="46">
                  <c:v>-6.4415493000000001</c:v>
                </c:pt>
                <c:pt idx="47">
                  <c:v>-6.5795177999999996</c:v>
                </c:pt>
                <c:pt idx="48">
                  <c:v>-6.6976561999999999</c:v>
                </c:pt>
                <c:pt idx="49">
                  <c:v>-6.7995194999999997</c:v>
                </c:pt>
                <c:pt idx="50">
                  <c:v>-6.8651185000000003</c:v>
                </c:pt>
                <c:pt idx="51">
                  <c:v>-6.9119368000000003</c:v>
                </c:pt>
                <c:pt idx="52">
                  <c:v>-6.9385127999999998</c:v>
                </c:pt>
                <c:pt idx="53">
                  <c:v>-6.9744410999999999</c:v>
                </c:pt>
                <c:pt idx="54">
                  <c:v>-6.9881010000000003</c:v>
                </c:pt>
                <c:pt idx="55">
                  <c:v>-7.0156903000000002</c:v>
                </c:pt>
                <c:pt idx="56">
                  <c:v>-7.0496106000000003</c:v>
                </c:pt>
                <c:pt idx="57">
                  <c:v>-7.0707792999999999</c:v>
                </c:pt>
                <c:pt idx="58">
                  <c:v>-7.0741009999999998</c:v>
                </c:pt>
                <c:pt idx="59">
                  <c:v>-7.0883345999999996</c:v>
                </c:pt>
                <c:pt idx="60">
                  <c:v>-7.0853443</c:v>
                </c:pt>
                <c:pt idx="61">
                  <c:v>-7.0740232000000001</c:v>
                </c:pt>
                <c:pt idx="62">
                  <c:v>-7.0704402999999996</c:v>
                </c:pt>
                <c:pt idx="63">
                  <c:v>-7.0797132999999999</c:v>
                </c:pt>
                <c:pt idx="64">
                  <c:v>-7.0889058</c:v>
                </c:pt>
                <c:pt idx="65">
                  <c:v>-7.1020292999999999</c:v>
                </c:pt>
                <c:pt idx="66">
                  <c:v>-7.0981236000000001</c:v>
                </c:pt>
                <c:pt idx="67">
                  <c:v>-7.0670618999999997</c:v>
                </c:pt>
                <c:pt idx="68">
                  <c:v>-7.0167313</c:v>
                </c:pt>
                <c:pt idx="69">
                  <c:v>-6.9454035999999997</c:v>
                </c:pt>
                <c:pt idx="70">
                  <c:v>-6.8596249</c:v>
                </c:pt>
                <c:pt idx="71">
                  <c:v>-6.7858086000000002</c:v>
                </c:pt>
                <c:pt idx="72">
                  <c:v>-6.7214283999999997</c:v>
                </c:pt>
                <c:pt idx="73">
                  <c:v>-6.6737628000000004</c:v>
                </c:pt>
                <c:pt idx="74">
                  <c:v>-6.6392889000000004</c:v>
                </c:pt>
                <c:pt idx="75">
                  <c:v>-6.6211095000000002</c:v>
                </c:pt>
                <c:pt idx="76">
                  <c:v>-6.5984135000000004</c:v>
                </c:pt>
                <c:pt idx="77">
                  <c:v>-6.5906786999999998</c:v>
                </c:pt>
                <c:pt idx="78">
                  <c:v>-6.5865808000000001</c:v>
                </c:pt>
                <c:pt idx="79">
                  <c:v>-6.5904651000000003</c:v>
                </c:pt>
                <c:pt idx="80">
                  <c:v>-6.6135788</c:v>
                </c:pt>
                <c:pt idx="81">
                  <c:v>-6.6478028</c:v>
                </c:pt>
                <c:pt idx="82">
                  <c:v>-6.6838664999999997</c:v>
                </c:pt>
                <c:pt idx="83">
                  <c:v>-6.7418785000000003</c:v>
                </c:pt>
                <c:pt idx="84">
                  <c:v>-6.7896308999999997</c:v>
                </c:pt>
                <c:pt idx="85">
                  <c:v>-6.8251375999999997</c:v>
                </c:pt>
                <c:pt idx="86">
                  <c:v>-6.8612089000000003</c:v>
                </c:pt>
                <c:pt idx="87">
                  <c:v>-6.8913884000000003</c:v>
                </c:pt>
                <c:pt idx="88">
                  <c:v>-6.9020481</c:v>
                </c:pt>
                <c:pt idx="89">
                  <c:v>-6.9070406000000002</c:v>
                </c:pt>
                <c:pt idx="90">
                  <c:v>-6.9229630999999996</c:v>
                </c:pt>
                <c:pt idx="91">
                  <c:v>-6.9368482</c:v>
                </c:pt>
                <c:pt idx="92">
                  <c:v>-6.9424824999999997</c:v>
                </c:pt>
                <c:pt idx="93">
                  <c:v>-6.9713887999999997</c:v>
                </c:pt>
                <c:pt idx="94">
                  <c:v>-6.9893818000000003</c:v>
                </c:pt>
                <c:pt idx="95">
                  <c:v>-7.0070524000000001</c:v>
                </c:pt>
                <c:pt idx="96">
                  <c:v>-7.0178189</c:v>
                </c:pt>
                <c:pt idx="97">
                  <c:v>-7.0567355000000003</c:v>
                </c:pt>
                <c:pt idx="98">
                  <c:v>-7.0547380000000004</c:v>
                </c:pt>
                <c:pt idx="99">
                  <c:v>-7.0902289999999999</c:v>
                </c:pt>
                <c:pt idx="100">
                  <c:v>-7.1146874000000002</c:v>
                </c:pt>
                <c:pt idx="101">
                  <c:v>-7.1650118999999997</c:v>
                </c:pt>
                <c:pt idx="102">
                  <c:v>-7.1867108000000002</c:v>
                </c:pt>
                <c:pt idx="103">
                  <c:v>-7.2540015999999996</c:v>
                </c:pt>
                <c:pt idx="104">
                  <c:v>-7.3176208000000003</c:v>
                </c:pt>
                <c:pt idx="105">
                  <c:v>-7.3702930999999996</c:v>
                </c:pt>
                <c:pt idx="106">
                  <c:v>-7.4291023999999997</c:v>
                </c:pt>
                <c:pt idx="107">
                  <c:v>-7.5075006000000002</c:v>
                </c:pt>
                <c:pt idx="108">
                  <c:v>-7.5444765</c:v>
                </c:pt>
                <c:pt idx="109">
                  <c:v>-7.6042414000000003</c:v>
                </c:pt>
                <c:pt idx="110">
                  <c:v>-7.6565656999999998</c:v>
                </c:pt>
                <c:pt idx="111">
                  <c:v>-7.6894722</c:v>
                </c:pt>
                <c:pt idx="112">
                  <c:v>-7.7035340999999997</c:v>
                </c:pt>
                <c:pt idx="113">
                  <c:v>-7.7403889000000001</c:v>
                </c:pt>
                <c:pt idx="114">
                  <c:v>-7.7423744000000001</c:v>
                </c:pt>
                <c:pt idx="115">
                  <c:v>-7.7603191999999996</c:v>
                </c:pt>
                <c:pt idx="116">
                  <c:v>-7.7674637000000004</c:v>
                </c:pt>
                <c:pt idx="117">
                  <c:v>-7.7917490000000003</c:v>
                </c:pt>
                <c:pt idx="118">
                  <c:v>-7.7982955</c:v>
                </c:pt>
                <c:pt idx="119">
                  <c:v>-7.8102717000000004</c:v>
                </c:pt>
                <c:pt idx="120">
                  <c:v>-7.8296494000000001</c:v>
                </c:pt>
                <c:pt idx="121">
                  <c:v>-7.8425946</c:v>
                </c:pt>
                <c:pt idx="122">
                  <c:v>-7.8290625</c:v>
                </c:pt>
                <c:pt idx="123">
                  <c:v>-7.8388267000000003</c:v>
                </c:pt>
                <c:pt idx="124">
                  <c:v>-7.8583055000000002</c:v>
                </c:pt>
                <c:pt idx="125">
                  <c:v>-7.8551549999999999</c:v>
                </c:pt>
                <c:pt idx="126">
                  <c:v>-7.8681393000000002</c:v>
                </c:pt>
                <c:pt idx="127">
                  <c:v>-7.9298967999999999</c:v>
                </c:pt>
                <c:pt idx="128">
                  <c:v>-7.9498768000000002</c:v>
                </c:pt>
                <c:pt idx="129">
                  <c:v>-7.9825362999999996</c:v>
                </c:pt>
                <c:pt idx="130">
                  <c:v>-8.0350294000000009</c:v>
                </c:pt>
                <c:pt idx="131">
                  <c:v>-8.0643548999999997</c:v>
                </c:pt>
                <c:pt idx="132">
                  <c:v>-8.0754280000000005</c:v>
                </c:pt>
                <c:pt idx="133">
                  <c:v>-8.0941086000000002</c:v>
                </c:pt>
                <c:pt idx="134">
                  <c:v>-8.0998096000000004</c:v>
                </c:pt>
                <c:pt idx="135">
                  <c:v>-8.0986528</c:v>
                </c:pt>
                <c:pt idx="136">
                  <c:v>-8.1481923999999992</c:v>
                </c:pt>
                <c:pt idx="137">
                  <c:v>-8.1719884999999994</c:v>
                </c:pt>
                <c:pt idx="138">
                  <c:v>-8.2085772000000006</c:v>
                </c:pt>
                <c:pt idx="139">
                  <c:v>-8.2376460999999992</c:v>
                </c:pt>
                <c:pt idx="140">
                  <c:v>-8.2592257999999994</c:v>
                </c:pt>
                <c:pt idx="141">
                  <c:v>-8.2274922999999998</c:v>
                </c:pt>
                <c:pt idx="142">
                  <c:v>-8.2136487999999996</c:v>
                </c:pt>
                <c:pt idx="143">
                  <c:v>-8.1792087999999996</c:v>
                </c:pt>
                <c:pt idx="144">
                  <c:v>-8.1501664999999992</c:v>
                </c:pt>
                <c:pt idx="145">
                  <c:v>-8.1628065000000003</c:v>
                </c:pt>
                <c:pt idx="146">
                  <c:v>-8.1857766999999999</c:v>
                </c:pt>
                <c:pt idx="147">
                  <c:v>-8.1665173000000006</c:v>
                </c:pt>
                <c:pt idx="148">
                  <c:v>-8.1405343999999999</c:v>
                </c:pt>
                <c:pt idx="149">
                  <c:v>-8.0988979000000008</c:v>
                </c:pt>
                <c:pt idx="150">
                  <c:v>-8.0372553</c:v>
                </c:pt>
                <c:pt idx="151">
                  <c:v>-7.9675655000000001</c:v>
                </c:pt>
                <c:pt idx="152">
                  <c:v>-7.9571648000000001</c:v>
                </c:pt>
                <c:pt idx="153">
                  <c:v>-8.0120468000000002</c:v>
                </c:pt>
                <c:pt idx="154">
                  <c:v>-8.0182886</c:v>
                </c:pt>
                <c:pt idx="155">
                  <c:v>-8.0157413000000002</c:v>
                </c:pt>
                <c:pt idx="156">
                  <c:v>-8.0318164999999997</c:v>
                </c:pt>
                <c:pt idx="157">
                  <c:v>-8.0479698000000006</c:v>
                </c:pt>
                <c:pt idx="158">
                  <c:v>-8.0416260000000008</c:v>
                </c:pt>
                <c:pt idx="159">
                  <c:v>-8.0936327000000006</c:v>
                </c:pt>
                <c:pt idx="160">
                  <c:v>-8.1677961000000003</c:v>
                </c:pt>
                <c:pt idx="161">
                  <c:v>-8.1982163999999997</c:v>
                </c:pt>
                <c:pt idx="162">
                  <c:v>-8.2326011999999995</c:v>
                </c:pt>
                <c:pt idx="163">
                  <c:v>-8.2575569000000009</c:v>
                </c:pt>
                <c:pt idx="164">
                  <c:v>-8.2539358000000007</c:v>
                </c:pt>
                <c:pt idx="165">
                  <c:v>-8.2458247999999994</c:v>
                </c:pt>
                <c:pt idx="166">
                  <c:v>-8.2687082000000007</c:v>
                </c:pt>
                <c:pt idx="167">
                  <c:v>-8.2682523999999997</c:v>
                </c:pt>
                <c:pt idx="168">
                  <c:v>-8.2492189000000007</c:v>
                </c:pt>
                <c:pt idx="169">
                  <c:v>-8.2505693000000004</c:v>
                </c:pt>
                <c:pt idx="170">
                  <c:v>-8.2214737000000007</c:v>
                </c:pt>
                <c:pt idx="171">
                  <c:v>-8.2093620000000005</c:v>
                </c:pt>
                <c:pt idx="172">
                  <c:v>-8.1936883999999992</c:v>
                </c:pt>
                <c:pt idx="173">
                  <c:v>-8.1952925000000008</c:v>
                </c:pt>
                <c:pt idx="174">
                  <c:v>-8.1936169000000003</c:v>
                </c:pt>
                <c:pt idx="175">
                  <c:v>-8.2000569999999993</c:v>
                </c:pt>
                <c:pt idx="176">
                  <c:v>-8.1778697999999999</c:v>
                </c:pt>
                <c:pt idx="177">
                  <c:v>-8.1684874999999995</c:v>
                </c:pt>
                <c:pt idx="178">
                  <c:v>-8.1423302</c:v>
                </c:pt>
                <c:pt idx="179">
                  <c:v>-8.1205090999999996</c:v>
                </c:pt>
                <c:pt idx="180">
                  <c:v>-8.0754012999999993</c:v>
                </c:pt>
                <c:pt idx="181">
                  <c:v>-8.0602646</c:v>
                </c:pt>
                <c:pt idx="182">
                  <c:v>-8.0366315999999998</c:v>
                </c:pt>
                <c:pt idx="183">
                  <c:v>-8.0185183999999996</c:v>
                </c:pt>
                <c:pt idx="184">
                  <c:v>-7.9944557999999999</c:v>
                </c:pt>
                <c:pt idx="185">
                  <c:v>-7.9906907</c:v>
                </c:pt>
                <c:pt idx="186">
                  <c:v>-7.9997182000000002</c:v>
                </c:pt>
                <c:pt idx="187">
                  <c:v>-7.9880443000000003</c:v>
                </c:pt>
                <c:pt idx="188">
                  <c:v>-8.0312614</c:v>
                </c:pt>
                <c:pt idx="189">
                  <c:v>-8.0452832999999995</c:v>
                </c:pt>
                <c:pt idx="190">
                  <c:v>-8.0963773999999997</c:v>
                </c:pt>
                <c:pt idx="191">
                  <c:v>-8.1017256</c:v>
                </c:pt>
                <c:pt idx="192">
                  <c:v>-8.1891841999999997</c:v>
                </c:pt>
                <c:pt idx="193">
                  <c:v>-8.2255926000000006</c:v>
                </c:pt>
                <c:pt idx="194">
                  <c:v>-8.3294764000000008</c:v>
                </c:pt>
                <c:pt idx="195">
                  <c:v>-8.4622773999999996</c:v>
                </c:pt>
                <c:pt idx="196">
                  <c:v>-8.8456572999999992</c:v>
                </c:pt>
                <c:pt idx="197">
                  <c:v>-9.0348348999999999</c:v>
                </c:pt>
                <c:pt idx="198">
                  <c:v>-9.6913195000000005</c:v>
                </c:pt>
                <c:pt idx="199">
                  <c:v>-10.320282000000001</c:v>
                </c:pt>
                <c:pt idx="200">
                  <c:v>-10.886706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7B-4BA8-A869-D7E0845062C7}"/>
            </c:ext>
          </c:extLst>
        </c:ser>
        <c:ser>
          <c:idx val="2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'CL &amp; Data'!$H$4:$H$204</c:f>
              <c:numCache>
                <c:formatCode>General</c:formatCode>
                <c:ptCount val="201"/>
                <c:pt idx="0">
                  <c:v>1</c:v>
                </c:pt>
                <c:pt idx="1">
                  <c:v>1.12749995</c:v>
                </c:pt>
                <c:pt idx="2">
                  <c:v>1.2549999000000001</c:v>
                </c:pt>
                <c:pt idx="3">
                  <c:v>1.3824998500000001</c:v>
                </c:pt>
                <c:pt idx="4">
                  <c:v>1.5099997999999999</c:v>
                </c:pt>
                <c:pt idx="5">
                  <c:v>1.6374997499999999</c:v>
                </c:pt>
                <c:pt idx="6">
                  <c:v>1.7649996999999999</c:v>
                </c:pt>
                <c:pt idx="7">
                  <c:v>1.89249965</c:v>
                </c:pt>
                <c:pt idx="8">
                  <c:v>2.0199995999999998</c:v>
                </c:pt>
                <c:pt idx="9">
                  <c:v>2.14749955</c:v>
                </c:pt>
                <c:pt idx="10">
                  <c:v>2.2749994999999998</c:v>
                </c:pt>
                <c:pt idx="11">
                  <c:v>2.4024994500000001</c:v>
                </c:pt>
                <c:pt idx="12">
                  <c:v>2.5299993999999999</c:v>
                </c:pt>
                <c:pt idx="13">
                  <c:v>2.6574993500000001</c:v>
                </c:pt>
                <c:pt idx="14">
                  <c:v>2.7849993</c:v>
                </c:pt>
                <c:pt idx="15">
                  <c:v>2.9124992500000002</c:v>
                </c:pt>
                <c:pt idx="16">
                  <c:v>3.0399992</c:v>
                </c:pt>
                <c:pt idx="17">
                  <c:v>3.1674991499999998</c:v>
                </c:pt>
                <c:pt idx="18">
                  <c:v>3.2949991000000001</c:v>
                </c:pt>
                <c:pt idx="19">
                  <c:v>3.4224990499999999</c:v>
                </c:pt>
                <c:pt idx="20">
                  <c:v>3.5499990000000001</c:v>
                </c:pt>
                <c:pt idx="21">
                  <c:v>3.6774989499999999</c:v>
                </c:pt>
                <c:pt idx="22">
                  <c:v>3.8049989000000002</c:v>
                </c:pt>
                <c:pt idx="23">
                  <c:v>3.93249885</c:v>
                </c:pt>
                <c:pt idx="24">
                  <c:v>4.0599987999999998</c:v>
                </c:pt>
                <c:pt idx="25">
                  <c:v>4.1874987499999996</c:v>
                </c:pt>
                <c:pt idx="26">
                  <c:v>4.3149987000000003</c:v>
                </c:pt>
                <c:pt idx="27">
                  <c:v>4.4424986500000001</c:v>
                </c:pt>
                <c:pt idx="28">
                  <c:v>4.5699985999999999</c:v>
                </c:pt>
                <c:pt idx="29">
                  <c:v>4.6974985499999997</c:v>
                </c:pt>
                <c:pt idx="30">
                  <c:v>4.8249985000000004</c:v>
                </c:pt>
                <c:pt idx="31">
                  <c:v>4.9524984500000002</c:v>
                </c:pt>
                <c:pt idx="32">
                  <c:v>5.0799984</c:v>
                </c:pt>
                <c:pt idx="33">
                  <c:v>5.2074983499999998</c:v>
                </c:pt>
                <c:pt idx="34">
                  <c:v>5.3349982999999996</c:v>
                </c:pt>
                <c:pt idx="35">
                  <c:v>5.4624982500000003</c:v>
                </c:pt>
                <c:pt idx="36">
                  <c:v>5.5899982000000001</c:v>
                </c:pt>
                <c:pt idx="37">
                  <c:v>5.7174981499999999</c:v>
                </c:pt>
                <c:pt idx="38">
                  <c:v>5.8449980999999998</c:v>
                </c:pt>
                <c:pt idx="39">
                  <c:v>5.9724980499999996</c:v>
                </c:pt>
                <c:pt idx="40">
                  <c:v>6.0999980000000003</c:v>
                </c:pt>
                <c:pt idx="41">
                  <c:v>6.2274979500000001</c:v>
                </c:pt>
                <c:pt idx="42">
                  <c:v>6.3549978999999999</c:v>
                </c:pt>
                <c:pt idx="43">
                  <c:v>6.4824978499999997</c:v>
                </c:pt>
                <c:pt idx="44">
                  <c:v>6.6099978000000004</c:v>
                </c:pt>
                <c:pt idx="45">
                  <c:v>6.7374977500000002</c:v>
                </c:pt>
                <c:pt idx="46">
                  <c:v>6.8649977</c:v>
                </c:pt>
                <c:pt idx="47">
                  <c:v>6.9924976499999998</c:v>
                </c:pt>
                <c:pt idx="48">
                  <c:v>7.1199975999999996</c:v>
                </c:pt>
                <c:pt idx="49">
                  <c:v>7.2474975500000003</c:v>
                </c:pt>
                <c:pt idx="50">
                  <c:v>7.3749975000000001</c:v>
                </c:pt>
                <c:pt idx="51">
                  <c:v>7.5024974499999999</c:v>
                </c:pt>
                <c:pt idx="52">
                  <c:v>7.6299973999999997</c:v>
                </c:pt>
                <c:pt idx="53">
                  <c:v>7.7574973500000004</c:v>
                </c:pt>
                <c:pt idx="54">
                  <c:v>7.8849973000000002</c:v>
                </c:pt>
                <c:pt idx="55">
                  <c:v>8.0124972499999991</c:v>
                </c:pt>
                <c:pt idx="56">
                  <c:v>8.1399971999999998</c:v>
                </c:pt>
                <c:pt idx="57">
                  <c:v>8.2674971500000005</c:v>
                </c:pt>
                <c:pt idx="58">
                  <c:v>8.3949970999999994</c:v>
                </c:pt>
                <c:pt idx="59">
                  <c:v>8.5224970500000001</c:v>
                </c:pt>
                <c:pt idx="60">
                  <c:v>8.6499970000000008</c:v>
                </c:pt>
                <c:pt idx="61">
                  <c:v>8.7774969499999997</c:v>
                </c:pt>
                <c:pt idx="62">
                  <c:v>8.9049969000000004</c:v>
                </c:pt>
                <c:pt idx="63">
                  <c:v>9.0324968499999994</c:v>
                </c:pt>
                <c:pt idx="64">
                  <c:v>9.1599968000000001</c:v>
                </c:pt>
                <c:pt idx="65">
                  <c:v>9.2874967500000007</c:v>
                </c:pt>
                <c:pt idx="66">
                  <c:v>9.4149966999999997</c:v>
                </c:pt>
                <c:pt idx="67">
                  <c:v>9.5424966500000004</c:v>
                </c:pt>
                <c:pt idx="68">
                  <c:v>9.6699965999999993</c:v>
                </c:pt>
                <c:pt idx="69">
                  <c:v>9.79749655</c:v>
                </c:pt>
                <c:pt idx="70">
                  <c:v>9.9249965000000007</c:v>
                </c:pt>
                <c:pt idx="71">
                  <c:v>10.05249645</c:v>
                </c:pt>
                <c:pt idx="72">
                  <c:v>10.1799964</c:v>
                </c:pt>
                <c:pt idx="73">
                  <c:v>10.307496349999999</c:v>
                </c:pt>
                <c:pt idx="74">
                  <c:v>10.4349963</c:v>
                </c:pt>
                <c:pt idx="75">
                  <c:v>10.562496250000001</c:v>
                </c:pt>
                <c:pt idx="76">
                  <c:v>10.6899962</c:v>
                </c:pt>
                <c:pt idx="77">
                  <c:v>10.81749615</c:v>
                </c:pt>
                <c:pt idx="78">
                  <c:v>10.944996099999999</c:v>
                </c:pt>
                <c:pt idx="79">
                  <c:v>11.07249605</c:v>
                </c:pt>
                <c:pt idx="80">
                  <c:v>11.199996000000001</c:v>
                </c:pt>
                <c:pt idx="81">
                  <c:v>11.327495949999999</c:v>
                </c:pt>
                <c:pt idx="82">
                  <c:v>11.4549959</c:v>
                </c:pt>
                <c:pt idx="83">
                  <c:v>11.582495850000001</c:v>
                </c:pt>
                <c:pt idx="84">
                  <c:v>11.7099958</c:v>
                </c:pt>
                <c:pt idx="85">
                  <c:v>11.83749575</c:v>
                </c:pt>
                <c:pt idx="86">
                  <c:v>11.964995699999999</c:v>
                </c:pt>
                <c:pt idx="87">
                  <c:v>12.09249565</c:v>
                </c:pt>
                <c:pt idx="88">
                  <c:v>12.219995600000001</c:v>
                </c:pt>
                <c:pt idx="89">
                  <c:v>12.34749555</c:v>
                </c:pt>
                <c:pt idx="90">
                  <c:v>12.4749955</c:v>
                </c:pt>
                <c:pt idx="91">
                  <c:v>12.602495449999999</c:v>
                </c:pt>
                <c:pt idx="92">
                  <c:v>12.7299954</c:v>
                </c:pt>
                <c:pt idx="93">
                  <c:v>12.857495350000001</c:v>
                </c:pt>
                <c:pt idx="94">
                  <c:v>12.9849953</c:v>
                </c:pt>
                <c:pt idx="95">
                  <c:v>13.11249525</c:v>
                </c:pt>
                <c:pt idx="96">
                  <c:v>13.239995199999999</c:v>
                </c:pt>
                <c:pt idx="97">
                  <c:v>13.36749515</c:v>
                </c:pt>
                <c:pt idx="98">
                  <c:v>13.494995100000001</c:v>
                </c:pt>
                <c:pt idx="99">
                  <c:v>13.622495049999999</c:v>
                </c:pt>
                <c:pt idx="100">
                  <c:v>13.749995</c:v>
                </c:pt>
                <c:pt idx="101">
                  <c:v>13.877494950000001</c:v>
                </c:pt>
                <c:pt idx="102">
                  <c:v>14.0049949</c:v>
                </c:pt>
                <c:pt idx="103">
                  <c:v>14.13249485</c:v>
                </c:pt>
                <c:pt idx="104">
                  <c:v>14.259994799999999</c:v>
                </c:pt>
                <c:pt idx="105">
                  <c:v>14.38749475</c:v>
                </c:pt>
                <c:pt idx="106">
                  <c:v>14.514994700000001</c:v>
                </c:pt>
                <c:pt idx="107">
                  <c:v>14.64249465</c:v>
                </c:pt>
                <c:pt idx="108">
                  <c:v>14.7699946</c:v>
                </c:pt>
                <c:pt idx="109">
                  <c:v>14.897494549999999</c:v>
                </c:pt>
                <c:pt idx="110">
                  <c:v>15.0249945</c:v>
                </c:pt>
                <c:pt idx="111">
                  <c:v>15.152494450000001</c:v>
                </c:pt>
                <c:pt idx="112">
                  <c:v>15.2799944</c:v>
                </c:pt>
                <c:pt idx="113">
                  <c:v>15.40749435</c:v>
                </c:pt>
                <c:pt idx="114">
                  <c:v>15.534994299999999</c:v>
                </c:pt>
                <c:pt idx="115">
                  <c:v>15.66249425</c:v>
                </c:pt>
                <c:pt idx="116">
                  <c:v>15.789994200000001</c:v>
                </c:pt>
                <c:pt idx="117">
                  <c:v>15.91749415</c:v>
                </c:pt>
                <c:pt idx="118">
                  <c:v>16.0449941</c:v>
                </c:pt>
                <c:pt idx="119">
                  <c:v>16.172494050000001</c:v>
                </c:pt>
                <c:pt idx="120">
                  <c:v>16.299994000000002</c:v>
                </c:pt>
                <c:pt idx="121">
                  <c:v>16.427493949999999</c:v>
                </c:pt>
                <c:pt idx="122">
                  <c:v>16.554993899999999</c:v>
                </c:pt>
                <c:pt idx="123">
                  <c:v>16.68249385</c:v>
                </c:pt>
                <c:pt idx="124">
                  <c:v>16.809993800000001</c:v>
                </c:pt>
                <c:pt idx="125">
                  <c:v>16.937493750000002</c:v>
                </c:pt>
                <c:pt idx="126">
                  <c:v>17.064993699999999</c:v>
                </c:pt>
                <c:pt idx="127">
                  <c:v>17.192493649999999</c:v>
                </c:pt>
                <c:pt idx="128">
                  <c:v>17.3199936</c:v>
                </c:pt>
                <c:pt idx="129">
                  <c:v>17.447493550000001</c:v>
                </c:pt>
                <c:pt idx="130">
                  <c:v>17.574993500000001</c:v>
                </c:pt>
                <c:pt idx="131">
                  <c:v>17.702493449999999</c:v>
                </c:pt>
                <c:pt idx="132">
                  <c:v>17.829993399999999</c:v>
                </c:pt>
                <c:pt idx="133">
                  <c:v>17.95749335</c:v>
                </c:pt>
                <c:pt idx="134">
                  <c:v>18.084993300000001</c:v>
                </c:pt>
                <c:pt idx="135">
                  <c:v>18.212493250000001</c:v>
                </c:pt>
                <c:pt idx="136">
                  <c:v>18.339993199999999</c:v>
                </c:pt>
                <c:pt idx="137">
                  <c:v>18.467493149999999</c:v>
                </c:pt>
                <c:pt idx="138">
                  <c:v>18.5949931</c:v>
                </c:pt>
                <c:pt idx="139">
                  <c:v>18.722493050000001</c:v>
                </c:pt>
                <c:pt idx="140">
                  <c:v>18.849993000000001</c:v>
                </c:pt>
                <c:pt idx="141">
                  <c:v>18.977492949999998</c:v>
                </c:pt>
                <c:pt idx="142">
                  <c:v>19.104992899999999</c:v>
                </c:pt>
                <c:pt idx="143">
                  <c:v>19.23249285</c:v>
                </c:pt>
                <c:pt idx="144">
                  <c:v>19.359992800000001</c:v>
                </c:pt>
                <c:pt idx="145">
                  <c:v>19.487492750000001</c:v>
                </c:pt>
                <c:pt idx="146">
                  <c:v>19.614992699999998</c:v>
                </c:pt>
                <c:pt idx="147">
                  <c:v>19.742492649999999</c:v>
                </c:pt>
                <c:pt idx="148">
                  <c:v>19.8699926</c:v>
                </c:pt>
                <c:pt idx="149">
                  <c:v>19.99749255</c:v>
                </c:pt>
                <c:pt idx="150">
                  <c:v>20.124992500000001</c:v>
                </c:pt>
                <c:pt idx="151">
                  <c:v>20.252492449999998</c:v>
                </c:pt>
                <c:pt idx="152">
                  <c:v>20.379992399999999</c:v>
                </c:pt>
                <c:pt idx="153">
                  <c:v>20.50749235</c:v>
                </c:pt>
                <c:pt idx="154">
                  <c:v>20.6349923</c:v>
                </c:pt>
                <c:pt idx="155">
                  <c:v>20.762492250000001</c:v>
                </c:pt>
                <c:pt idx="156">
                  <c:v>20.889992199999998</c:v>
                </c:pt>
                <c:pt idx="157">
                  <c:v>21.017492149999999</c:v>
                </c:pt>
                <c:pt idx="158">
                  <c:v>21.1449921</c:v>
                </c:pt>
                <c:pt idx="159">
                  <c:v>21.27249205</c:v>
                </c:pt>
                <c:pt idx="160">
                  <c:v>21.399992000000001</c:v>
                </c:pt>
                <c:pt idx="161">
                  <c:v>21.527491950000002</c:v>
                </c:pt>
                <c:pt idx="162">
                  <c:v>21.654991899999999</c:v>
                </c:pt>
                <c:pt idx="163">
                  <c:v>21.78249185</c:v>
                </c:pt>
                <c:pt idx="164">
                  <c:v>21.9099918</c:v>
                </c:pt>
                <c:pt idx="165">
                  <c:v>22.037491750000001</c:v>
                </c:pt>
                <c:pt idx="166">
                  <c:v>22.164991700000002</c:v>
                </c:pt>
                <c:pt idx="167">
                  <c:v>22.292491649999999</c:v>
                </c:pt>
                <c:pt idx="168">
                  <c:v>22.419991599999999</c:v>
                </c:pt>
                <c:pt idx="169">
                  <c:v>22.54749155</c:v>
                </c:pt>
                <c:pt idx="170">
                  <c:v>22.674991500000001</c:v>
                </c:pt>
                <c:pt idx="171">
                  <c:v>22.802491450000002</c:v>
                </c:pt>
                <c:pt idx="172">
                  <c:v>22.929991399999999</c:v>
                </c:pt>
                <c:pt idx="173">
                  <c:v>23.057491349999999</c:v>
                </c:pt>
                <c:pt idx="174">
                  <c:v>23.1849913</c:v>
                </c:pt>
                <c:pt idx="175">
                  <c:v>23.312491250000001</c:v>
                </c:pt>
                <c:pt idx="176">
                  <c:v>23.439991200000001</c:v>
                </c:pt>
                <c:pt idx="177">
                  <c:v>23.567491149999999</c:v>
                </c:pt>
                <c:pt idx="178">
                  <c:v>23.694991099999999</c:v>
                </c:pt>
                <c:pt idx="179">
                  <c:v>23.82249105</c:v>
                </c:pt>
                <c:pt idx="180">
                  <c:v>23.949991000000001</c:v>
                </c:pt>
                <c:pt idx="181">
                  <c:v>24.077490950000001</c:v>
                </c:pt>
                <c:pt idx="182">
                  <c:v>24.204990899999999</c:v>
                </c:pt>
                <c:pt idx="183">
                  <c:v>24.332490849999999</c:v>
                </c:pt>
                <c:pt idx="184">
                  <c:v>24.4599908</c:v>
                </c:pt>
                <c:pt idx="185">
                  <c:v>24.587490750000001</c:v>
                </c:pt>
                <c:pt idx="186">
                  <c:v>24.714990700000001</c:v>
                </c:pt>
                <c:pt idx="187">
                  <c:v>24.842490649999998</c:v>
                </c:pt>
                <c:pt idx="188">
                  <c:v>24.969990599999999</c:v>
                </c:pt>
                <c:pt idx="189">
                  <c:v>25.09749055</c:v>
                </c:pt>
                <c:pt idx="190">
                  <c:v>25.224990500000001</c:v>
                </c:pt>
                <c:pt idx="191">
                  <c:v>25.352490450000001</c:v>
                </c:pt>
                <c:pt idx="192">
                  <c:v>25.479990399999998</c:v>
                </c:pt>
                <c:pt idx="193">
                  <c:v>25.607490349999999</c:v>
                </c:pt>
                <c:pt idx="194">
                  <c:v>25.7349903</c:v>
                </c:pt>
                <c:pt idx="195">
                  <c:v>25.86249025</c:v>
                </c:pt>
                <c:pt idx="196">
                  <c:v>25.989990200000001</c:v>
                </c:pt>
                <c:pt idx="197">
                  <c:v>26.117490149999998</c:v>
                </c:pt>
                <c:pt idx="198">
                  <c:v>26.244990099999999</c:v>
                </c:pt>
                <c:pt idx="199">
                  <c:v>26.37249005</c:v>
                </c:pt>
                <c:pt idx="200">
                  <c:v>26.49999</c:v>
                </c:pt>
              </c:numCache>
            </c:numRef>
          </c:xVal>
          <c:yVal>
            <c:numRef>
              <c:f>'CL &amp; Data'!$S$4:$S$204</c:f>
              <c:numCache>
                <c:formatCode>General</c:formatCode>
                <c:ptCount val="201"/>
                <c:pt idx="0">
                  <c:v>-71.668364999999994</c:v>
                </c:pt>
                <c:pt idx="1">
                  <c:v>-71.548644999999993</c:v>
                </c:pt>
                <c:pt idx="2">
                  <c:v>-73.222678999999999</c:v>
                </c:pt>
                <c:pt idx="3">
                  <c:v>-72.204926</c:v>
                </c:pt>
                <c:pt idx="4">
                  <c:v>-71.458313000000004</c:v>
                </c:pt>
                <c:pt idx="5">
                  <c:v>-71.316612000000006</c:v>
                </c:pt>
                <c:pt idx="6">
                  <c:v>-72.088661000000002</c:v>
                </c:pt>
                <c:pt idx="7">
                  <c:v>-70.648643000000007</c:v>
                </c:pt>
                <c:pt idx="8">
                  <c:v>-71.699127000000004</c:v>
                </c:pt>
                <c:pt idx="9">
                  <c:v>-73.078582999999995</c:v>
                </c:pt>
                <c:pt idx="10">
                  <c:v>-72.523848999999998</c:v>
                </c:pt>
                <c:pt idx="11">
                  <c:v>-72.750938000000005</c:v>
                </c:pt>
                <c:pt idx="12">
                  <c:v>-73.869292999999999</c:v>
                </c:pt>
                <c:pt idx="13">
                  <c:v>-74.848945999999998</c:v>
                </c:pt>
                <c:pt idx="14">
                  <c:v>-73.390991</c:v>
                </c:pt>
                <c:pt idx="15">
                  <c:v>-73.18074</c:v>
                </c:pt>
                <c:pt idx="16">
                  <c:v>-72.082237000000006</c:v>
                </c:pt>
                <c:pt idx="17">
                  <c:v>-71.704155</c:v>
                </c:pt>
                <c:pt idx="18">
                  <c:v>-70.187325000000001</c:v>
                </c:pt>
                <c:pt idx="19">
                  <c:v>-70.765572000000006</c:v>
                </c:pt>
                <c:pt idx="20">
                  <c:v>-72.985641000000001</c:v>
                </c:pt>
                <c:pt idx="21">
                  <c:v>-74.72287</c:v>
                </c:pt>
                <c:pt idx="22">
                  <c:v>-74.757416000000006</c:v>
                </c:pt>
                <c:pt idx="23">
                  <c:v>-73.038680999999997</c:v>
                </c:pt>
                <c:pt idx="24">
                  <c:v>-67.378913999999995</c:v>
                </c:pt>
                <c:pt idx="25">
                  <c:v>-58.010105000000003</c:v>
                </c:pt>
                <c:pt idx="26">
                  <c:v>-47.831336999999998</c:v>
                </c:pt>
                <c:pt idx="27">
                  <c:v>-37.416550000000001</c:v>
                </c:pt>
                <c:pt idx="28">
                  <c:v>-30.013548</c:v>
                </c:pt>
                <c:pt idx="29">
                  <c:v>-24.612877000000001</c:v>
                </c:pt>
                <c:pt idx="30">
                  <c:v>-22.028714999999998</c:v>
                </c:pt>
                <c:pt idx="31">
                  <c:v>-20.226973000000001</c:v>
                </c:pt>
                <c:pt idx="32">
                  <c:v>-18.8813</c:v>
                </c:pt>
                <c:pt idx="33">
                  <c:v>-17.577341000000001</c:v>
                </c:pt>
                <c:pt idx="34">
                  <c:v>-16.557510000000001</c:v>
                </c:pt>
                <c:pt idx="35">
                  <c:v>-15.509847000000001</c:v>
                </c:pt>
                <c:pt idx="36">
                  <c:v>-14.331531</c:v>
                </c:pt>
                <c:pt idx="37">
                  <c:v>-13.256855</c:v>
                </c:pt>
                <c:pt idx="38">
                  <c:v>-12.188591000000001</c:v>
                </c:pt>
                <c:pt idx="39">
                  <c:v>-11.062047</c:v>
                </c:pt>
                <c:pt idx="40">
                  <c:v>-10.093786</c:v>
                </c:pt>
                <c:pt idx="41">
                  <c:v>-9.4049882999999994</c:v>
                </c:pt>
                <c:pt idx="42">
                  <c:v>-8.8478288999999997</c:v>
                </c:pt>
                <c:pt idx="43">
                  <c:v>-8.4581546999999997</c:v>
                </c:pt>
                <c:pt idx="44">
                  <c:v>-8.2098618000000005</c:v>
                </c:pt>
                <c:pt idx="45">
                  <c:v>-8.1145019999999999</c:v>
                </c:pt>
                <c:pt idx="46">
                  <c:v>-8.0936575000000008</c:v>
                </c:pt>
                <c:pt idx="47">
                  <c:v>-8.1311035</c:v>
                </c:pt>
                <c:pt idx="48">
                  <c:v>-8.1838464999999996</c:v>
                </c:pt>
                <c:pt idx="49">
                  <c:v>-8.2057295000000003</c:v>
                </c:pt>
                <c:pt idx="50">
                  <c:v>-8.1980962999999996</c:v>
                </c:pt>
                <c:pt idx="51">
                  <c:v>-8.1827736000000009</c:v>
                </c:pt>
                <c:pt idx="52">
                  <c:v>-8.1521758999999996</c:v>
                </c:pt>
                <c:pt idx="53">
                  <c:v>-8.1086206000000001</c:v>
                </c:pt>
                <c:pt idx="54">
                  <c:v>-8.0848435999999992</c:v>
                </c:pt>
                <c:pt idx="55">
                  <c:v>-8.0497837000000008</c:v>
                </c:pt>
                <c:pt idx="56">
                  <c:v>-8.0075531000000009</c:v>
                </c:pt>
                <c:pt idx="57">
                  <c:v>-7.9899658999999996</c:v>
                </c:pt>
                <c:pt idx="58">
                  <c:v>-7.9602241999999999</c:v>
                </c:pt>
                <c:pt idx="59">
                  <c:v>-7.9358152999999998</c:v>
                </c:pt>
                <c:pt idx="60">
                  <c:v>-7.9233498999999998</c:v>
                </c:pt>
                <c:pt idx="61">
                  <c:v>-7.9301437999999997</c:v>
                </c:pt>
                <c:pt idx="62">
                  <c:v>-7.9278231000000003</c:v>
                </c:pt>
                <c:pt idx="63">
                  <c:v>-7.9392753000000003</c:v>
                </c:pt>
                <c:pt idx="64">
                  <c:v>-7.9615545000000001</c:v>
                </c:pt>
                <c:pt idx="65">
                  <c:v>-7.9819244999999999</c:v>
                </c:pt>
                <c:pt idx="66">
                  <c:v>-7.998837</c:v>
                </c:pt>
                <c:pt idx="67">
                  <c:v>-8.0121421999999995</c:v>
                </c:pt>
                <c:pt idx="68">
                  <c:v>-8.0168017999999996</c:v>
                </c:pt>
                <c:pt idx="69">
                  <c:v>-8.0032215000000004</c:v>
                </c:pt>
                <c:pt idx="70">
                  <c:v>-7.9741100999999999</c:v>
                </c:pt>
                <c:pt idx="71">
                  <c:v>-7.9387999000000002</c:v>
                </c:pt>
                <c:pt idx="72">
                  <c:v>-7.9017086000000001</c:v>
                </c:pt>
                <c:pt idx="73">
                  <c:v>-7.8886881000000004</c:v>
                </c:pt>
                <c:pt idx="74">
                  <c:v>-7.9047079</c:v>
                </c:pt>
                <c:pt idx="75">
                  <c:v>-7.9519748999999997</c:v>
                </c:pt>
                <c:pt idx="76">
                  <c:v>-8.0079478999999996</c:v>
                </c:pt>
                <c:pt idx="77">
                  <c:v>-8.0863428000000006</c:v>
                </c:pt>
                <c:pt idx="78">
                  <c:v>-8.1639528000000006</c:v>
                </c:pt>
                <c:pt idx="79">
                  <c:v>-8.2350701999999991</c:v>
                </c:pt>
                <c:pt idx="80">
                  <c:v>-8.3129939999999998</c:v>
                </c:pt>
                <c:pt idx="81">
                  <c:v>-8.4046040000000009</c:v>
                </c:pt>
                <c:pt idx="82">
                  <c:v>-8.4875621999999993</c:v>
                </c:pt>
                <c:pt idx="83">
                  <c:v>-8.5729103000000002</c:v>
                </c:pt>
                <c:pt idx="84">
                  <c:v>-8.6797904999999993</c:v>
                </c:pt>
                <c:pt idx="85">
                  <c:v>-8.7763518999999999</c:v>
                </c:pt>
                <c:pt idx="86">
                  <c:v>-8.8688754999999997</c:v>
                </c:pt>
                <c:pt idx="87">
                  <c:v>-8.9586667999999996</c:v>
                </c:pt>
                <c:pt idx="88">
                  <c:v>-9.0451011999999995</c:v>
                </c:pt>
                <c:pt idx="89">
                  <c:v>-9.1121911999999998</c:v>
                </c:pt>
                <c:pt idx="90">
                  <c:v>-9.1713828999999993</c:v>
                </c:pt>
                <c:pt idx="91">
                  <c:v>-9.2225999999999999</c:v>
                </c:pt>
                <c:pt idx="92">
                  <c:v>-9.2491827000000004</c:v>
                </c:pt>
                <c:pt idx="93">
                  <c:v>-9.2741612999999994</c:v>
                </c:pt>
                <c:pt idx="94">
                  <c:v>-9.2754888999999991</c:v>
                </c:pt>
                <c:pt idx="95">
                  <c:v>-9.2671299000000005</c:v>
                </c:pt>
                <c:pt idx="96">
                  <c:v>-9.2542933999999999</c:v>
                </c:pt>
                <c:pt idx="97">
                  <c:v>-9.2396335999999994</c:v>
                </c:pt>
                <c:pt idx="98">
                  <c:v>-9.2218541999999992</c:v>
                </c:pt>
                <c:pt idx="99">
                  <c:v>-9.2093754000000008</c:v>
                </c:pt>
                <c:pt idx="100">
                  <c:v>-9.1969442000000008</c:v>
                </c:pt>
                <c:pt idx="101">
                  <c:v>-9.1729859999999999</c:v>
                </c:pt>
                <c:pt idx="102">
                  <c:v>-9.1543168999999995</c:v>
                </c:pt>
                <c:pt idx="103">
                  <c:v>-9.1385155000000005</c:v>
                </c:pt>
                <c:pt idx="104">
                  <c:v>-9.0939502999999995</c:v>
                </c:pt>
                <c:pt idx="105">
                  <c:v>-9.0702628999999995</c:v>
                </c:pt>
                <c:pt idx="106">
                  <c:v>-9.0438156000000003</c:v>
                </c:pt>
                <c:pt idx="107">
                  <c:v>-9.0040226000000008</c:v>
                </c:pt>
                <c:pt idx="108">
                  <c:v>-8.9635096000000001</c:v>
                </c:pt>
                <c:pt idx="109">
                  <c:v>-8.9624529000000006</c:v>
                </c:pt>
                <c:pt idx="110">
                  <c:v>-8.9176988999999995</c:v>
                </c:pt>
                <c:pt idx="111">
                  <c:v>-8.8911981999999998</c:v>
                </c:pt>
                <c:pt idx="112">
                  <c:v>-8.8644390000000008</c:v>
                </c:pt>
                <c:pt idx="113">
                  <c:v>-8.8358240000000006</c:v>
                </c:pt>
                <c:pt idx="114">
                  <c:v>-8.7843389999999992</c:v>
                </c:pt>
                <c:pt idx="115">
                  <c:v>-8.7551556000000001</c:v>
                </c:pt>
                <c:pt idx="116">
                  <c:v>-8.6908244999999997</c:v>
                </c:pt>
                <c:pt idx="117">
                  <c:v>-8.6493520999999998</c:v>
                </c:pt>
                <c:pt idx="118">
                  <c:v>-8.5827036000000003</c:v>
                </c:pt>
                <c:pt idx="119">
                  <c:v>-8.5237236000000003</c:v>
                </c:pt>
                <c:pt idx="120">
                  <c:v>-8.5052538000000002</c:v>
                </c:pt>
                <c:pt idx="121">
                  <c:v>-8.4851437000000001</c:v>
                </c:pt>
                <c:pt idx="122">
                  <c:v>-8.4378176000000007</c:v>
                </c:pt>
                <c:pt idx="123">
                  <c:v>-8.435708</c:v>
                </c:pt>
                <c:pt idx="124">
                  <c:v>-8.4443845999999994</c:v>
                </c:pt>
                <c:pt idx="125">
                  <c:v>-8.4113091999999998</c:v>
                </c:pt>
                <c:pt idx="126">
                  <c:v>-8.4038161999999996</c:v>
                </c:pt>
                <c:pt idx="127">
                  <c:v>-8.4394902999999992</c:v>
                </c:pt>
                <c:pt idx="128">
                  <c:v>-8.4286556000000008</c:v>
                </c:pt>
                <c:pt idx="129">
                  <c:v>-8.4457979000000005</c:v>
                </c:pt>
                <c:pt idx="130">
                  <c:v>-8.4824447999999997</c:v>
                </c:pt>
                <c:pt idx="131">
                  <c:v>-8.5073013</c:v>
                </c:pt>
                <c:pt idx="132">
                  <c:v>-8.5223750999999996</c:v>
                </c:pt>
                <c:pt idx="133">
                  <c:v>-8.5788431000000003</c:v>
                </c:pt>
                <c:pt idx="134">
                  <c:v>-8.6091184999999992</c:v>
                </c:pt>
                <c:pt idx="135">
                  <c:v>-8.6346369000000003</c:v>
                </c:pt>
                <c:pt idx="136">
                  <c:v>-8.7095251000000005</c:v>
                </c:pt>
                <c:pt idx="137">
                  <c:v>-8.7602463000000004</c:v>
                </c:pt>
                <c:pt idx="138">
                  <c:v>-8.7994719000000003</c:v>
                </c:pt>
                <c:pt idx="139">
                  <c:v>-8.8457737000000005</c:v>
                </c:pt>
                <c:pt idx="140">
                  <c:v>-8.8788012999999992</c:v>
                </c:pt>
                <c:pt idx="141">
                  <c:v>-8.8692197999999998</c:v>
                </c:pt>
                <c:pt idx="142">
                  <c:v>-8.8814287000000007</c:v>
                </c:pt>
                <c:pt idx="143">
                  <c:v>-8.8708466999999995</c:v>
                </c:pt>
                <c:pt idx="144">
                  <c:v>-8.8597879000000006</c:v>
                </c:pt>
                <c:pt idx="145">
                  <c:v>-8.8576888999999994</c:v>
                </c:pt>
                <c:pt idx="146">
                  <c:v>-8.8553523999999992</c:v>
                </c:pt>
                <c:pt idx="147">
                  <c:v>-8.8645286999999993</c:v>
                </c:pt>
                <c:pt idx="148">
                  <c:v>-8.8682803999999997</c:v>
                </c:pt>
                <c:pt idx="149">
                  <c:v>-8.8657360000000001</c:v>
                </c:pt>
                <c:pt idx="150">
                  <c:v>-8.8705940000000005</c:v>
                </c:pt>
                <c:pt idx="151">
                  <c:v>-8.8697186000000006</c:v>
                </c:pt>
                <c:pt idx="152">
                  <c:v>-8.8551722000000002</c:v>
                </c:pt>
                <c:pt idx="153">
                  <c:v>-8.8717079000000005</c:v>
                </c:pt>
                <c:pt idx="154">
                  <c:v>-8.8993187000000002</c:v>
                </c:pt>
                <c:pt idx="155">
                  <c:v>-8.9440956000000007</c:v>
                </c:pt>
                <c:pt idx="156">
                  <c:v>-9.0229359000000002</c:v>
                </c:pt>
                <c:pt idx="157">
                  <c:v>-9.1257743999999992</c:v>
                </c:pt>
                <c:pt idx="158">
                  <c:v>-9.2040606</c:v>
                </c:pt>
                <c:pt idx="159">
                  <c:v>-9.2748250999999993</c:v>
                </c:pt>
                <c:pt idx="160">
                  <c:v>-9.3215102999999999</c:v>
                </c:pt>
                <c:pt idx="161">
                  <c:v>-9.3229523000000007</c:v>
                </c:pt>
                <c:pt idx="162">
                  <c:v>-9.3248166999999995</c:v>
                </c:pt>
                <c:pt idx="163">
                  <c:v>-9.3471230999999992</c:v>
                </c:pt>
                <c:pt idx="164">
                  <c:v>-9.3330783999999998</c:v>
                </c:pt>
                <c:pt idx="165">
                  <c:v>-9.3656845000000004</c:v>
                </c:pt>
                <c:pt idx="166">
                  <c:v>-9.4015169000000007</c:v>
                </c:pt>
                <c:pt idx="167">
                  <c:v>-9.4124575000000004</c:v>
                </c:pt>
                <c:pt idx="168">
                  <c:v>-9.4188308999999997</c:v>
                </c:pt>
                <c:pt idx="169">
                  <c:v>-9.4556769999999997</c:v>
                </c:pt>
                <c:pt idx="170">
                  <c:v>-9.4482087999999997</c:v>
                </c:pt>
                <c:pt idx="171">
                  <c:v>-9.4794359000000004</c:v>
                </c:pt>
                <c:pt idx="172">
                  <c:v>-9.5170174000000003</c:v>
                </c:pt>
                <c:pt idx="173">
                  <c:v>-9.5676746000000001</c:v>
                </c:pt>
                <c:pt idx="174">
                  <c:v>-9.6231717999999997</c:v>
                </c:pt>
                <c:pt idx="175">
                  <c:v>-9.6884212000000005</c:v>
                </c:pt>
                <c:pt idx="176">
                  <c:v>-9.7441157999999994</c:v>
                </c:pt>
                <c:pt idx="177">
                  <c:v>-9.8252745000000008</c:v>
                </c:pt>
                <c:pt idx="178">
                  <c:v>-9.8909272999999995</c:v>
                </c:pt>
                <c:pt idx="179">
                  <c:v>-9.9760808999999995</c:v>
                </c:pt>
                <c:pt idx="180">
                  <c:v>-10.054792000000001</c:v>
                </c:pt>
                <c:pt idx="181">
                  <c:v>-10.149748000000001</c:v>
                </c:pt>
                <c:pt idx="182">
                  <c:v>-10.249215</c:v>
                </c:pt>
                <c:pt idx="183">
                  <c:v>-10.361124999999999</c:v>
                </c:pt>
                <c:pt idx="184">
                  <c:v>-10.464812999999999</c:v>
                </c:pt>
                <c:pt idx="185">
                  <c:v>-10.580629999999999</c:v>
                </c:pt>
                <c:pt idx="186">
                  <c:v>-10.724387999999999</c:v>
                </c:pt>
                <c:pt idx="187">
                  <c:v>-10.839134</c:v>
                </c:pt>
                <c:pt idx="188">
                  <c:v>-11.001438</c:v>
                </c:pt>
                <c:pt idx="189">
                  <c:v>-11.146069000000001</c:v>
                </c:pt>
                <c:pt idx="190">
                  <c:v>-11.316913</c:v>
                </c:pt>
                <c:pt idx="191">
                  <c:v>-11.463215999999999</c:v>
                </c:pt>
                <c:pt idx="192">
                  <c:v>-11.628957</c:v>
                </c:pt>
                <c:pt idx="193">
                  <c:v>-11.773804</c:v>
                </c:pt>
                <c:pt idx="194">
                  <c:v>-11.946202</c:v>
                </c:pt>
                <c:pt idx="195">
                  <c:v>-12.118812</c:v>
                </c:pt>
                <c:pt idx="196">
                  <c:v>-12.31057</c:v>
                </c:pt>
                <c:pt idx="197">
                  <c:v>-12.519731999999999</c:v>
                </c:pt>
                <c:pt idx="198">
                  <c:v>-12.719389</c:v>
                </c:pt>
                <c:pt idx="199">
                  <c:v>-12.89156</c:v>
                </c:pt>
                <c:pt idx="200">
                  <c:v>-13.020189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7B-4BA8-A869-D7E084506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69856"/>
        <c:axId val="84171776"/>
      </c:scatterChart>
      <c:valAx>
        <c:axId val="84169856"/>
        <c:scaling>
          <c:orientation val="minMax"/>
          <c:max val="27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84171776"/>
        <c:crosses val="autoZero"/>
        <c:crossBetween val="midCat"/>
        <c:majorUnit val="2"/>
      </c:valAx>
      <c:valAx>
        <c:axId val="84171776"/>
        <c:scaling>
          <c:orientation val="minMax"/>
          <c:max val="-4"/>
          <c:min val="-2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84169856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6527921537277303"/>
          <c:y val="0.65970706261624024"/>
          <c:w val="0.29674586190826119"/>
          <c:h val="0.12614202698993909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Relative IF Response (dB)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9 GHz RF - 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'IF Response'!$B$3:$B$103</c:f>
              <c:numCache>
                <c:formatCode>General</c:formatCode>
                <c:ptCount val="101"/>
                <c:pt idx="0">
                  <c:v>0.01</c:v>
                </c:pt>
                <c:pt idx="1">
                  <c:v>0.14990000000000001</c:v>
                </c:pt>
                <c:pt idx="2">
                  <c:v>0.2898</c:v>
                </c:pt>
                <c:pt idx="3">
                  <c:v>0.42970000000000003</c:v>
                </c:pt>
                <c:pt idx="4">
                  <c:v>0.5696</c:v>
                </c:pt>
                <c:pt idx="5">
                  <c:v>0.70950000000000002</c:v>
                </c:pt>
                <c:pt idx="6">
                  <c:v>0.84940000000000004</c:v>
                </c:pt>
                <c:pt idx="7">
                  <c:v>0.98929999999999996</c:v>
                </c:pt>
                <c:pt idx="8">
                  <c:v>1.1292</c:v>
                </c:pt>
                <c:pt idx="9">
                  <c:v>1.2690999999999999</c:v>
                </c:pt>
                <c:pt idx="10">
                  <c:v>1.409</c:v>
                </c:pt>
                <c:pt idx="11">
                  <c:v>1.5488999999999999</c:v>
                </c:pt>
                <c:pt idx="12">
                  <c:v>1.6888000000000001</c:v>
                </c:pt>
                <c:pt idx="13">
                  <c:v>1.8287</c:v>
                </c:pt>
                <c:pt idx="14">
                  <c:v>1.9685999999999999</c:v>
                </c:pt>
                <c:pt idx="15">
                  <c:v>2.1084999999999998</c:v>
                </c:pt>
                <c:pt idx="16">
                  <c:v>2.2484000000000002</c:v>
                </c:pt>
                <c:pt idx="17">
                  <c:v>2.3883000000000001</c:v>
                </c:pt>
                <c:pt idx="18">
                  <c:v>2.5282</c:v>
                </c:pt>
                <c:pt idx="19">
                  <c:v>2.6680999999999999</c:v>
                </c:pt>
                <c:pt idx="20">
                  <c:v>2.8079999999999998</c:v>
                </c:pt>
                <c:pt idx="21">
                  <c:v>2.9479000000000002</c:v>
                </c:pt>
                <c:pt idx="22">
                  <c:v>3.0878000000000001</c:v>
                </c:pt>
                <c:pt idx="23">
                  <c:v>3.2277</c:v>
                </c:pt>
                <c:pt idx="24">
                  <c:v>3.3675999999999999</c:v>
                </c:pt>
                <c:pt idx="25">
                  <c:v>3.5074999999999998</c:v>
                </c:pt>
                <c:pt idx="26">
                  <c:v>3.6474000000000002</c:v>
                </c:pt>
                <c:pt idx="27">
                  <c:v>3.7873000000000001</c:v>
                </c:pt>
                <c:pt idx="28">
                  <c:v>3.9272</c:v>
                </c:pt>
                <c:pt idx="29">
                  <c:v>4.0670999999999999</c:v>
                </c:pt>
                <c:pt idx="30">
                  <c:v>4.2069999999999999</c:v>
                </c:pt>
                <c:pt idx="31">
                  <c:v>4.3468999999999998</c:v>
                </c:pt>
                <c:pt idx="32">
                  <c:v>4.4867999999999997</c:v>
                </c:pt>
                <c:pt idx="33">
                  <c:v>4.6266999999999996</c:v>
                </c:pt>
                <c:pt idx="34">
                  <c:v>4.7666000000000004</c:v>
                </c:pt>
                <c:pt idx="35">
                  <c:v>4.9065000000000003</c:v>
                </c:pt>
                <c:pt idx="36">
                  <c:v>5.0464000000000002</c:v>
                </c:pt>
                <c:pt idx="37">
                  <c:v>5.1863000000000001</c:v>
                </c:pt>
                <c:pt idx="38">
                  <c:v>5.3262</c:v>
                </c:pt>
                <c:pt idx="39">
                  <c:v>5.4661</c:v>
                </c:pt>
                <c:pt idx="40">
                  <c:v>5.6059999999999999</c:v>
                </c:pt>
                <c:pt idx="41">
                  <c:v>5.7458999999999998</c:v>
                </c:pt>
                <c:pt idx="42">
                  <c:v>5.8857999999999997</c:v>
                </c:pt>
                <c:pt idx="43">
                  <c:v>6.0256999999999996</c:v>
                </c:pt>
                <c:pt idx="44">
                  <c:v>6.1656000000000004</c:v>
                </c:pt>
                <c:pt idx="45">
                  <c:v>6.3055000000000003</c:v>
                </c:pt>
                <c:pt idx="46">
                  <c:v>6.4454000000000002</c:v>
                </c:pt>
                <c:pt idx="47">
                  <c:v>6.5853000000000002</c:v>
                </c:pt>
                <c:pt idx="48">
                  <c:v>6.7252000000000001</c:v>
                </c:pt>
                <c:pt idx="49">
                  <c:v>6.8651</c:v>
                </c:pt>
                <c:pt idx="50">
                  <c:v>7.0049999999999999</c:v>
                </c:pt>
                <c:pt idx="51">
                  <c:v>7.1448999999999998</c:v>
                </c:pt>
                <c:pt idx="52">
                  <c:v>7.2847999999999997</c:v>
                </c:pt>
                <c:pt idx="53">
                  <c:v>7.4246999999999996</c:v>
                </c:pt>
                <c:pt idx="54">
                  <c:v>7.5646000000000004</c:v>
                </c:pt>
                <c:pt idx="55">
                  <c:v>7.7045000000000003</c:v>
                </c:pt>
                <c:pt idx="56">
                  <c:v>7.8444000000000003</c:v>
                </c:pt>
                <c:pt idx="57">
                  <c:v>7.9843000000000002</c:v>
                </c:pt>
                <c:pt idx="58">
                  <c:v>8.1242000000000001</c:v>
                </c:pt>
                <c:pt idx="59">
                  <c:v>8.2640999999999991</c:v>
                </c:pt>
                <c:pt idx="60">
                  <c:v>8.4039999999999999</c:v>
                </c:pt>
                <c:pt idx="61">
                  <c:v>8.5439000000000007</c:v>
                </c:pt>
                <c:pt idx="62">
                  <c:v>8.6837999999999997</c:v>
                </c:pt>
                <c:pt idx="63">
                  <c:v>8.8237000000000005</c:v>
                </c:pt>
                <c:pt idx="64">
                  <c:v>8.9635999999999996</c:v>
                </c:pt>
                <c:pt idx="65">
                  <c:v>9.1035000000000004</c:v>
                </c:pt>
                <c:pt idx="66">
                  <c:v>9.2433999999999994</c:v>
                </c:pt>
                <c:pt idx="67">
                  <c:v>9.3833000000000002</c:v>
                </c:pt>
                <c:pt idx="68">
                  <c:v>9.5231999999999992</c:v>
                </c:pt>
                <c:pt idx="69">
                  <c:v>9.6631</c:v>
                </c:pt>
                <c:pt idx="70">
                  <c:v>9.8030000000000008</c:v>
                </c:pt>
                <c:pt idx="71">
                  <c:v>9.9428999999999998</c:v>
                </c:pt>
                <c:pt idx="72">
                  <c:v>10.082800000000001</c:v>
                </c:pt>
                <c:pt idx="73">
                  <c:v>10.2227</c:v>
                </c:pt>
                <c:pt idx="74">
                  <c:v>10.3626</c:v>
                </c:pt>
                <c:pt idx="75">
                  <c:v>10.5025</c:v>
                </c:pt>
                <c:pt idx="76">
                  <c:v>10.6424</c:v>
                </c:pt>
                <c:pt idx="77">
                  <c:v>10.782299999999999</c:v>
                </c:pt>
                <c:pt idx="78">
                  <c:v>10.9222</c:v>
                </c:pt>
                <c:pt idx="79">
                  <c:v>11.062099999999999</c:v>
                </c:pt>
                <c:pt idx="80">
                  <c:v>11.202</c:v>
                </c:pt>
                <c:pt idx="81">
                  <c:v>11.341900000000001</c:v>
                </c:pt>
                <c:pt idx="82">
                  <c:v>11.4818</c:v>
                </c:pt>
                <c:pt idx="83">
                  <c:v>11.621700000000001</c:v>
                </c:pt>
                <c:pt idx="84">
                  <c:v>11.7616</c:v>
                </c:pt>
                <c:pt idx="85">
                  <c:v>11.9015</c:v>
                </c:pt>
                <c:pt idx="86">
                  <c:v>12.041399999999999</c:v>
                </c:pt>
                <c:pt idx="87">
                  <c:v>12.1813</c:v>
                </c:pt>
                <c:pt idx="88">
                  <c:v>12.321199999999999</c:v>
                </c:pt>
                <c:pt idx="89">
                  <c:v>12.4611</c:v>
                </c:pt>
                <c:pt idx="90">
                  <c:v>12.601000000000001</c:v>
                </c:pt>
                <c:pt idx="91">
                  <c:v>12.7409</c:v>
                </c:pt>
                <c:pt idx="92">
                  <c:v>12.880800000000001</c:v>
                </c:pt>
                <c:pt idx="93">
                  <c:v>13.0207</c:v>
                </c:pt>
                <c:pt idx="94">
                  <c:v>13.160600000000001</c:v>
                </c:pt>
                <c:pt idx="95">
                  <c:v>13.3005</c:v>
                </c:pt>
                <c:pt idx="96">
                  <c:v>13.4404</c:v>
                </c:pt>
                <c:pt idx="97">
                  <c:v>13.580299999999999</c:v>
                </c:pt>
                <c:pt idx="98">
                  <c:v>13.7202</c:v>
                </c:pt>
                <c:pt idx="99">
                  <c:v>13.860099999999999</c:v>
                </c:pt>
                <c:pt idx="100">
                  <c:v>14</c:v>
                </c:pt>
              </c:numCache>
            </c:numRef>
          </c:xVal>
          <c:yVal>
            <c:numRef>
              <c:f>'IF Response'!$E$3:$E$103</c:f>
              <c:numCache>
                <c:formatCode>General</c:formatCode>
                <c:ptCount val="101"/>
                <c:pt idx="0">
                  <c:v>-0.33831549999999933</c:v>
                </c:pt>
                <c:pt idx="1">
                  <c:v>-0.28669979999999917</c:v>
                </c:pt>
                <c:pt idx="2">
                  <c:v>-0.20205349999999989</c:v>
                </c:pt>
                <c:pt idx="3">
                  <c:v>-0.2081255999999998</c:v>
                </c:pt>
                <c:pt idx="4">
                  <c:v>-0.15944239999999965</c:v>
                </c:pt>
                <c:pt idx="5">
                  <c:v>-0.13695669999999982</c:v>
                </c:pt>
                <c:pt idx="6">
                  <c:v>-0.13071199999999994</c:v>
                </c:pt>
                <c:pt idx="7">
                  <c:v>-0.11386679999999938</c:v>
                </c:pt>
                <c:pt idx="8">
                  <c:v>-0.10440589999999972</c:v>
                </c:pt>
                <c:pt idx="9">
                  <c:v>-8.371879999999976E-2</c:v>
                </c:pt>
                <c:pt idx="10">
                  <c:v>-5.6317299999999904E-2</c:v>
                </c:pt>
                <c:pt idx="11">
                  <c:v>-3.0454599999999665E-2</c:v>
                </c:pt>
                <c:pt idx="12">
                  <c:v>-1.4497699999999725E-2</c:v>
                </c:pt>
                <c:pt idx="13">
                  <c:v>0</c:v>
                </c:pt>
                <c:pt idx="14">
                  <c:v>-2.225399999999933E-2</c:v>
                </c:pt>
                <c:pt idx="15">
                  <c:v>-5.4674099999999726E-2</c:v>
                </c:pt>
                <c:pt idx="16">
                  <c:v>-0.11159939999999935</c:v>
                </c:pt>
                <c:pt idx="17">
                  <c:v>-0.16149899999999917</c:v>
                </c:pt>
                <c:pt idx="18">
                  <c:v>-0.1987666999999993</c:v>
                </c:pt>
                <c:pt idx="19">
                  <c:v>-0.23199219999999965</c:v>
                </c:pt>
                <c:pt idx="20">
                  <c:v>-0.2440275999999999</c:v>
                </c:pt>
                <c:pt idx="21">
                  <c:v>-0.26041939999999997</c:v>
                </c:pt>
                <c:pt idx="22">
                  <c:v>-0.2713555999999997</c:v>
                </c:pt>
                <c:pt idx="23">
                  <c:v>-0.26443339999999971</c:v>
                </c:pt>
                <c:pt idx="24">
                  <c:v>-0.25069949999999963</c:v>
                </c:pt>
                <c:pt idx="25">
                  <c:v>-0.24348639999999921</c:v>
                </c:pt>
                <c:pt idx="26">
                  <c:v>-0.27421329999999955</c:v>
                </c:pt>
                <c:pt idx="27">
                  <c:v>-0.29786629999999992</c:v>
                </c:pt>
                <c:pt idx="28">
                  <c:v>-0.33154009999999978</c:v>
                </c:pt>
                <c:pt idx="29">
                  <c:v>-0.31100559999999966</c:v>
                </c:pt>
                <c:pt idx="30">
                  <c:v>-0.31347849999999955</c:v>
                </c:pt>
                <c:pt idx="31">
                  <c:v>-0.31176999999999921</c:v>
                </c:pt>
                <c:pt idx="32">
                  <c:v>-0.33654829999999958</c:v>
                </c:pt>
                <c:pt idx="33">
                  <c:v>-0.36955209999999994</c:v>
                </c:pt>
                <c:pt idx="34">
                  <c:v>-0.38725609999999921</c:v>
                </c:pt>
                <c:pt idx="35">
                  <c:v>-0.43325949999999924</c:v>
                </c:pt>
                <c:pt idx="36">
                  <c:v>-0.44818159999999985</c:v>
                </c:pt>
                <c:pt idx="37">
                  <c:v>-0.51245499999999922</c:v>
                </c:pt>
                <c:pt idx="38">
                  <c:v>-0.55083319999999958</c:v>
                </c:pt>
                <c:pt idx="39">
                  <c:v>-0.61743499999999951</c:v>
                </c:pt>
                <c:pt idx="40">
                  <c:v>-0.66101879999999991</c:v>
                </c:pt>
                <c:pt idx="41">
                  <c:v>-0.70134069999999937</c:v>
                </c:pt>
                <c:pt idx="42">
                  <c:v>-0.7563070999999999</c:v>
                </c:pt>
                <c:pt idx="43">
                  <c:v>-0.82056709999999988</c:v>
                </c:pt>
                <c:pt idx="44">
                  <c:v>-0.8805379999999996</c:v>
                </c:pt>
                <c:pt idx="45">
                  <c:v>-0.95486069999999934</c:v>
                </c:pt>
                <c:pt idx="46">
                  <c:v>-0.99062249999999974</c:v>
                </c:pt>
                <c:pt idx="47">
                  <c:v>-1.0445641999999999</c:v>
                </c:pt>
                <c:pt idx="48">
                  <c:v>-1.1008119000000001</c:v>
                </c:pt>
                <c:pt idx="49">
                  <c:v>-1.1766424000000004</c:v>
                </c:pt>
                <c:pt idx="50">
                  <c:v>-1.2303829000000004</c:v>
                </c:pt>
                <c:pt idx="51">
                  <c:v>-1.2380084999999994</c:v>
                </c:pt>
                <c:pt idx="52">
                  <c:v>-1.2355717999999989</c:v>
                </c:pt>
                <c:pt idx="53">
                  <c:v>-1.2414712999999988</c:v>
                </c:pt>
                <c:pt idx="54">
                  <c:v>-1.2862539000000002</c:v>
                </c:pt>
                <c:pt idx="55">
                  <c:v>-1.3683882000000001</c:v>
                </c:pt>
                <c:pt idx="56">
                  <c:v>-1.4240283999999992</c:v>
                </c:pt>
                <c:pt idx="57">
                  <c:v>-1.4692106000000003</c:v>
                </c:pt>
                <c:pt idx="58">
                  <c:v>-1.4944524999999995</c:v>
                </c:pt>
                <c:pt idx="59">
                  <c:v>-1.5485858999999991</c:v>
                </c:pt>
                <c:pt idx="60">
                  <c:v>-1.5883817999999987</c:v>
                </c:pt>
                <c:pt idx="61">
                  <c:v>-1.6117524999999997</c:v>
                </c:pt>
                <c:pt idx="62">
                  <c:v>-1.6497239999999991</c:v>
                </c:pt>
                <c:pt idx="63">
                  <c:v>-1.6972874999999998</c:v>
                </c:pt>
                <c:pt idx="64">
                  <c:v>-1.7778376999999992</c:v>
                </c:pt>
                <c:pt idx="65">
                  <c:v>-1.8535212999999988</c:v>
                </c:pt>
                <c:pt idx="66">
                  <c:v>-1.9579468000000002</c:v>
                </c:pt>
                <c:pt idx="67">
                  <c:v>-2.050204299999999</c:v>
                </c:pt>
                <c:pt idx="68">
                  <c:v>-2.1425532999999994</c:v>
                </c:pt>
                <c:pt idx="69">
                  <c:v>-2.2610989000000004</c:v>
                </c:pt>
                <c:pt idx="70">
                  <c:v>-2.4163789999999992</c:v>
                </c:pt>
                <c:pt idx="71">
                  <c:v>-2.6190709999999999</c:v>
                </c:pt>
                <c:pt idx="72">
                  <c:v>-2.822614699999999</c:v>
                </c:pt>
                <c:pt idx="73">
                  <c:v>-3.0657253000000004</c:v>
                </c:pt>
                <c:pt idx="74">
                  <c:v>-3.3169582000000002</c:v>
                </c:pt>
                <c:pt idx="75">
                  <c:v>-3.6184801999999987</c:v>
                </c:pt>
                <c:pt idx="76">
                  <c:v>-3.9671912000000003</c:v>
                </c:pt>
                <c:pt idx="77">
                  <c:v>-4.4071851999999989</c:v>
                </c:pt>
                <c:pt idx="78">
                  <c:v>-4.8882832000000001</c:v>
                </c:pt>
                <c:pt idx="79">
                  <c:v>-5.4214962</c:v>
                </c:pt>
                <c:pt idx="80">
                  <c:v>-5.998483199999999</c:v>
                </c:pt>
                <c:pt idx="81">
                  <c:v>-6.6191511999999992</c:v>
                </c:pt>
                <c:pt idx="82">
                  <c:v>-7.2836482</c:v>
                </c:pt>
                <c:pt idx="83">
                  <c:v>-8.0124671999999997</c:v>
                </c:pt>
                <c:pt idx="84">
                  <c:v>-8.7900581999999989</c:v>
                </c:pt>
                <c:pt idx="85">
                  <c:v>-9.5613562000000005</c:v>
                </c:pt>
                <c:pt idx="86">
                  <c:v>-10.352267199999998</c:v>
                </c:pt>
                <c:pt idx="87">
                  <c:v>-11.184977200000001</c:v>
                </c:pt>
                <c:pt idx="88">
                  <c:v>-12.056090199999998</c:v>
                </c:pt>
                <c:pt idx="89">
                  <c:v>-12.949246199999999</c:v>
                </c:pt>
                <c:pt idx="90">
                  <c:v>-13.8569212</c:v>
                </c:pt>
                <c:pt idx="91">
                  <c:v>-14.792329199999999</c:v>
                </c:pt>
                <c:pt idx="92">
                  <c:v>-15.736682199999999</c:v>
                </c:pt>
                <c:pt idx="93">
                  <c:v>-16.7075472</c:v>
                </c:pt>
                <c:pt idx="94">
                  <c:v>-17.702716199999998</c:v>
                </c:pt>
                <c:pt idx="95">
                  <c:v>-18.7302392</c:v>
                </c:pt>
                <c:pt idx="96">
                  <c:v>-19.7669152</c:v>
                </c:pt>
                <c:pt idx="97">
                  <c:v>-20.850892199999997</c:v>
                </c:pt>
                <c:pt idx="98">
                  <c:v>-21.929919200000001</c:v>
                </c:pt>
                <c:pt idx="99">
                  <c:v>-23.036080200000001</c:v>
                </c:pt>
                <c:pt idx="100">
                  <c:v>-23.763278200000002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A6-4BEC-9848-9EFB9CE668AA}"/>
            </c:ext>
          </c:extLst>
        </c:ser>
        <c:ser>
          <c:idx val="0"/>
          <c:order val="1"/>
          <c:tx>
            <c:v>9 GHz RF -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'IF Response'!$B$3:$B$103</c:f>
              <c:numCache>
                <c:formatCode>General</c:formatCode>
                <c:ptCount val="101"/>
                <c:pt idx="0">
                  <c:v>0.01</c:v>
                </c:pt>
                <c:pt idx="1">
                  <c:v>0.14990000000000001</c:v>
                </c:pt>
                <c:pt idx="2">
                  <c:v>0.2898</c:v>
                </c:pt>
                <c:pt idx="3">
                  <c:v>0.42970000000000003</c:v>
                </c:pt>
                <c:pt idx="4">
                  <c:v>0.5696</c:v>
                </c:pt>
                <c:pt idx="5">
                  <c:v>0.70950000000000002</c:v>
                </c:pt>
                <c:pt idx="6">
                  <c:v>0.84940000000000004</c:v>
                </c:pt>
                <c:pt idx="7">
                  <c:v>0.98929999999999996</c:v>
                </c:pt>
                <c:pt idx="8">
                  <c:v>1.1292</c:v>
                </c:pt>
                <c:pt idx="9">
                  <c:v>1.2690999999999999</c:v>
                </c:pt>
                <c:pt idx="10">
                  <c:v>1.409</c:v>
                </c:pt>
                <c:pt idx="11">
                  <c:v>1.5488999999999999</c:v>
                </c:pt>
                <c:pt idx="12">
                  <c:v>1.6888000000000001</c:v>
                </c:pt>
                <c:pt idx="13">
                  <c:v>1.8287</c:v>
                </c:pt>
                <c:pt idx="14">
                  <c:v>1.9685999999999999</c:v>
                </c:pt>
                <c:pt idx="15">
                  <c:v>2.1084999999999998</c:v>
                </c:pt>
                <c:pt idx="16">
                  <c:v>2.2484000000000002</c:v>
                </c:pt>
                <c:pt idx="17">
                  <c:v>2.3883000000000001</c:v>
                </c:pt>
                <c:pt idx="18">
                  <c:v>2.5282</c:v>
                </c:pt>
                <c:pt idx="19">
                  <c:v>2.6680999999999999</c:v>
                </c:pt>
                <c:pt idx="20">
                  <c:v>2.8079999999999998</c:v>
                </c:pt>
                <c:pt idx="21">
                  <c:v>2.9479000000000002</c:v>
                </c:pt>
                <c:pt idx="22">
                  <c:v>3.0878000000000001</c:v>
                </c:pt>
                <c:pt idx="23">
                  <c:v>3.2277</c:v>
                </c:pt>
                <c:pt idx="24">
                  <c:v>3.3675999999999999</c:v>
                </c:pt>
                <c:pt idx="25">
                  <c:v>3.5074999999999998</c:v>
                </c:pt>
                <c:pt idx="26">
                  <c:v>3.6474000000000002</c:v>
                </c:pt>
                <c:pt idx="27">
                  <c:v>3.7873000000000001</c:v>
                </c:pt>
                <c:pt idx="28">
                  <c:v>3.9272</c:v>
                </c:pt>
                <c:pt idx="29">
                  <c:v>4.0670999999999999</c:v>
                </c:pt>
                <c:pt idx="30">
                  <c:v>4.2069999999999999</c:v>
                </c:pt>
                <c:pt idx="31">
                  <c:v>4.3468999999999998</c:v>
                </c:pt>
                <c:pt idx="32">
                  <c:v>4.4867999999999997</c:v>
                </c:pt>
                <c:pt idx="33">
                  <c:v>4.6266999999999996</c:v>
                </c:pt>
                <c:pt idx="34">
                  <c:v>4.7666000000000004</c:v>
                </c:pt>
                <c:pt idx="35">
                  <c:v>4.9065000000000003</c:v>
                </c:pt>
                <c:pt idx="36">
                  <c:v>5.0464000000000002</c:v>
                </c:pt>
                <c:pt idx="37">
                  <c:v>5.1863000000000001</c:v>
                </c:pt>
                <c:pt idx="38">
                  <c:v>5.3262</c:v>
                </c:pt>
                <c:pt idx="39">
                  <c:v>5.4661</c:v>
                </c:pt>
                <c:pt idx="40">
                  <c:v>5.6059999999999999</c:v>
                </c:pt>
                <c:pt idx="41">
                  <c:v>5.7458999999999998</c:v>
                </c:pt>
                <c:pt idx="42">
                  <c:v>5.8857999999999997</c:v>
                </c:pt>
                <c:pt idx="43">
                  <c:v>6.0256999999999996</c:v>
                </c:pt>
                <c:pt idx="44">
                  <c:v>6.1656000000000004</c:v>
                </c:pt>
                <c:pt idx="45">
                  <c:v>6.3055000000000003</c:v>
                </c:pt>
                <c:pt idx="46">
                  <c:v>6.4454000000000002</c:v>
                </c:pt>
                <c:pt idx="47">
                  <c:v>6.5853000000000002</c:v>
                </c:pt>
                <c:pt idx="48">
                  <c:v>6.7252000000000001</c:v>
                </c:pt>
                <c:pt idx="49">
                  <c:v>6.8651</c:v>
                </c:pt>
                <c:pt idx="50">
                  <c:v>7.0049999999999999</c:v>
                </c:pt>
                <c:pt idx="51">
                  <c:v>7.1448999999999998</c:v>
                </c:pt>
                <c:pt idx="52">
                  <c:v>7.2847999999999997</c:v>
                </c:pt>
                <c:pt idx="53">
                  <c:v>7.4246999999999996</c:v>
                </c:pt>
                <c:pt idx="54">
                  <c:v>7.5646000000000004</c:v>
                </c:pt>
                <c:pt idx="55">
                  <c:v>7.7045000000000003</c:v>
                </c:pt>
                <c:pt idx="56">
                  <c:v>7.8444000000000003</c:v>
                </c:pt>
                <c:pt idx="57">
                  <c:v>7.9843000000000002</c:v>
                </c:pt>
                <c:pt idx="58">
                  <c:v>8.1242000000000001</c:v>
                </c:pt>
                <c:pt idx="59">
                  <c:v>8.2640999999999991</c:v>
                </c:pt>
                <c:pt idx="60">
                  <c:v>8.4039999999999999</c:v>
                </c:pt>
                <c:pt idx="61">
                  <c:v>8.5439000000000007</c:v>
                </c:pt>
                <c:pt idx="62">
                  <c:v>8.6837999999999997</c:v>
                </c:pt>
                <c:pt idx="63">
                  <c:v>8.8237000000000005</c:v>
                </c:pt>
                <c:pt idx="64">
                  <c:v>8.9635999999999996</c:v>
                </c:pt>
                <c:pt idx="65">
                  <c:v>9.1035000000000004</c:v>
                </c:pt>
                <c:pt idx="66">
                  <c:v>9.2433999999999994</c:v>
                </c:pt>
                <c:pt idx="67">
                  <c:v>9.3833000000000002</c:v>
                </c:pt>
                <c:pt idx="68">
                  <c:v>9.5231999999999992</c:v>
                </c:pt>
                <c:pt idx="69">
                  <c:v>9.6631</c:v>
                </c:pt>
                <c:pt idx="70">
                  <c:v>9.8030000000000008</c:v>
                </c:pt>
                <c:pt idx="71">
                  <c:v>9.9428999999999998</c:v>
                </c:pt>
                <c:pt idx="72">
                  <c:v>10.082800000000001</c:v>
                </c:pt>
                <c:pt idx="73">
                  <c:v>10.2227</c:v>
                </c:pt>
                <c:pt idx="74">
                  <c:v>10.3626</c:v>
                </c:pt>
                <c:pt idx="75">
                  <c:v>10.5025</c:v>
                </c:pt>
                <c:pt idx="76">
                  <c:v>10.6424</c:v>
                </c:pt>
                <c:pt idx="77">
                  <c:v>10.782299999999999</c:v>
                </c:pt>
                <c:pt idx="78">
                  <c:v>10.9222</c:v>
                </c:pt>
                <c:pt idx="79">
                  <c:v>11.062099999999999</c:v>
                </c:pt>
                <c:pt idx="80">
                  <c:v>11.202</c:v>
                </c:pt>
                <c:pt idx="81">
                  <c:v>11.341900000000001</c:v>
                </c:pt>
                <c:pt idx="82">
                  <c:v>11.4818</c:v>
                </c:pt>
                <c:pt idx="83">
                  <c:v>11.621700000000001</c:v>
                </c:pt>
                <c:pt idx="84">
                  <c:v>11.7616</c:v>
                </c:pt>
                <c:pt idx="85">
                  <c:v>11.9015</c:v>
                </c:pt>
                <c:pt idx="86">
                  <c:v>12.041399999999999</c:v>
                </c:pt>
                <c:pt idx="87">
                  <c:v>12.1813</c:v>
                </c:pt>
                <c:pt idx="88">
                  <c:v>12.321199999999999</c:v>
                </c:pt>
                <c:pt idx="89">
                  <c:v>12.4611</c:v>
                </c:pt>
                <c:pt idx="90">
                  <c:v>12.601000000000001</c:v>
                </c:pt>
                <c:pt idx="91">
                  <c:v>12.7409</c:v>
                </c:pt>
                <c:pt idx="92">
                  <c:v>12.880800000000001</c:v>
                </c:pt>
                <c:pt idx="93">
                  <c:v>13.0207</c:v>
                </c:pt>
                <c:pt idx="94">
                  <c:v>13.160600000000001</c:v>
                </c:pt>
                <c:pt idx="95">
                  <c:v>13.3005</c:v>
                </c:pt>
                <c:pt idx="96">
                  <c:v>13.4404</c:v>
                </c:pt>
                <c:pt idx="97">
                  <c:v>13.580299999999999</c:v>
                </c:pt>
                <c:pt idx="98">
                  <c:v>13.7202</c:v>
                </c:pt>
                <c:pt idx="99">
                  <c:v>13.860099999999999</c:v>
                </c:pt>
                <c:pt idx="100">
                  <c:v>14</c:v>
                </c:pt>
              </c:numCache>
            </c:numRef>
          </c:xVal>
          <c:yVal>
            <c:numRef>
              <c:f>'IF Response'!$O$3:$O$103</c:f>
              <c:numCache>
                <c:formatCode>General</c:formatCode>
                <c:ptCount val="101"/>
                <c:pt idx="0">
                  <c:v>-0.56682209999999955</c:v>
                </c:pt>
                <c:pt idx="1">
                  <c:v>-0.52643020000000007</c:v>
                </c:pt>
                <c:pt idx="2">
                  <c:v>-0.46058850000000007</c:v>
                </c:pt>
                <c:pt idx="3">
                  <c:v>-0.49513920000000056</c:v>
                </c:pt>
                <c:pt idx="4">
                  <c:v>-0.53611000000000075</c:v>
                </c:pt>
                <c:pt idx="5">
                  <c:v>-0.6308947000000007</c:v>
                </c:pt>
                <c:pt idx="6">
                  <c:v>-0.7097692999999996</c:v>
                </c:pt>
                <c:pt idx="7">
                  <c:v>-0.73432739999999974</c:v>
                </c:pt>
                <c:pt idx="8">
                  <c:v>-0.7098589000000004</c:v>
                </c:pt>
                <c:pt idx="9">
                  <c:v>-0.66647339999999922</c:v>
                </c:pt>
                <c:pt idx="10">
                  <c:v>-0.54561619999999955</c:v>
                </c:pt>
                <c:pt idx="11">
                  <c:v>-0.39565619999999946</c:v>
                </c:pt>
                <c:pt idx="12">
                  <c:v>-0.20374490000000023</c:v>
                </c:pt>
                <c:pt idx="13">
                  <c:v>-7.8628600000000048E-2</c:v>
                </c:pt>
                <c:pt idx="14">
                  <c:v>-1.1090300000000219E-2</c:v>
                </c:pt>
                <c:pt idx="15">
                  <c:v>0</c:v>
                </c:pt>
                <c:pt idx="16">
                  <c:v>-2.6520800000000122E-2</c:v>
                </c:pt>
                <c:pt idx="17">
                  <c:v>-8.2426599999999794E-2</c:v>
                </c:pt>
                <c:pt idx="18">
                  <c:v>-0.16251760000000015</c:v>
                </c:pt>
                <c:pt idx="19">
                  <c:v>-0.24235589999999974</c:v>
                </c:pt>
                <c:pt idx="20">
                  <c:v>-0.29208239999999996</c:v>
                </c:pt>
                <c:pt idx="21">
                  <c:v>-0.34184030000000032</c:v>
                </c:pt>
                <c:pt idx="22">
                  <c:v>-0.38217359999999978</c:v>
                </c:pt>
                <c:pt idx="23">
                  <c:v>-0.4295220999999998</c:v>
                </c:pt>
                <c:pt idx="24">
                  <c:v>-0.45867210000000025</c:v>
                </c:pt>
                <c:pt idx="25">
                  <c:v>-0.48531679999999966</c:v>
                </c:pt>
                <c:pt idx="26">
                  <c:v>-0.49956899999999926</c:v>
                </c:pt>
                <c:pt idx="27">
                  <c:v>-0.51116760000000028</c:v>
                </c:pt>
                <c:pt idx="28">
                  <c:v>-0.53351119999999952</c:v>
                </c:pt>
                <c:pt idx="29">
                  <c:v>-0.55194670000000023</c:v>
                </c:pt>
                <c:pt idx="30">
                  <c:v>-0.5769290999999992</c:v>
                </c:pt>
                <c:pt idx="31">
                  <c:v>-0.58595189999999953</c:v>
                </c:pt>
                <c:pt idx="32">
                  <c:v>-0.61635590000000029</c:v>
                </c:pt>
                <c:pt idx="33">
                  <c:v>-0.66755679999999984</c:v>
                </c:pt>
                <c:pt idx="34">
                  <c:v>-0.72281459999999953</c:v>
                </c:pt>
                <c:pt idx="35">
                  <c:v>-0.78577899999999978</c:v>
                </c:pt>
                <c:pt idx="36">
                  <c:v>-0.82479769999999952</c:v>
                </c:pt>
                <c:pt idx="37">
                  <c:v>-0.87986470000000061</c:v>
                </c:pt>
                <c:pt idx="38">
                  <c:v>-0.93192110000000028</c:v>
                </c:pt>
                <c:pt idx="39">
                  <c:v>-0.98775679999999966</c:v>
                </c:pt>
                <c:pt idx="40">
                  <c:v>-1.0179176999999999</c:v>
                </c:pt>
                <c:pt idx="41">
                  <c:v>-1.0456457999999991</c:v>
                </c:pt>
                <c:pt idx="42">
                  <c:v>-1.0887919000000004</c:v>
                </c:pt>
                <c:pt idx="43">
                  <c:v>-1.1481162000000005</c:v>
                </c:pt>
                <c:pt idx="44">
                  <c:v>-1.1996470000000006</c:v>
                </c:pt>
                <c:pt idx="45">
                  <c:v>-1.2569236999999998</c:v>
                </c:pt>
                <c:pt idx="46">
                  <c:v>-1.2962579999999999</c:v>
                </c:pt>
                <c:pt idx="47">
                  <c:v>-1.3365735999999995</c:v>
                </c:pt>
                <c:pt idx="48">
                  <c:v>-1.3663253999999991</c:v>
                </c:pt>
                <c:pt idx="49">
                  <c:v>-1.4341898000000004</c:v>
                </c:pt>
                <c:pt idx="50">
                  <c:v>-1.4580783999999998</c:v>
                </c:pt>
                <c:pt idx="51">
                  <c:v>-1.4627418999999993</c:v>
                </c:pt>
                <c:pt idx="52">
                  <c:v>-1.4624634000000007</c:v>
                </c:pt>
                <c:pt idx="53">
                  <c:v>-1.5058402999999991</c:v>
                </c:pt>
                <c:pt idx="54">
                  <c:v>-1.5563640999999997</c:v>
                </c:pt>
                <c:pt idx="55">
                  <c:v>-1.6030149999999992</c:v>
                </c:pt>
                <c:pt idx="56">
                  <c:v>-1.6043138999999993</c:v>
                </c:pt>
                <c:pt idx="57">
                  <c:v>-1.6063451999999998</c:v>
                </c:pt>
                <c:pt idx="58">
                  <c:v>-1.5916768000000001</c:v>
                </c:pt>
                <c:pt idx="59">
                  <c:v>-1.6100864999999995</c:v>
                </c:pt>
                <c:pt idx="60">
                  <c:v>-1.6110077</c:v>
                </c:pt>
                <c:pt idx="61">
                  <c:v>-1.5905179999999994</c:v>
                </c:pt>
                <c:pt idx="62">
                  <c:v>-1.5628901000000006</c:v>
                </c:pt>
                <c:pt idx="63">
                  <c:v>-1.5788726999999998</c:v>
                </c:pt>
                <c:pt idx="64">
                  <c:v>-1.6675205999999996</c:v>
                </c:pt>
                <c:pt idx="65">
                  <c:v>-1.8475342000000001</c:v>
                </c:pt>
                <c:pt idx="66">
                  <c:v>-2.0555935000000005</c:v>
                </c:pt>
                <c:pt idx="67">
                  <c:v>-2.2733364999999992</c:v>
                </c:pt>
                <c:pt idx="68">
                  <c:v>-2.4532709999999991</c:v>
                </c:pt>
                <c:pt idx="69">
                  <c:v>-2.6528106000000005</c:v>
                </c:pt>
                <c:pt idx="70">
                  <c:v>-2.9272506000000007</c:v>
                </c:pt>
                <c:pt idx="71">
                  <c:v>-3.2974346000000008</c:v>
                </c:pt>
                <c:pt idx="72">
                  <c:v>-3.7064076000000004</c:v>
                </c:pt>
                <c:pt idx="73">
                  <c:v>-4.0962516000000004</c:v>
                </c:pt>
                <c:pt idx="74">
                  <c:v>-4.4122576000000002</c:v>
                </c:pt>
                <c:pt idx="75">
                  <c:v>-4.6077686</c:v>
                </c:pt>
                <c:pt idx="76">
                  <c:v>-4.6207285999999996</c:v>
                </c:pt>
                <c:pt idx="77">
                  <c:v>-4.6161645999999994</c:v>
                </c:pt>
                <c:pt idx="78">
                  <c:v>-4.7672945999999996</c:v>
                </c:pt>
                <c:pt idx="79">
                  <c:v>-5.2264015999999991</c:v>
                </c:pt>
                <c:pt idx="80">
                  <c:v>-5.8751795999999992</c:v>
                </c:pt>
                <c:pt idx="81">
                  <c:v>-6.6168055999999993</c:v>
                </c:pt>
                <c:pt idx="82">
                  <c:v>-7.3407125999999998</c:v>
                </c:pt>
                <c:pt idx="83">
                  <c:v>-8.0680025999999998</c:v>
                </c:pt>
                <c:pt idx="84">
                  <c:v>-8.8641775999999997</c:v>
                </c:pt>
                <c:pt idx="85">
                  <c:v>-9.6877785999999997</c:v>
                </c:pt>
                <c:pt idx="86">
                  <c:v>-10.620271600000001</c:v>
                </c:pt>
                <c:pt idx="87">
                  <c:v>-11.5730536</c:v>
                </c:pt>
                <c:pt idx="88">
                  <c:v>-12.5378436</c:v>
                </c:pt>
                <c:pt idx="89">
                  <c:v>-13.479225600000001</c:v>
                </c:pt>
                <c:pt idx="90">
                  <c:v>-14.408019600000001</c:v>
                </c:pt>
                <c:pt idx="91">
                  <c:v>-15.374063600000001</c:v>
                </c:pt>
                <c:pt idx="92">
                  <c:v>-16.343507600000002</c:v>
                </c:pt>
                <c:pt idx="93">
                  <c:v>-17.330369599999997</c:v>
                </c:pt>
                <c:pt idx="94">
                  <c:v>-18.332807600000002</c:v>
                </c:pt>
                <c:pt idx="95">
                  <c:v>-19.338828599999999</c:v>
                </c:pt>
                <c:pt idx="96">
                  <c:v>-20.343410599999999</c:v>
                </c:pt>
                <c:pt idx="97">
                  <c:v>-21.389774600000003</c:v>
                </c:pt>
                <c:pt idx="98">
                  <c:v>-22.470863600000001</c:v>
                </c:pt>
                <c:pt idx="99">
                  <c:v>-23.600357600000002</c:v>
                </c:pt>
                <c:pt idx="100">
                  <c:v>-24.366556600000003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5A6-4BEC-9848-9EFB9CE66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728576"/>
        <c:axId val="94730496"/>
      </c:scatterChart>
      <c:valAx>
        <c:axId val="94728576"/>
        <c:scaling>
          <c:orientation val="minMax"/>
          <c:max val="1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IF Frequency  (GHz)</a:t>
                </a:r>
              </a:p>
            </c:rich>
          </c:tx>
          <c:layout>
            <c:manualLayout>
              <c:xMode val="edge"/>
              <c:yMode val="edge"/>
              <c:x val="0.37500692049321632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94730496"/>
        <c:crosses val="autoZero"/>
        <c:crossBetween val="midCat"/>
        <c:majorUnit val="1"/>
      </c:valAx>
      <c:valAx>
        <c:axId val="94730496"/>
        <c:scaling>
          <c:orientation val="minMax"/>
          <c:max val="0"/>
          <c:min val="-1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94728576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27138049451601515"/>
          <c:y val="0.68226778944298638"/>
          <c:w val="0.41874990836501075"/>
          <c:h val="0.1167803388773464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LO to RF Isolation (dB)</a:t>
            </a:r>
          </a:p>
        </c:rich>
      </c:tx>
      <c:layout>
        <c:manualLayout>
          <c:xMode val="edge"/>
          <c:yMode val="edge"/>
          <c:x val="0.37405396581655043"/>
          <c:y val="2.77777777777788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Configuration A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Isol!#REF!</c:f>
            </c:numRef>
          </c:xVal>
          <c:yVal>
            <c:numRef>
              <c:f>Isol!#REF!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68-4EA6-892E-45514AEB73D4}"/>
            </c:ext>
          </c:extLst>
        </c:ser>
        <c:ser>
          <c:idx val="0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Isol!#REF!</c:f>
            </c:numRef>
          </c:xVal>
          <c:yVal>
            <c:numRef>
              <c:f>Isol!#REF!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68-4EA6-892E-45514AEB7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20384"/>
        <c:axId val="95134848"/>
      </c:scatterChart>
      <c:valAx>
        <c:axId val="95120384"/>
        <c:scaling>
          <c:orientation val="minMax"/>
          <c:max val="27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Frequency (GHz)</a:t>
                </a:r>
              </a:p>
            </c:rich>
          </c:tx>
          <c:layout>
            <c:manualLayout>
              <c:xMode val="edge"/>
              <c:yMode val="edge"/>
              <c:x val="0.38897409030396446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95134848"/>
        <c:crosses val="autoZero"/>
        <c:crossBetween val="midCat"/>
        <c:majorUnit val="2"/>
      </c:valAx>
      <c:valAx>
        <c:axId val="95134848"/>
        <c:scaling>
          <c:orientation val="minMax"/>
          <c:max val="0"/>
          <c:min val="-8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95120384"/>
        <c:crosses val="autoZero"/>
        <c:crossBetween val="midCat"/>
        <c:majorUnit val="10"/>
      </c:valAx>
      <c:spPr>
        <a:noFill/>
        <a:ln w="19050">
          <a:solidFill>
            <a:sysClr val="windowText" lastClr="000000"/>
          </a:solidFill>
        </a:ln>
        <a:effectLst/>
      </c:spPr>
    </c:plotArea>
    <c:legend>
      <c:legendPos val="r"/>
      <c:layout>
        <c:manualLayout>
          <c:xMode val="edge"/>
          <c:yMode val="edge"/>
          <c:x val="0.35272982519817836"/>
          <c:y val="0.14261410032079327"/>
          <c:w val="0.31759907026691891"/>
          <c:h val="0.10745498139995298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LO to IF Isolation (dB)</a:t>
            </a:r>
          </a:p>
        </c:rich>
      </c:tx>
      <c:layout>
        <c:manualLayout>
          <c:xMode val="edge"/>
          <c:yMode val="edge"/>
          <c:x val="0.36741163521661496"/>
          <c:y val="2.31481481481481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7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Configuration A</c:v>
          </c:tx>
          <c:spPr>
            <a:ln>
              <a:solidFill>
                <a:prstClr val="black"/>
              </a:solidFill>
            </a:ln>
          </c:spPr>
          <c:marker>
            <c:symbol val="none"/>
          </c:marker>
          <c:xVal>
            <c:numRef>
              <c:f>Isol!#REF!</c:f>
            </c:numRef>
          </c:xVal>
          <c:yVal>
            <c:numRef>
              <c:f>Isol!#REF!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52-479D-B61D-8B1DCBD9627B}"/>
            </c:ext>
          </c:extLst>
        </c:ser>
        <c:ser>
          <c:idx val="0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Isol!#REF!</c:f>
            </c:numRef>
          </c:xVal>
          <c:yVal>
            <c:numRef>
              <c:f>Isol!#REF!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252-479D-B61D-8B1DCBD96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529792"/>
        <c:axId val="94544256"/>
      </c:scatterChart>
      <c:valAx>
        <c:axId val="94529792"/>
        <c:scaling>
          <c:orientation val="minMax"/>
          <c:max val="27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Frequency (GHz)</a:t>
                </a:r>
              </a:p>
            </c:rich>
          </c:tx>
          <c:layout>
            <c:manualLayout>
              <c:xMode val="edge"/>
              <c:yMode val="edge"/>
              <c:x val="0.39427125259124618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94544256"/>
        <c:crosses val="autoZero"/>
        <c:crossBetween val="midCat"/>
        <c:majorUnit val="2"/>
      </c:valAx>
      <c:valAx>
        <c:axId val="94544256"/>
        <c:scaling>
          <c:orientation val="minMax"/>
          <c:max val="0"/>
          <c:min val="-6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94529792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5505948756412925"/>
          <c:y val="0.69520235926844409"/>
          <c:w val="0.3122420040964235"/>
          <c:h val="0.1026180867917941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Input IP3: 100 MHz IF (dBm)</a:t>
            </a:r>
          </a:p>
        </c:rich>
      </c:tx>
      <c:layout>
        <c:manualLayout>
          <c:xMode val="edge"/>
          <c:yMode val="edge"/>
          <c:x val="0.34353060701235705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2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'IP3'!$I$5:$I$103</c:f>
              <c:numCache>
                <c:formatCode>General</c:formatCode>
                <c:ptCount val="99"/>
                <c:pt idx="0">
                  <c:v>0.5</c:v>
                </c:pt>
                <c:pt idx="1">
                  <c:v>0.76020408163264996</c:v>
                </c:pt>
                <c:pt idx="2">
                  <c:v>1.0204081632652999</c:v>
                </c:pt>
                <c:pt idx="3">
                  <c:v>1.280612244898</c:v>
                </c:pt>
                <c:pt idx="4">
                  <c:v>1.5408163265306001</c:v>
                </c:pt>
                <c:pt idx="5">
                  <c:v>1.8010204081633001</c:v>
                </c:pt>
                <c:pt idx="6">
                  <c:v>2.0612244897959</c:v>
                </c:pt>
                <c:pt idx="7">
                  <c:v>2.3214285714286</c:v>
                </c:pt>
                <c:pt idx="8">
                  <c:v>2.5816326530612002</c:v>
                </c:pt>
                <c:pt idx="9">
                  <c:v>2.8418367346939002</c:v>
                </c:pt>
                <c:pt idx="10">
                  <c:v>3.1020408163264999</c:v>
                </c:pt>
                <c:pt idx="11">
                  <c:v>3.3622448979591999</c:v>
                </c:pt>
                <c:pt idx="12">
                  <c:v>3.6224489795918</c:v>
                </c:pt>
                <c:pt idx="13">
                  <c:v>3.8826530612245</c:v>
                </c:pt>
                <c:pt idx="14">
                  <c:v>4.1428571428570997</c:v>
                </c:pt>
                <c:pt idx="15">
                  <c:v>4.4030612244898002</c:v>
                </c:pt>
                <c:pt idx="16">
                  <c:v>4.6632653061224003</c:v>
                </c:pt>
                <c:pt idx="17">
                  <c:v>4.9234693877550999</c:v>
                </c:pt>
                <c:pt idx="18">
                  <c:v>5.1836734693878004</c:v>
                </c:pt>
                <c:pt idx="19">
                  <c:v>5.4438775510203996</c:v>
                </c:pt>
                <c:pt idx="20">
                  <c:v>5.7040816326531001</c:v>
                </c:pt>
                <c:pt idx="21">
                  <c:v>5.9642857142857002</c:v>
                </c:pt>
                <c:pt idx="22">
                  <c:v>6.2244897959183998</c:v>
                </c:pt>
                <c:pt idx="23">
                  <c:v>6.4846938775509999</c:v>
                </c:pt>
                <c:pt idx="24">
                  <c:v>6.7448979591836995</c:v>
                </c:pt>
                <c:pt idx="25">
                  <c:v>7.0051020408163005</c:v>
                </c:pt>
                <c:pt idx="26">
                  <c:v>7.2653061224490001</c:v>
                </c:pt>
                <c:pt idx="27">
                  <c:v>7.5255102040816002</c:v>
                </c:pt>
                <c:pt idx="28">
                  <c:v>7.7857142857142998</c:v>
                </c:pt>
                <c:pt idx="29">
                  <c:v>8.0459183673468999</c:v>
                </c:pt>
                <c:pt idx="30">
                  <c:v>8.3061224489796004</c:v>
                </c:pt>
                <c:pt idx="31">
                  <c:v>8.5663265306121996</c:v>
                </c:pt>
                <c:pt idx="32">
                  <c:v>8.8265306122449001</c:v>
                </c:pt>
                <c:pt idx="33">
                  <c:v>9.0867346938776006</c:v>
                </c:pt>
                <c:pt idx="34">
                  <c:v>9.3469387755101998</c:v>
                </c:pt>
                <c:pt idx="35">
                  <c:v>9.6071428571429003</c:v>
                </c:pt>
                <c:pt idx="36">
                  <c:v>9.8673469387754995</c:v>
                </c:pt>
                <c:pt idx="37">
                  <c:v>10.127551020408001</c:v>
                </c:pt>
                <c:pt idx="38">
                  <c:v>10.387755102041</c:v>
                </c:pt>
                <c:pt idx="39">
                  <c:v>10.647959183673001</c:v>
                </c:pt>
                <c:pt idx="40">
                  <c:v>10.908163265305999</c:v>
                </c:pt>
                <c:pt idx="41">
                  <c:v>11.168367346938998</c:v>
                </c:pt>
                <c:pt idx="42">
                  <c:v>11.428571428570999</c:v>
                </c:pt>
                <c:pt idx="43">
                  <c:v>11.688775510204</c:v>
                </c:pt>
                <c:pt idx="44">
                  <c:v>11.948979591837</c:v>
                </c:pt>
                <c:pt idx="45">
                  <c:v>12.209183673468999</c:v>
                </c:pt>
                <c:pt idx="46">
                  <c:v>12.469387755102</c:v>
                </c:pt>
                <c:pt idx="47">
                  <c:v>12.729591836735</c:v>
                </c:pt>
                <c:pt idx="48">
                  <c:v>12.989795918367001</c:v>
                </c:pt>
                <c:pt idx="49">
                  <c:v>13.25</c:v>
                </c:pt>
                <c:pt idx="50">
                  <c:v>13.510204081632999</c:v>
                </c:pt>
                <c:pt idx="51">
                  <c:v>13.770408163265</c:v>
                </c:pt>
                <c:pt idx="52">
                  <c:v>14.030612244898</c:v>
                </c:pt>
                <c:pt idx="53">
                  <c:v>14.290816326531001</c:v>
                </c:pt>
                <c:pt idx="54">
                  <c:v>14.551020408163</c:v>
                </c:pt>
                <c:pt idx="55">
                  <c:v>14.811224489796</c:v>
                </c:pt>
                <c:pt idx="56">
                  <c:v>15.071428571429001</c:v>
                </c:pt>
                <c:pt idx="57">
                  <c:v>15.331632653061002</c:v>
                </c:pt>
                <c:pt idx="58">
                  <c:v>15.591836734694001</c:v>
                </c:pt>
                <c:pt idx="59">
                  <c:v>15.852040816326999</c:v>
                </c:pt>
                <c:pt idx="60">
                  <c:v>16.112244897958998</c:v>
                </c:pt>
                <c:pt idx="61">
                  <c:v>16.372448979592001</c:v>
                </c:pt>
                <c:pt idx="62">
                  <c:v>16.632653061224001</c:v>
                </c:pt>
                <c:pt idx="63">
                  <c:v>16.892857142857</c:v>
                </c:pt>
                <c:pt idx="64">
                  <c:v>17.153061224489999</c:v>
                </c:pt>
                <c:pt idx="65">
                  <c:v>17.413265306122003</c:v>
                </c:pt>
                <c:pt idx="66">
                  <c:v>17.673469387755002</c:v>
                </c:pt>
                <c:pt idx="67">
                  <c:v>17.933673469388001</c:v>
                </c:pt>
                <c:pt idx="68">
                  <c:v>18.193877551020002</c:v>
                </c:pt>
                <c:pt idx="69">
                  <c:v>18.454081632653001</c:v>
                </c:pt>
                <c:pt idx="70">
                  <c:v>18.714285714286</c:v>
                </c:pt>
                <c:pt idx="71">
                  <c:v>18.974489795918</c:v>
                </c:pt>
                <c:pt idx="72">
                  <c:v>19.234693877550999</c:v>
                </c:pt>
                <c:pt idx="73">
                  <c:v>19.494897959183998</c:v>
                </c:pt>
                <c:pt idx="74">
                  <c:v>19.755102040816002</c:v>
                </c:pt>
                <c:pt idx="75">
                  <c:v>20.015306122449001</c:v>
                </c:pt>
                <c:pt idx="76">
                  <c:v>20.275510204082</c:v>
                </c:pt>
                <c:pt idx="77">
                  <c:v>20.535714285714</c:v>
                </c:pt>
                <c:pt idx="78">
                  <c:v>20.795918367346999</c:v>
                </c:pt>
                <c:pt idx="79">
                  <c:v>21.056122448979998</c:v>
                </c:pt>
                <c:pt idx="80">
                  <c:v>21.316326530611999</c:v>
                </c:pt>
                <c:pt idx="81">
                  <c:v>21.576530612244998</c:v>
                </c:pt>
                <c:pt idx="82">
                  <c:v>21.836734693877997</c:v>
                </c:pt>
                <c:pt idx="83">
                  <c:v>22.096938775509997</c:v>
                </c:pt>
                <c:pt idx="84">
                  <c:v>22.357142857143003</c:v>
                </c:pt>
                <c:pt idx="85">
                  <c:v>22.617346938776002</c:v>
                </c:pt>
                <c:pt idx="86">
                  <c:v>22.877551020407999</c:v>
                </c:pt>
                <c:pt idx="87">
                  <c:v>23.137755102041002</c:v>
                </c:pt>
                <c:pt idx="88">
                  <c:v>23.397959183672999</c:v>
                </c:pt>
                <c:pt idx="89">
                  <c:v>23.658163265306001</c:v>
                </c:pt>
                <c:pt idx="90">
                  <c:v>23.918367346939</c:v>
                </c:pt>
                <c:pt idx="91">
                  <c:v>24.178571428571001</c:v>
                </c:pt>
                <c:pt idx="92">
                  <c:v>24.438775510204</c:v>
                </c:pt>
                <c:pt idx="93">
                  <c:v>24.698979591837002</c:v>
                </c:pt>
                <c:pt idx="94">
                  <c:v>24.959183673469003</c:v>
                </c:pt>
                <c:pt idx="95">
                  <c:v>25.219387755102002</c:v>
                </c:pt>
                <c:pt idx="96">
                  <c:v>25.479591836735</c:v>
                </c:pt>
                <c:pt idx="97">
                  <c:v>25.739795918367001</c:v>
                </c:pt>
                <c:pt idx="98">
                  <c:v>26</c:v>
                </c:pt>
              </c:numCache>
            </c:numRef>
          </c:xVal>
          <c:yVal>
            <c:numRef>
              <c:f>'IP3'!$J$5:$J$103</c:f>
              <c:numCache>
                <c:formatCode>General</c:formatCode>
                <c:ptCount val="99"/>
                <c:pt idx="0">
                  <c:v>-1.320338</c:v>
                </c:pt>
                <c:pt idx="1">
                  <c:v>-1.6966919</c:v>
                </c:pt>
                <c:pt idx="2">
                  <c:v>-0.29287246</c:v>
                </c:pt>
                <c:pt idx="3">
                  <c:v>0.36669313999999997</c:v>
                </c:pt>
                <c:pt idx="4">
                  <c:v>-0.22156169000000001</c:v>
                </c:pt>
                <c:pt idx="5">
                  <c:v>-1.6936553000000001</c:v>
                </c:pt>
                <c:pt idx="6">
                  <c:v>-1.7497138999999999</c:v>
                </c:pt>
                <c:pt idx="7">
                  <c:v>-2.4318132000000001</c:v>
                </c:pt>
                <c:pt idx="8">
                  <c:v>-0.83377957000000003</c:v>
                </c:pt>
                <c:pt idx="9">
                  <c:v>-1.1806653</c:v>
                </c:pt>
                <c:pt idx="10">
                  <c:v>0.37480929000000002</c:v>
                </c:pt>
                <c:pt idx="11">
                  <c:v>0.85081035000000005</c:v>
                </c:pt>
                <c:pt idx="12">
                  <c:v>1.9585193000000001</c:v>
                </c:pt>
                <c:pt idx="13">
                  <c:v>3.1267703</c:v>
                </c:pt>
                <c:pt idx="14">
                  <c:v>3.0401558999999998</c:v>
                </c:pt>
                <c:pt idx="15">
                  <c:v>3.3178863999999999</c:v>
                </c:pt>
                <c:pt idx="16">
                  <c:v>4.6920251999999998</c:v>
                </c:pt>
                <c:pt idx="17">
                  <c:v>8.4540910999999994</c:v>
                </c:pt>
                <c:pt idx="18">
                  <c:v>12.228076</c:v>
                </c:pt>
                <c:pt idx="19">
                  <c:v>14.432591</c:v>
                </c:pt>
                <c:pt idx="20">
                  <c:v>13.848089</c:v>
                </c:pt>
                <c:pt idx="21">
                  <c:v>12.447837</c:v>
                </c:pt>
                <c:pt idx="22">
                  <c:v>10.679945999999999</c:v>
                </c:pt>
                <c:pt idx="23">
                  <c:v>10.685492999999999</c:v>
                </c:pt>
                <c:pt idx="24">
                  <c:v>11.874639999999999</c:v>
                </c:pt>
                <c:pt idx="25">
                  <c:v>13.523315</c:v>
                </c:pt>
                <c:pt idx="26">
                  <c:v>15.115648999999999</c:v>
                </c:pt>
                <c:pt idx="27">
                  <c:v>16.802996</c:v>
                </c:pt>
                <c:pt idx="28">
                  <c:v>18.036072000000001</c:v>
                </c:pt>
                <c:pt idx="29">
                  <c:v>19.293564</c:v>
                </c:pt>
                <c:pt idx="30">
                  <c:v>19.460197000000001</c:v>
                </c:pt>
                <c:pt idx="31">
                  <c:v>19.655080999999999</c:v>
                </c:pt>
                <c:pt idx="32">
                  <c:v>19.129836999999998</c:v>
                </c:pt>
                <c:pt idx="33">
                  <c:v>19.580152999999999</c:v>
                </c:pt>
                <c:pt idx="34">
                  <c:v>19.557627</c:v>
                </c:pt>
                <c:pt idx="35">
                  <c:v>20.734442000000001</c:v>
                </c:pt>
                <c:pt idx="36">
                  <c:v>20.934926999999998</c:v>
                </c:pt>
                <c:pt idx="37">
                  <c:v>20.984452999999998</c:v>
                </c:pt>
                <c:pt idx="38">
                  <c:v>20.069012000000001</c:v>
                </c:pt>
                <c:pt idx="39">
                  <c:v>19.998432000000001</c:v>
                </c:pt>
                <c:pt idx="40">
                  <c:v>20.463965999999999</c:v>
                </c:pt>
                <c:pt idx="41">
                  <c:v>20.865124000000002</c:v>
                </c:pt>
                <c:pt idx="42">
                  <c:v>21.380922000000002</c:v>
                </c:pt>
                <c:pt idx="43">
                  <c:v>22.301361</c:v>
                </c:pt>
                <c:pt idx="44">
                  <c:v>22.043804000000002</c:v>
                </c:pt>
                <c:pt idx="45">
                  <c:v>21.344128000000001</c:v>
                </c:pt>
                <c:pt idx="46">
                  <c:v>19.711096000000001</c:v>
                </c:pt>
                <c:pt idx="47">
                  <c:v>19.062304000000001</c:v>
                </c:pt>
                <c:pt idx="48">
                  <c:v>18.237127000000001</c:v>
                </c:pt>
                <c:pt idx="49">
                  <c:v>18.099463</c:v>
                </c:pt>
                <c:pt idx="50">
                  <c:v>18.232603000000001</c:v>
                </c:pt>
                <c:pt idx="51">
                  <c:v>18.538757</c:v>
                </c:pt>
                <c:pt idx="52">
                  <c:v>18.477919</c:v>
                </c:pt>
                <c:pt idx="53">
                  <c:v>18.709959000000001</c:v>
                </c:pt>
                <c:pt idx="54">
                  <c:v>19.426062000000002</c:v>
                </c:pt>
                <c:pt idx="55">
                  <c:v>20.996556999999999</c:v>
                </c:pt>
                <c:pt idx="56">
                  <c:v>21.939947</c:v>
                </c:pt>
                <c:pt idx="57">
                  <c:v>22.185538999999999</c:v>
                </c:pt>
                <c:pt idx="58">
                  <c:v>21.566725000000002</c:v>
                </c:pt>
                <c:pt idx="59">
                  <c:v>21.049025</c:v>
                </c:pt>
                <c:pt idx="60">
                  <c:v>21.114799000000001</c:v>
                </c:pt>
                <c:pt idx="61">
                  <c:v>21.432127000000001</c:v>
                </c:pt>
                <c:pt idx="62">
                  <c:v>21.863489000000001</c:v>
                </c:pt>
                <c:pt idx="63">
                  <c:v>22.272064</c:v>
                </c:pt>
                <c:pt idx="64">
                  <c:v>22.568047</c:v>
                </c:pt>
                <c:pt idx="65">
                  <c:v>24.04571</c:v>
                </c:pt>
                <c:pt idx="66">
                  <c:v>24.468427999999999</c:v>
                </c:pt>
                <c:pt idx="67">
                  <c:v>24.820385000000002</c:v>
                </c:pt>
                <c:pt idx="68">
                  <c:v>25.300885999999998</c:v>
                </c:pt>
                <c:pt idx="69">
                  <c:v>25.387415000000001</c:v>
                </c:pt>
                <c:pt idx="70">
                  <c:v>26.702393000000001</c:v>
                </c:pt>
                <c:pt idx="71">
                  <c:v>26.909390999999999</c:v>
                </c:pt>
                <c:pt idx="72">
                  <c:v>27.939654999999998</c:v>
                </c:pt>
                <c:pt idx="73">
                  <c:v>27.283059999999999</c:v>
                </c:pt>
                <c:pt idx="74">
                  <c:v>26.010936999999998</c:v>
                </c:pt>
                <c:pt idx="75">
                  <c:v>24.95787</c:v>
                </c:pt>
                <c:pt idx="76">
                  <c:v>23.872501</c:v>
                </c:pt>
                <c:pt idx="77">
                  <c:v>23.900383000000001</c:v>
                </c:pt>
                <c:pt idx="78">
                  <c:v>24.042743999999999</c:v>
                </c:pt>
                <c:pt idx="79">
                  <c:v>25.935199999999998</c:v>
                </c:pt>
                <c:pt idx="80">
                  <c:v>27.951772999999999</c:v>
                </c:pt>
                <c:pt idx="81">
                  <c:v>28.450865</c:v>
                </c:pt>
                <c:pt idx="82">
                  <c:v>27.039065999999998</c:v>
                </c:pt>
                <c:pt idx="83">
                  <c:v>24.913025000000001</c:v>
                </c:pt>
                <c:pt idx="84">
                  <c:v>24.484957000000001</c:v>
                </c:pt>
                <c:pt idx="85">
                  <c:v>25.223488</c:v>
                </c:pt>
                <c:pt idx="86">
                  <c:v>25.278963000000001</c:v>
                </c:pt>
                <c:pt idx="87">
                  <c:v>25.171313999999999</c:v>
                </c:pt>
                <c:pt idx="88">
                  <c:v>23.666834000000001</c:v>
                </c:pt>
                <c:pt idx="89">
                  <c:v>22.913467000000001</c:v>
                </c:pt>
                <c:pt idx="90">
                  <c:v>21.907582999999999</c:v>
                </c:pt>
                <c:pt idx="91">
                  <c:v>21.431439999999998</c:v>
                </c:pt>
                <c:pt idx="92">
                  <c:v>20.625737999999998</c:v>
                </c:pt>
                <c:pt idx="93">
                  <c:v>19.579087999999999</c:v>
                </c:pt>
                <c:pt idx="94">
                  <c:v>18.215741999999999</c:v>
                </c:pt>
                <c:pt idx="95">
                  <c:v>16.756767</c:v>
                </c:pt>
                <c:pt idx="96">
                  <c:v>15.769905</c:v>
                </c:pt>
                <c:pt idx="97">
                  <c:v>15.496207</c:v>
                </c:pt>
                <c:pt idx="98">
                  <c:v>15.632572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C8-4DA1-B871-D4EDE6B51427}"/>
            </c:ext>
          </c:extLst>
        </c:ser>
        <c:ser>
          <c:idx val="2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'IP3'!$I$5:$I$103</c:f>
              <c:numCache>
                <c:formatCode>General</c:formatCode>
                <c:ptCount val="99"/>
                <c:pt idx="0">
                  <c:v>0.5</c:v>
                </c:pt>
                <c:pt idx="1">
                  <c:v>0.76020408163264996</c:v>
                </c:pt>
                <c:pt idx="2">
                  <c:v>1.0204081632652999</c:v>
                </c:pt>
                <c:pt idx="3">
                  <c:v>1.280612244898</c:v>
                </c:pt>
                <c:pt idx="4">
                  <c:v>1.5408163265306001</c:v>
                </c:pt>
                <c:pt idx="5">
                  <c:v>1.8010204081633001</c:v>
                </c:pt>
                <c:pt idx="6">
                  <c:v>2.0612244897959</c:v>
                </c:pt>
                <c:pt idx="7">
                  <c:v>2.3214285714286</c:v>
                </c:pt>
                <c:pt idx="8">
                  <c:v>2.5816326530612002</c:v>
                </c:pt>
                <c:pt idx="9">
                  <c:v>2.8418367346939002</c:v>
                </c:pt>
                <c:pt idx="10">
                  <c:v>3.1020408163264999</c:v>
                </c:pt>
                <c:pt idx="11">
                  <c:v>3.3622448979591999</c:v>
                </c:pt>
                <c:pt idx="12">
                  <c:v>3.6224489795918</c:v>
                </c:pt>
                <c:pt idx="13">
                  <c:v>3.8826530612245</c:v>
                </c:pt>
                <c:pt idx="14">
                  <c:v>4.1428571428570997</c:v>
                </c:pt>
                <c:pt idx="15">
                  <c:v>4.4030612244898002</c:v>
                </c:pt>
                <c:pt idx="16">
                  <c:v>4.6632653061224003</c:v>
                </c:pt>
                <c:pt idx="17">
                  <c:v>4.9234693877550999</c:v>
                </c:pt>
                <c:pt idx="18">
                  <c:v>5.1836734693878004</c:v>
                </c:pt>
                <c:pt idx="19">
                  <c:v>5.4438775510203996</c:v>
                </c:pt>
                <c:pt idx="20">
                  <c:v>5.7040816326531001</c:v>
                </c:pt>
                <c:pt idx="21">
                  <c:v>5.9642857142857002</c:v>
                </c:pt>
                <c:pt idx="22">
                  <c:v>6.2244897959183998</c:v>
                </c:pt>
                <c:pt idx="23">
                  <c:v>6.4846938775509999</c:v>
                </c:pt>
                <c:pt idx="24">
                  <c:v>6.7448979591836995</c:v>
                </c:pt>
                <c:pt idx="25">
                  <c:v>7.0051020408163005</c:v>
                </c:pt>
                <c:pt idx="26">
                  <c:v>7.2653061224490001</c:v>
                </c:pt>
                <c:pt idx="27">
                  <c:v>7.5255102040816002</c:v>
                </c:pt>
                <c:pt idx="28">
                  <c:v>7.7857142857142998</c:v>
                </c:pt>
                <c:pt idx="29">
                  <c:v>8.0459183673468999</c:v>
                </c:pt>
                <c:pt idx="30">
                  <c:v>8.3061224489796004</c:v>
                </c:pt>
                <c:pt idx="31">
                  <c:v>8.5663265306121996</c:v>
                </c:pt>
                <c:pt idx="32">
                  <c:v>8.8265306122449001</c:v>
                </c:pt>
                <c:pt idx="33">
                  <c:v>9.0867346938776006</c:v>
                </c:pt>
                <c:pt idx="34">
                  <c:v>9.3469387755101998</c:v>
                </c:pt>
                <c:pt idx="35">
                  <c:v>9.6071428571429003</c:v>
                </c:pt>
                <c:pt idx="36">
                  <c:v>9.8673469387754995</c:v>
                </c:pt>
                <c:pt idx="37">
                  <c:v>10.127551020408001</c:v>
                </c:pt>
                <c:pt idx="38">
                  <c:v>10.387755102041</c:v>
                </c:pt>
                <c:pt idx="39">
                  <c:v>10.647959183673001</c:v>
                </c:pt>
                <c:pt idx="40">
                  <c:v>10.908163265305999</c:v>
                </c:pt>
                <c:pt idx="41">
                  <c:v>11.168367346938998</c:v>
                </c:pt>
                <c:pt idx="42">
                  <c:v>11.428571428570999</c:v>
                </c:pt>
                <c:pt idx="43">
                  <c:v>11.688775510204</c:v>
                </c:pt>
                <c:pt idx="44">
                  <c:v>11.948979591837</c:v>
                </c:pt>
                <c:pt idx="45">
                  <c:v>12.209183673468999</c:v>
                </c:pt>
                <c:pt idx="46">
                  <c:v>12.469387755102</c:v>
                </c:pt>
                <c:pt idx="47">
                  <c:v>12.729591836735</c:v>
                </c:pt>
                <c:pt idx="48">
                  <c:v>12.989795918367001</c:v>
                </c:pt>
                <c:pt idx="49">
                  <c:v>13.25</c:v>
                </c:pt>
                <c:pt idx="50">
                  <c:v>13.510204081632999</c:v>
                </c:pt>
                <c:pt idx="51">
                  <c:v>13.770408163265</c:v>
                </c:pt>
                <c:pt idx="52">
                  <c:v>14.030612244898</c:v>
                </c:pt>
                <c:pt idx="53">
                  <c:v>14.290816326531001</c:v>
                </c:pt>
                <c:pt idx="54">
                  <c:v>14.551020408163</c:v>
                </c:pt>
                <c:pt idx="55">
                  <c:v>14.811224489796</c:v>
                </c:pt>
                <c:pt idx="56">
                  <c:v>15.071428571429001</c:v>
                </c:pt>
                <c:pt idx="57">
                  <c:v>15.331632653061002</c:v>
                </c:pt>
                <c:pt idx="58">
                  <c:v>15.591836734694001</c:v>
                </c:pt>
                <c:pt idx="59">
                  <c:v>15.852040816326999</c:v>
                </c:pt>
                <c:pt idx="60">
                  <c:v>16.112244897958998</c:v>
                </c:pt>
                <c:pt idx="61">
                  <c:v>16.372448979592001</c:v>
                </c:pt>
                <c:pt idx="62">
                  <c:v>16.632653061224001</c:v>
                </c:pt>
                <c:pt idx="63">
                  <c:v>16.892857142857</c:v>
                </c:pt>
                <c:pt idx="64">
                  <c:v>17.153061224489999</c:v>
                </c:pt>
                <c:pt idx="65">
                  <c:v>17.413265306122003</c:v>
                </c:pt>
                <c:pt idx="66">
                  <c:v>17.673469387755002</c:v>
                </c:pt>
                <c:pt idx="67">
                  <c:v>17.933673469388001</c:v>
                </c:pt>
                <c:pt idx="68">
                  <c:v>18.193877551020002</c:v>
                </c:pt>
                <c:pt idx="69">
                  <c:v>18.454081632653001</c:v>
                </c:pt>
                <c:pt idx="70">
                  <c:v>18.714285714286</c:v>
                </c:pt>
                <c:pt idx="71">
                  <c:v>18.974489795918</c:v>
                </c:pt>
                <c:pt idx="72">
                  <c:v>19.234693877550999</c:v>
                </c:pt>
                <c:pt idx="73">
                  <c:v>19.494897959183998</c:v>
                </c:pt>
                <c:pt idx="74">
                  <c:v>19.755102040816002</c:v>
                </c:pt>
                <c:pt idx="75">
                  <c:v>20.015306122449001</c:v>
                </c:pt>
                <c:pt idx="76">
                  <c:v>20.275510204082</c:v>
                </c:pt>
                <c:pt idx="77">
                  <c:v>20.535714285714</c:v>
                </c:pt>
                <c:pt idx="78">
                  <c:v>20.795918367346999</c:v>
                </c:pt>
                <c:pt idx="79">
                  <c:v>21.056122448979998</c:v>
                </c:pt>
                <c:pt idx="80">
                  <c:v>21.316326530611999</c:v>
                </c:pt>
                <c:pt idx="81">
                  <c:v>21.576530612244998</c:v>
                </c:pt>
                <c:pt idx="82">
                  <c:v>21.836734693877997</c:v>
                </c:pt>
                <c:pt idx="83">
                  <c:v>22.096938775509997</c:v>
                </c:pt>
                <c:pt idx="84">
                  <c:v>22.357142857143003</c:v>
                </c:pt>
                <c:pt idx="85">
                  <c:v>22.617346938776002</c:v>
                </c:pt>
                <c:pt idx="86">
                  <c:v>22.877551020407999</c:v>
                </c:pt>
                <c:pt idx="87">
                  <c:v>23.137755102041002</c:v>
                </c:pt>
                <c:pt idx="88">
                  <c:v>23.397959183672999</c:v>
                </c:pt>
                <c:pt idx="89">
                  <c:v>23.658163265306001</c:v>
                </c:pt>
                <c:pt idx="90">
                  <c:v>23.918367346939</c:v>
                </c:pt>
                <c:pt idx="91">
                  <c:v>24.178571428571001</c:v>
                </c:pt>
                <c:pt idx="92">
                  <c:v>24.438775510204</c:v>
                </c:pt>
                <c:pt idx="93">
                  <c:v>24.698979591837002</c:v>
                </c:pt>
                <c:pt idx="94">
                  <c:v>24.959183673469003</c:v>
                </c:pt>
                <c:pt idx="95">
                  <c:v>25.219387755102002</c:v>
                </c:pt>
                <c:pt idx="96">
                  <c:v>25.479591836735</c:v>
                </c:pt>
                <c:pt idx="97">
                  <c:v>25.739795918367001</c:v>
                </c:pt>
                <c:pt idx="98">
                  <c:v>26</c:v>
                </c:pt>
              </c:numCache>
            </c:numRef>
          </c:xVal>
          <c:yVal>
            <c:numRef>
              <c:f>'IP3'!$U$5:$U$103</c:f>
              <c:numCache>
                <c:formatCode>General</c:formatCode>
                <c:ptCount val="99"/>
                <c:pt idx="0">
                  <c:v>-0.91238940000000002</c:v>
                </c:pt>
                <c:pt idx="1">
                  <c:v>-0.42814173999999999</c:v>
                </c:pt>
                <c:pt idx="2">
                  <c:v>-0.31672588000000002</c:v>
                </c:pt>
                <c:pt idx="3">
                  <c:v>-0.29280140999999998</c:v>
                </c:pt>
                <c:pt idx="4">
                  <c:v>-0.66517811999999998</c:v>
                </c:pt>
                <c:pt idx="5">
                  <c:v>-0.26635098000000001</c:v>
                </c:pt>
                <c:pt idx="6">
                  <c:v>0.21646845000000001</c:v>
                </c:pt>
                <c:pt idx="7">
                  <c:v>-2.001436</c:v>
                </c:pt>
                <c:pt idx="8">
                  <c:v>-2.4839730000000002</c:v>
                </c:pt>
                <c:pt idx="9">
                  <c:v>-4.3219738000000003</c:v>
                </c:pt>
                <c:pt idx="10">
                  <c:v>-1.2920077000000001</c:v>
                </c:pt>
                <c:pt idx="11">
                  <c:v>-0.74993615999999996</c:v>
                </c:pt>
                <c:pt idx="12">
                  <c:v>4.0953093000000003</c:v>
                </c:pt>
                <c:pt idx="13">
                  <c:v>6.2503633000000001</c:v>
                </c:pt>
                <c:pt idx="14">
                  <c:v>12.800024000000001</c:v>
                </c:pt>
                <c:pt idx="15">
                  <c:v>18.112985999999999</c:v>
                </c:pt>
                <c:pt idx="16">
                  <c:v>26.483521</c:v>
                </c:pt>
                <c:pt idx="17">
                  <c:v>29.990465</c:v>
                </c:pt>
                <c:pt idx="18">
                  <c:v>31.356881999999999</c:v>
                </c:pt>
                <c:pt idx="19">
                  <c:v>27.445484</c:v>
                </c:pt>
                <c:pt idx="20">
                  <c:v>23.040807999999998</c:v>
                </c:pt>
                <c:pt idx="21">
                  <c:v>17.910318</c:v>
                </c:pt>
                <c:pt idx="22">
                  <c:v>14.703537000000001</c:v>
                </c:pt>
                <c:pt idx="23">
                  <c:v>12.804535</c:v>
                </c:pt>
                <c:pt idx="24">
                  <c:v>13.133374</c:v>
                </c:pt>
                <c:pt idx="25">
                  <c:v>14.227603</c:v>
                </c:pt>
                <c:pt idx="26">
                  <c:v>15.881790000000001</c:v>
                </c:pt>
                <c:pt idx="27">
                  <c:v>17.360018</c:v>
                </c:pt>
                <c:pt idx="28">
                  <c:v>18.373262</c:v>
                </c:pt>
                <c:pt idx="29">
                  <c:v>19.209444000000001</c:v>
                </c:pt>
                <c:pt idx="30">
                  <c:v>19.921700000000001</c:v>
                </c:pt>
                <c:pt idx="31">
                  <c:v>20.9359</c:v>
                </c:pt>
                <c:pt idx="32">
                  <c:v>21.565263999999999</c:v>
                </c:pt>
                <c:pt idx="33">
                  <c:v>21.332321</c:v>
                </c:pt>
                <c:pt idx="34">
                  <c:v>21.231217999999998</c:v>
                </c:pt>
                <c:pt idx="35">
                  <c:v>20.959144999999999</c:v>
                </c:pt>
                <c:pt idx="36">
                  <c:v>21.531324000000001</c:v>
                </c:pt>
                <c:pt idx="37">
                  <c:v>21.469673</c:v>
                </c:pt>
                <c:pt idx="38">
                  <c:v>21.696145999999999</c:v>
                </c:pt>
                <c:pt idx="39">
                  <c:v>21.861886999999999</c:v>
                </c:pt>
                <c:pt idx="40">
                  <c:v>22.498059999999999</c:v>
                </c:pt>
                <c:pt idx="41">
                  <c:v>23.504622000000001</c:v>
                </c:pt>
                <c:pt idx="42">
                  <c:v>25.107574</c:v>
                </c:pt>
                <c:pt idx="43">
                  <c:v>25.415050999999998</c:v>
                </c:pt>
                <c:pt idx="44">
                  <c:v>25.472973</c:v>
                </c:pt>
                <c:pt idx="45">
                  <c:v>24.926769</c:v>
                </c:pt>
                <c:pt idx="46">
                  <c:v>25.837160000000001</c:v>
                </c:pt>
                <c:pt idx="47">
                  <c:v>26.636543</c:v>
                </c:pt>
                <c:pt idx="48">
                  <c:v>26.922874</c:v>
                </c:pt>
                <c:pt idx="49">
                  <c:v>26.185355999999999</c:v>
                </c:pt>
                <c:pt idx="50">
                  <c:v>25.094542000000001</c:v>
                </c:pt>
                <c:pt idx="51">
                  <c:v>24.105848000000002</c:v>
                </c:pt>
                <c:pt idx="52">
                  <c:v>23.523530999999998</c:v>
                </c:pt>
                <c:pt idx="53">
                  <c:v>22.762820999999999</c:v>
                </c:pt>
                <c:pt idx="54">
                  <c:v>22.076184999999999</c:v>
                </c:pt>
                <c:pt idx="55">
                  <c:v>21.477743</c:v>
                </c:pt>
                <c:pt idx="56">
                  <c:v>21.470137000000001</c:v>
                </c:pt>
                <c:pt idx="57">
                  <c:v>21.678561999999999</c:v>
                </c:pt>
                <c:pt idx="58">
                  <c:v>21.953475999999998</c:v>
                </c:pt>
                <c:pt idx="59">
                  <c:v>22.343498</c:v>
                </c:pt>
                <c:pt idx="60">
                  <c:v>22.896061</c:v>
                </c:pt>
                <c:pt idx="61">
                  <c:v>23.992761999999999</c:v>
                </c:pt>
                <c:pt idx="62">
                  <c:v>24.383731999999998</c:v>
                </c:pt>
                <c:pt idx="63">
                  <c:v>24.799133000000001</c:v>
                </c:pt>
                <c:pt idx="64">
                  <c:v>24.586677999999999</c:v>
                </c:pt>
                <c:pt idx="65">
                  <c:v>25.157848000000001</c:v>
                </c:pt>
                <c:pt idx="66">
                  <c:v>24.829674000000001</c:v>
                </c:pt>
                <c:pt idx="67">
                  <c:v>24.954180000000001</c:v>
                </c:pt>
                <c:pt idx="68">
                  <c:v>24.755976</c:v>
                </c:pt>
                <c:pt idx="69">
                  <c:v>24.246136</c:v>
                </c:pt>
                <c:pt idx="70">
                  <c:v>24.618793</c:v>
                </c:pt>
                <c:pt idx="71">
                  <c:v>24.136476999999999</c:v>
                </c:pt>
                <c:pt idx="72">
                  <c:v>24.980170999999999</c:v>
                </c:pt>
                <c:pt idx="73">
                  <c:v>24.88316</c:v>
                </c:pt>
                <c:pt idx="74">
                  <c:v>25.542549000000001</c:v>
                </c:pt>
                <c:pt idx="75">
                  <c:v>25.990266999999999</c:v>
                </c:pt>
                <c:pt idx="76">
                  <c:v>26.483898</c:v>
                </c:pt>
                <c:pt idx="77">
                  <c:v>26.597507</c:v>
                </c:pt>
                <c:pt idx="78">
                  <c:v>26.422993000000002</c:v>
                </c:pt>
                <c:pt idx="79">
                  <c:v>26.727528</c:v>
                </c:pt>
                <c:pt idx="80">
                  <c:v>26.941351000000001</c:v>
                </c:pt>
                <c:pt idx="81">
                  <c:v>28.523223999999999</c:v>
                </c:pt>
                <c:pt idx="82">
                  <c:v>29.208947999999999</c:v>
                </c:pt>
                <c:pt idx="83">
                  <c:v>30.273771</c:v>
                </c:pt>
                <c:pt idx="84">
                  <c:v>29.551321000000002</c:v>
                </c:pt>
                <c:pt idx="85">
                  <c:v>29.622309000000001</c:v>
                </c:pt>
                <c:pt idx="86">
                  <c:v>28.611774</c:v>
                </c:pt>
                <c:pt idx="87">
                  <c:v>29.550567999999998</c:v>
                </c:pt>
                <c:pt idx="88">
                  <c:v>28.210820999999999</c:v>
                </c:pt>
                <c:pt idx="89">
                  <c:v>29.290354000000001</c:v>
                </c:pt>
                <c:pt idx="90">
                  <c:v>27.332166999999998</c:v>
                </c:pt>
                <c:pt idx="91">
                  <c:v>28.326212000000002</c:v>
                </c:pt>
                <c:pt idx="92">
                  <c:v>26.826355</c:v>
                </c:pt>
                <c:pt idx="93">
                  <c:v>27.646156000000001</c:v>
                </c:pt>
                <c:pt idx="94">
                  <c:v>27.264488</c:v>
                </c:pt>
                <c:pt idx="95">
                  <c:v>27.577946000000001</c:v>
                </c:pt>
                <c:pt idx="96">
                  <c:v>28.656445999999999</c:v>
                </c:pt>
                <c:pt idx="97">
                  <c:v>27.788440999999999</c:v>
                </c:pt>
                <c:pt idx="98">
                  <c:v>27.256466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C8-4DA1-B871-D4EDE6B51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614656"/>
        <c:axId val="94616576"/>
      </c:scatterChart>
      <c:valAx>
        <c:axId val="94614656"/>
        <c:scaling>
          <c:orientation val="minMax"/>
          <c:max val="27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9724459709066495"/>
              <c:y val="0.915717410323726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94616576"/>
        <c:crosses val="autoZero"/>
        <c:crossBetween val="midCat"/>
        <c:majorUnit val="2"/>
      </c:valAx>
      <c:valAx>
        <c:axId val="94616576"/>
        <c:scaling>
          <c:orientation val="minMax"/>
          <c:max val="30"/>
          <c:min val="-5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94614656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6647582738871165"/>
          <c:y val="0.64179136241193391"/>
          <c:w val="0.29768525493638326"/>
          <c:h val="0.12410274611989548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Input 1-dB Compression (dBm) vs. LO Power @ 7 GHz</a:t>
            </a:r>
          </a:p>
        </c:rich>
      </c:tx>
      <c:layout>
        <c:manualLayout>
          <c:xMode val="edge"/>
          <c:yMode val="edge"/>
          <c:x val="0.20198094811759959"/>
          <c:y val="1.388888888888899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68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Square Wave (Note 5)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809-4CD6-8E69-EAFA2B1D5CC2}"/>
            </c:ext>
          </c:extLst>
        </c:ser>
        <c:ser>
          <c:idx val="1"/>
          <c:order val="1"/>
          <c:tx>
            <c:v>Sine Wave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09-4CD6-8E69-EAFA2B1D5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692864"/>
        <c:axId val="94694784"/>
      </c:scatterChart>
      <c:valAx>
        <c:axId val="94692864"/>
        <c:scaling>
          <c:orientation val="minMax"/>
          <c:max val="24"/>
          <c:min val="1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Power (dBm)</a:t>
                </a:r>
              </a:p>
            </c:rich>
          </c:tx>
          <c:layout>
            <c:manualLayout>
              <c:xMode val="edge"/>
              <c:yMode val="edge"/>
              <c:x val="0.39724459709066606"/>
              <c:y val="0.915717410323727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94694784"/>
        <c:crosses val="autoZero"/>
        <c:crossBetween val="midCat"/>
        <c:majorUnit val="1"/>
      </c:valAx>
      <c:valAx>
        <c:axId val="94694784"/>
        <c:scaling>
          <c:orientation val="minMax"/>
          <c:max val="19"/>
          <c:min val="9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94692864"/>
        <c:crosses val="autoZero"/>
        <c:crossBetween val="midCat"/>
        <c:majorUnit val="1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l"/>
      <c:layout>
        <c:manualLayout>
          <c:xMode val="edge"/>
          <c:yMode val="edge"/>
          <c:x val="0.50522614192277027"/>
          <c:y val="0.67833151064451003"/>
          <c:w val="0.35859952205265988"/>
          <c:h val="0.11804389034703996"/>
        </c:manualLayout>
      </c:layout>
      <c:overlay val="1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Input IP3 (dBm) vs. LO Power @ 7 GHz</a:t>
            </a:r>
          </a:p>
        </c:rich>
      </c:tx>
      <c:layout>
        <c:manualLayout>
          <c:xMode val="edge"/>
          <c:yMode val="edge"/>
          <c:x val="0.2852599825004738"/>
          <c:y val="1.851851851851858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74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Square Wave (Note 5)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F2-4A62-A1B5-EAB4BAFC3859}"/>
            </c:ext>
          </c:extLst>
        </c:ser>
        <c:ser>
          <c:idx val="1"/>
          <c:order val="1"/>
          <c:tx>
            <c:v>Sine Wave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DF2-4A62-A1B5-EAB4BAFC3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210112"/>
        <c:axId val="95220480"/>
      </c:scatterChart>
      <c:valAx>
        <c:axId val="95210112"/>
        <c:scaling>
          <c:orientation val="minMax"/>
          <c:max val="24"/>
          <c:min val="1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Power (dBm)</a:t>
                </a:r>
              </a:p>
            </c:rich>
          </c:tx>
          <c:layout>
            <c:manualLayout>
              <c:xMode val="edge"/>
              <c:yMode val="edge"/>
              <c:x val="0.39724459709066628"/>
              <c:y val="0.915717410323727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95220480"/>
        <c:crosses val="autoZero"/>
        <c:crossBetween val="midCat"/>
        <c:majorUnit val="1"/>
      </c:valAx>
      <c:valAx>
        <c:axId val="95220480"/>
        <c:scaling>
          <c:orientation val="minMax"/>
          <c:max val="32"/>
          <c:min val="16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95210112"/>
        <c:crosses val="autoZero"/>
        <c:crossBetween val="midCat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l"/>
      <c:layout>
        <c:manualLayout>
          <c:xMode val="edge"/>
          <c:yMode val="edge"/>
          <c:x val="0.50239137605161643"/>
          <c:y val="0.66959900845728015"/>
          <c:w val="0.35304561920585276"/>
          <c:h val="0.10402321014840522"/>
        </c:manualLayout>
      </c:layout>
      <c:overlay val="1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2RF x 2LO Spurious Suppression (dBc) -10 dBm RF Input</a:t>
            </a:r>
          </a:p>
        </c:rich>
      </c:tx>
      <c:layout>
        <c:manualLayout>
          <c:xMode val="edge"/>
          <c:yMode val="edge"/>
          <c:x val="0.19110496008224406"/>
          <c:y val="1.85184235605917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28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 A</c:v>
          </c:tx>
          <c:spPr>
            <a:ln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'2Rx2L'!$F$5:$F$93</c:f>
              <c:numCache>
                <c:formatCode>General</c:formatCode>
                <c:ptCount val="89"/>
                <c:pt idx="0">
                  <c:v>6</c:v>
                </c:pt>
                <c:pt idx="1">
                  <c:v>6.2040816326531001</c:v>
                </c:pt>
                <c:pt idx="2">
                  <c:v>6.4081632653060998</c:v>
                </c:pt>
                <c:pt idx="3">
                  <c:v>6.6122448979591999</c:v>
                </c:pt>
                <c:pt idx="4">
                  <c:v>6.8163265306121996</c:v>
                </c:pt>
                <c:pt idx="5">
                  <c:v>7.0204081632652997</c:v>
                </c:pt>
                <c:pt idx="6">
                  <c:v>7.2244897959183998</c:v>
                </c:pt>
                <c:pt idx="7">
                  <c:v>7.4285714285713995</c:v>
                </c:pt>
                <c:pt idx="8">
                  <c:v>7.6326530612244996</c:v>
                </c:pt>
                <c:pt idx="9">
                  <c:v>7.8367346938775997</c:v>
                </c:pt>
                <c:pt idx="10">
                  <c:v>8.0408163265305994</c:v>
                </c:pt>
                <c:pt idx="11">
                  <c:v>8.2448979591836995</c:v>
                </c:pt>
                <c:pt idx="12">
                  <c:v>8.4489795918367001</c:v>
                </c:pt>
                <c:pt idx="13">
                  <c:v>8.6530612244898002</c:v>
                </c:pt>
                <c:pt idx="14">
                  <c:v>8.8571428571429003</c:v>
                </c:pt>
                <c:pt idx="15">
                  <c:v>9.0612244897959009</c:v>
                </c:pt>
                <c:pt idx="16">
                  <c:v>9.2653061224489992</c:v>
                </c:pt>
                <c:pt idx="17">
                  <c:v>9.4693877551019998</c:v>
                </c:pt>
                <c:pt idx="18">
                  <c:v>9.6734693877550999</c:v>
                </c:pt>
                <c:pt idx="19">
                  <c:v>9.8775510204082</c:v>
                </c:pt>
                <c:pt idx="20">
                  <c:v>10.081632653061002</c:v>
                </c:pt>
                <c:pt idx="21">
                  <c:v>10.285714285714</c:v>
                </c:pt>
                <c:pt idx="22">
                  <c:v>10.489795918367001</c:v>
                </c:pt>
                <c:pt idx="23">
                  <c:v>10.69387755102</c:v>
                </c:pt>
                <c:pt idx="24">
                  <c:v>10.897959183673001</c:v>
                </c:pt>
                <c:pt idx="25">
                  <c:v>11.102040816326999</c:v>
                </c:pt>
                <c:pt idx="26">
                  <c:v>11.30612244898</c:v>
                </c:pt>
                <c:pt idx="27">
                  <c:v>11.510204081632999</c:v>
                </c:pt>
                <c:pt idx="28">
                  <c:v>11.714285714286</c:v>
                </c:pt>
                <c:pt idx="29">
                  <c:v>11.918367346938998</c:v>
                </c:pt>
                <c:pt idx="30">
                  <c:v>12.122448979591999</c:v>
                </c:pt>
                <c:pt idx="31">
                  <c:v>12.326530612245001</c:v>
                </c:pt>
                <c:pt idx="32">
                  <c:v>12.530612244898</c:v>
                </c:pt>
                <c:pt idx="33">
                  <c:v>12.734693877551001</c:v>
                </c:pt>
                <c:pt idx="34">
                  <c:v>12.938775510204</c:v>
                </c:pt>
                <c:pt idx="35">
                  <c:v>13.142857142857</c:v>
                </c:pt>
                <c:pt idx="36">
                  <c:v>13.346938775510001</c:v>
                </c:pt>
                <c:pt idx="37">
                  <c:v>13.551020408163</c:v>
                </c:pt>
                <c:pt idx="38">
                  <c:v>13.755102040816</c:v>
                </c:pt>
                <c:pt idx="39">
                  <c:v>13.959183673468999</c:v>
                </c:pt>
                <c:pt idx="40">
                  <c:v>14.163265306122</c:v>
                </c:pt>
                <c:pt idx="41">
                  <c:v>14.367346938775999</c:v>
                </c:pt>
                <c:pt idx="42">
                  <c:v>14.571428571429001</c:v>
                </c:pt>
                <c:pt idx="43">
                  <c:v>14.775510204082</c:v>
                </c:pt>
                <c:pt idx="44">
                  <c:v>14.979591836735</c:v>
                </c:pt>
                <c:pt idx="45">
                  <c:v>15.183673469388001</c:v>
                </c:pt>
                <c:pt idx="46">
                  <c:v>15.387755102041</c:v>
                </c:pt>
                <c:pt idx="47">
                  <c:v>15.591836734694001</c:v>
                </c:pt>
                <c:pt idx="48">
                  <c:v>15.795918367346999</c:v>
                </c:pt>
                <c:pt idx="49">
                  <c:v>16</c:v>
                </c:pt>
                <c:pt idx="50">
                  <c:v>16.204081632653001</c:v>
                </c:pt>
                <c:pt idx="51">
                  <c:v>16.408163265306001</c:v>
                </c:pt>
                <c:pt idx="52">
                  <c:v>16.612244897958998</c:v>
                </c:pt>
                <c:pt idx="53">
                  <c:v>16.816326530611999</c:v>
                </c:pt>
                <c:pt idx="54">
                  <c:v>17.020408163265</c:v>
                </c:pt>
                <c:pt idx="55">
                  <c:v>17.224489795918</c:v>
                </c:pt>
                <c:pt idx="56">
                  <c:v>17.428571428571001</c:v>
                </c:pt>
                <c:pt idx="57">
                  <c:v>17.632653061223998</c:v>
                </c:pt>
                <c:pt idx="58">
                  <c:v>17.836734693877997</c:v>
                </c:pt>
                <c:pt idx="59">
                  <c:v>18.040816326530997</c:v>
                </c:pt>
                <c:pt idx="60">
                  <c:v>18.244897959183998</c:v>
                </c:pt>
                <c:pt idx="61">
                  <c:v>18.448979591837002</c:v>
                </c:pt>
                <c:pt idx="62">
                  <c:v>18.653061224490003</c:v>
                </c:pt>
                <c:pt idx="63">
                  <c:v>18.857142857143003</c:v>
                </c:pt>
                <c:pt idx="64">
                  <c:v>19.061224489796</c:v>
                </c:pt>
                <c:pt idx="65">
                  <c:v>19.265306122449001</c:v>
                </c:pt>
                <c:pt idx="66">
                  <c:v>19.469387755102002</c:v>
                </c:pt>
                <c:pt idx="67">
                  <c:v>19.673469387755002</c:v>
                </c:pt>
                <c:pt idx="68">
                  <c:v>19.877551020407999</c:v>
                </c:pt>
                <c:pt idx="69">
                  <c:v>20.081632653061</c:v>
                </c:pt>
                <c:pt idx="70">
                  <c:v>20.285714285714</c:v>
                </c:pt>
                <c:pt idx="71">
                  <c:v>20.489795918367001</c:v>
                </c:pt>
                <c:pt idx="72">
                  <c:v>20.693877551020002</c:v>
                </c:pt>
                <c:pt idx="73">
                  <c:v>20.897959183672999</c:v>
                </c:pt>
                <c:pt idx="74">
                  <c:v>21.102040816327001</c:v>
                </c:pt>
                <c:pt idx="75">
                  <c:v>21.306122448979998</c:v>
                </c:pt>
                <c:pt idx="76">
                  <c:v>21.510204081632999</c:v>
                </c:pt>
                <c:pt idx="77">
                  <c:v>21.714285714286</c:v>
                </c:pt>
                <c:pt idx="78">
                  <c:v>21.918367346939</c:v>
                </c:pt>
                <c:pt idx="79">
                  <c:v>22.122448979592001</c:v>
                </c:pt>
                <c:pt idx="80">
                  <c:v>22.326530612244998</c:v>
                </c:pt>
                <c:pt idx="81">
                  <c:v>22.530612244897998</c:v>
                </c:pt>
                <c:pt idx="82">
                  <c:v>22.734693877550999</c:v>
                </c:pt>
                <c:pt idx="83">
                  <c:v>22.938775510204</c:v>
                </c:pt>
                <c:pt idx="84">
                  <c:v>23.142857142856997</c:v>
                </c:pt>
                <c:pt idx="85">
                  <c:v>23.346938775509997</c:v>
                </c:pt>
                <c:pt idx="86">
                  <c:v>23.551020408162998</c:v>
                </c:pt>
                <c:pt idx="87">
                  <c:v>23.755102040816002</c:v>
                </c:pt>
                <c:pt idx="88">
                  <c:v>23.959183673469003</c:v>
                </c:pt>
              </c:numCache>
            </c:numRef>
          </c:xVal>
          <c:yVal>
            <c:numRef>
              <c:f>'2Rx2L'!$G$5:$G$103</c:f>
              <c:numCache>
                <c:formatCode>General</c:formatCode>
                <c:ptCount val="99"/>
                <c:pt idx="0">
                  <c:v>-76.636298999999994</c:v>
                </c:pt>
                <c:pt idx="1">
                  <c:v>-74.420113000000001</c:v>
                </c:pt>
                <c:pt idx="2">
                  <c:v>-71.390388000000002</c:v>
                </c:pt>
                <c:pt idx="3">
                  <c:v>-69.552406000000005</c:v>
                </c:pt>
                <c:pt idx="4">
                  <c:v>-68.657127000000003</c:v>
                </c:pt>
                <c:pt idx="5">
                  <c:v>-69.745186000000004</c:v>
                </c:pt>
                <c:pt idx="6">
                  <c:v>-72.129165999999998</c:v>
                </c:pt>
                <c:pt idx="7">
                  <c:v>-74.700194999999994</c:v>
                </c:pt>
                <c:pt idx="8">
                  <c:v>-75.972710000000006</c:v>
                </c:pt>
                <c:pt idx="9">
                  <c:v>-77.526840000000007</c:v>
                </c:pt>
                <c:pt idx="10">
                  <c:v>-77.828979000000004</c:v>
                </c:pt>
                <c:pt idx="11">
                  <c:v>-78.608779999999996</c:v>
                </c:pt>
                <c:pt idx="12">
                  <c:v>-76.204886999999999</c:v>
                </c:pt>
                <c:pt idx="13">
                  <c:v>-75.548119</c:v>
                </c:pt>
                <c:pt idx="14">
                  <c:v>-74.216797</c:v>
                </c:pt>
                <c:pt idx="15">
                  <c:v>-75.408141999999998</c:v>
                </c:pt>
                <c:pt idx="16">
                  <c:v>-76.504043999999993</c:v>
                </c:pt>
                <c:pt idx="17">
                  <c:v>-77.340087999999994</c:v>
                </c:pt>
                <c:pt idx="18">
                  <c:v>-77.424194</c:v>
                </c:pt>
                <c:pt idx="19">
                  <c:v>-77.965393000000006</c:v>
                </c:pt>
                <c:pt idx="20">
                  <c:v>-79.326881</c:v>
                </c:pt>
                <c:pt idx="21">
                  <c:v>-80.473388999999997</c:v>
                </c:pt>
                <c:pt idx="22">
                  <c:v>-81.758812000000006</c:v>
                </c:pt>
                <c:pt idx="23">
                  <c:v>-82.578445000000002</c:v>
                </c:pt>
                <c:pt idx="24">
                  <c:v>-83.667304999999999</c:v>
                </c:pt>
                <c:pt idx="25">
                  <c:v>-81.183921999999995</c:v>
                </c:pt>
                <c:pt idx="26">
                  <c:v>-78.793143999999998</c:v>
                </c:pt>
                <c:pt idx="27">
                  <c:v>-78.824196000000001</c:v>
                </c:pt>
                <c:pt idx="28">
                  <c:v>-82.363281000000001</c:v>
                </c:pt>
                <c:pt idx="29">
                  <c:v>-84.652503999999993</c:v>
                </c:pt>
                <c:pt idx="30">
                  <c:v>-85.188850000000002</c:v>
                </c:pt>
                <c:pt idx="31">
                  <c:v>-84.168869000000001</c:v>
                </c:pt>
                <c:pt idx="32">
                  <c:v>-81.813147999999998</c:v>
                </c:pt>
                <c:pt idx="33">
                  <c:v>-78.234336999999996</c:v>
                </c:pt>
                <c:pt idx="34">
                  <c:v>-74.237296999999998</c:v>
                </c:pt>
                <c:pt idx="35">
                  <c:v>-73.189659000000006</c:v>
                </c:pt>
                <c:pt idx="36">
                  <c:v>-71.934607999999997</c:v>
                </c:pt>
                <c:pt idx="37">
                  <c:v>-72.682075999999995</c:v>
                </c:pt>
                <c:pt idx="38">
                  <c:v>-72.540038999999993</c:v>
                </c:pt>
                <c:pt idx="39">
                  <c:v>-72.904114000000007</c:v>
                </c:pt>
                <c:pt idx="40">
                  <c:v>-72.427322000000004</c:v>
                </c:pt>
                <c:pt idx="41">
                  <c:v>-72.784865999999994</c:v>
                </c:pt>
                <c:pt idx="42">
                  <c:v>-73.355582999999996</c:v>
                </c:pt>
                <c:pt idx="43">
                  <c:v>-74.270065000000002</c:v>
                </c:pt>
                <c:pt idx="44">
                  <c:v>-75.201369999999997</c:v>
                </c:pt>
                <c:pt idx="45">
                  <c:v>-75.985946999999996</c:v>
                </c:pt>
                <c:pt idx="46">
                  <c:v>-75.961608999999996</c:v>
                </c:pt>
                <c:pt idx="47">
                  <c:v>-75.938438000000005</c:v>
                </c:pt>
                <c:pt idx="48">
                  <c:v>-75.298561000000007</c:v>
                </c:pt>
                <c:pt idx="49">
                  <c:v>-75.095794999999995</c:v>
                </c:pt>
                <c:pt idx="50">
                  <c:v>-76.148041000000006</c:v>
                </c:pt>
                <c:pt idx="51">
                  <c:v>-79.210731999999993</c:v>
                </c:pt>
                <c:pt idx="52">
                  <c:v>-82.530959999999993</c:v>
                </c:pt>
                <c:pt idx="53">
                  <c:v>-84.407623000000001</c:v>
                </c:pt>
                <c:pt idx="54">
                  <c:v>-82.116585000000001</c:v>
                </c:pt>
                <c:pt idx="55">
                  <c:v>-80.874793999999994</c:v>
                </c:pt>
                <c:pt idx="56">
                  <c:v>-77.933516999999995</c:v>
                </c:pt>
                <c:pt idx="57">
                  <c:v>-77.288764999999998</c:v>
                </c:pt>
                <c:pt idx="58">
                  <c:v>-76.173102999999998</c:v>
                </c:pt>
                <c:pt idx="59">
                  <c:v>-78.420280000000005</c:v>
                </c:pt>
                <c:pt idx="60">
                  <c:v>-80.518294999999995</c:v>
                </c:pt>
                <c:pt idx="61">
                  <c:v>-80.190971000000005</c:v>
                </c:pt>
                <c:pt idx="62">
                  <c:v>-79.088310000000007</c:v>
                </c:pt>
                <c:pt idx="63">
                  <c:v>-78.304764000000006</c:v>
                </c:pt>
                <c:pt idx="64">
                  <c:v>-77.729293999999996</c:v>
                </c:pt>
                <c:pt idx="65">
                  <c:v>-76.299294000000003</c:v>
                </c:pt>
                <c:pt idx="66">
                  <c:v>-74.257530000000003</c:v>
                </c:pt>
                <c:pt idx="67">
                  <c:v>-72.279961</c:v>
                </c:pt>
                <c:pt idx="68">
                  <c:v>-70.174605999999997</c:v>
                </c:pt>
                <c:pt idx="69">
                  <c:v>-68.533469999999994</c:v>
                </c:pt>
                <c:pt idx="70">
                  <c:v>-68.025829000000002</c:v>
                </c:pt>
                <c:pt idx="71">
                  <c:v>-67.813091</c:v>
                </c:pt>
                <c:pt idx="72">
                  <c:v>-67.654594000000003</c:v>
                </c:pt>
                <c:pt idx="73">
                  <c:v>-67.760300000000001</c:v>
                </c:pt>
                <c:pt idx="74">
                  <c:v>-68.084629000000007</c:v>
                </c:pt>
                <c:pt idx="75">
                  <c:v>-68.173079999999999</c:v>
                </c:pt>
                <c:pt idx="76">
                  <c:v>-67.974804000000006</c:v>
                </c:pt>
                <c:pt idx="77">
                  <c:v>-67.560431999999992</c:v>
                </c:pt>
                <c:pt idx="78">
                  <c:v>-67.369430999999992</c:v>
                </c:pt>
                <c:pt idx="79">
                  <c:v>-67.225303999999994</c:v>
                </c:pt>
                <c:pt idx="80">
                  <c:v>-66.90992399999999</c:v>
                </c:pt>
                <c:pt idx="81">
                  <c:v>-66.964684000000005</c:v>
                </c:pt>
                <c:pt idx="82">
                  <c:v>-66.98047600000001</c:v>
                </c:pt>
                <c:pt idx="83">
                  <c:v>-67.110862999999995</c:v>
                </c:pt>
                <c:pt idx="84">
                  <c:v>-67.085330999999996</c:v>
                </c:pt>
                <c:pt idx="85">
                  <c:v>-67.331490000000002</c:v>
                </c:pt>
                <c:pt idx="86">
                  <c:v>-67.894221999999999</c:v>
                </c:pt>
                <c:pt idx="87">
                  <c:v>-68.060634999999991</c:v>
                </c:pt>
                <c:pt idx="88">
                  <c:v>-68.129233999999997</c:v>
                </c:pt>
                <c:pt idx="89">
                  <c:v>-67.810096999999999</c:v>
                </c:pt>
                <c:pt idx="90">
                  <c:v>-68.418034000000006</c:v>
                </c:pt>
                <c:pt idx="91">
                  <c:v>-68.113845999999995</c:v>
                </c:pt>
                <c:pt idx="92">
                  <c:v>-68.123874999999998</c:v>
                </c:pt>
                <c:pt idx="93">
                  <c:v>-66.782393999999996</c:v>
                </c:pt>
                <c:pt idx="94">
                  <c:v>-64.83062000000001</c:v>
                </c:pt>
                <c:pt idx="95">
                  <c:v>-61.894249000000002</c:v>
                </c:pt>
                <c:pt idx="96">
                  <c:v>-59.671500999999999</c:v>
                </c:pt>
                <c:pt idx="97">
                  <c:v>-59.430038000000003</c:v>
                </c:pt>
                <c:pt idx="98">
                  <c:v>-59.457554000000002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C6-463C-AAFC-E43F7C369AC6}"/>
            </c:ext>
          </c:extLst>
        </c:ser>
        <c:ser>
          <c:idx val="2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'2Rx2L'!$F$5:$F$103</c:f>
              <c:numCache>
                <c:formatCode>General</c:formatCode>
                <c:ptCount val="99"/>
                <c:pt idx="0">
                  <c:v>6</c:v>
                </c:pt>
                <c:pt idx="1">
                  <c:v>6.2040816326531001</c:v>
                </c:pt>
                <c:pt idx="2">
                  <c:v>6.4081632653060998</c:v>
                </c:pt>
                <c:pt idx="3">
                  <c:v>6.6122448979591999</c:v>
                </c:pt>
                <c:pt idx="4">
                  <c:v>6.8163265306121996</c:v>
                </c:pt>
                <c:pt idx="5">
                  <c:v>7.0204081632652997</c:v>
                </c:pt>
                <c:pt idx="6">
                  <c:v>7.2244897959183998</c:v>
                </c:pt>
                <c:pt idx="7">
                  <c:v>7.4285714285713995</c:v>
                </c:pt>
                <c:pt idx="8">
                  <c:v>7.6326530612244996</c:v>
                </c:pt>
                <c:pt idx="9">
                  <c:v>7.8367346938775997</c:v>
                </c:pt>
                <c:pt idx="10">
                  <c:v>8.0408163265305994</c:v>
                </c:pt>
                <c:pt idx="11">
                  <c:v>8.2448979591836995</c:v>
                </c:pt>
                <c:pt idx="12">
                  <c:v>8.4489795918367001</c:v>
                </c:pt>
                <c:pt idx="13">
                  <c:v>8.6530612244898002</c:v>
                </c:pt>
                <c:pt idx="14">
                  <c:v>8.8571428571429003</c:v>
                </c:pt>
                <c:pt idx="15">
                  <c:v>9.0612244897959009</c:v>
                </c:pt>
                <c:pt idx="16">
                  <c:v>9.2653061224489992</c:v>
                </c:pt>
                <c:pt idx="17">
                  <c:v>9.4693877551019998</c:v>
                </c:pt>
                <c:pt idx="18">
                  <c:v>9.6734693877550999</c:v>
                </c:pt>
                <c:pt idx="19">
                  <c:v>9.8775510204082</c:v>
                </c:pt>
                <c:pt idx="20">
                  <c:v>10.081632653061002</c:v>
                </c:pt>
                <c:pt idx="21">
                  <c:v>10.285714285714</c:v>
                </c:pt>
                <c:pt idx="22">
                  <c:v>10.489795918367001</c:v>
                </c:pt>
                <c:pt idx="23">
                  <c:v>10.69387755102</c:v>
                </c:pt>
                <c:pt idx="24">
                  <c:v>10.897959183673001</c:v>
                </c:pt>
                <c:pt idx="25">
                  <c:v>11.102040816326999</c:v>
                </c:pt>
                <c:pt idx="26">
                  <c:v>11.30612244898</c:v>
                </c:pt>
                <c:pt idx="27">
                  <c:v>11.510204081632999</c:v>
                </c:pt>
                <c:pt idx="28">
                  <c:v>11.714285714286</c:v>
                </c:pt>
                <c:pt idx="29">
                  <c:v>11.918367346938998</c:v>
                </c:pt>
                <c:pt idx="30">
                  <c:v>12.122448979591999</c:v>
                </c:pt>
                <c:pt idx="31">
                  <c:v>12.326530612245001</c:v>
                </c:pt>
                <c:pt idx="32">
                  <c:v>12.530612244898</c:v>
                </c:pt>
                <c:pt idx="33">
                  <c:v>12.734693877551001</c:v>
                </c:pt>
                <c:pt idx="34">
                  <c:v>12.938775510204</c:v>
                </c:pt>
                <c:pt idx="35">
                  <c:v>13.142857142857</c:v>
                </c:pt>
                <c:pt idx="36">
                  <c:v>13.346938775510001</c:v>
                </c:pt>
                <c:pt idx="37">
                  <c:v>13.551020408163</c:v>
                </c:pt>
                <c:pt idx="38">
                  <c:v>13.755102040816</c:v>
                </c:pt>
                <c:pt idx="39">
                  <c:v>13.959183673468999</c:v>
                </c:pt>
                <c:pt idx="40">
                  <c:v>14.163265306122</c:v>
                </c:pt>
                <c:pt idx="41">
                  <c:v>14.367346938775999</c:v>
                </c:pt>
                <c:pt idx="42">
                  <c:v>14.571428571429001</c:v>
                </c:pt>
                <c:pt idx="43">
                  <c:v>14.775510204082</c:v>
                </c:pt>
                <c:pt idx="44">
                  <c:v>14.979591836735</c:v>
                </c:pt>
                <c:pt idx="45">
                  <c:v>15.183673469388001</c:v>
                </c:pt>
                <c:pt idx="46">
                  <c:v>15.387755102041</c:v>
                </c:pt>
                <c:pt idx="47">
                  <c:v>15.591836734694001</c:v>
                </c:pt>
                <c:pt idx="48">
                  <c:v>15.795918367346999</c:v>
                </c:pt>
                <c:pt idx="49">
                  <c:v>16</c:v>
                </c:pt>
                <c:pt idx="50">
                  <c:v>16.204081632653001</c:v>
                </c:pt>
                <c:pt idx="51">
                  <c:v>16.408163265306001</c:v>
                </c:pt>
                <c:pt idx="52">
                  <c:v>16.612244897958998</c:v>
                </c:pt>
                <c:pt idx="53">
                  <c:v>16.816326530611999</c:v>
                </c:pt>
                <c:pt idx="54">
                  <c:v>17.020408163265</c:v>
                </c:pt>
                <c:pt idx="55">
                  <c:v>17.224489795918</c:v>
                </c:pt>
                <c:pt idx="56">
                  <c:v>17.428571428571001</c:v>
                </c:pt>
                <c:pt idx="57">
                  <c:v>17.632653061223998</c:v>
                </c:pt>
                <c:pt idx="58">
                  <c:v>17.836734693877997</c:v>
                </c:pt>
                <c:pt idx="59">
                  <c:v>18.040816326530997</c:v>
                </c:pt>
                <c:pt idx="60">
                  <c:v>18.244897959183998</c:v>
                </c:pt>
                <c:pt idx="61">
                  <c:v>18.448979591837002</c:v>
                </c:pt>
                <c:pt idx="62">
                  <c:v>18.653061224490003</c:v>
                </c:pt>
                <c:pt idx="63">
                  <c:v>18.857142857143003</c:v>
                </c:pt>
                <c:pt idx="64">
                  <c:v>19.061224489796</c:v>
                </c:pt>
                <c:pt idx="65">
                  <c:v>19.265306122449001</c:v>
                </c:pt>
                <c:pt idx="66">
                  <c:v>19.469387755102002</c:v>
                </c:pt>
                <c:pt idx="67">
                  <c:v>19.673469387755002</c:v>
                </c:pt>
                <c:pt idx="68">
                  <c:v>19.877551020407999</c:v>
                </c:pt>
                <c:pt idx="69">
                  <c:v>20.081632653061</c:v>
                </c:pt>
                <c:pt idx="70">
                  <c:v>20.285714285714</c:v>
                </c:pt>
                <c:pt idx="71">
                  <c:v>20.489795918367001</c:v>
                </c:pt>
                <c:pt idx="72">
                  <c:v>20.693877551020002</c:v>
                </c:pt>
                <c:pt idx="73">
                  <c:v>20.897959183672999</c:v>
                </c:pt>
                <c:pt idx="74">
                  <c:v>21.102040816327001</c:v>
                </c:pt>
                <c:pt idx="75">
                  <c:v>21.306122448979998</c:v>
                </c:pt>
                <c:pt idx="76">
                  <c:v>21.510204081632999</c:v>
                </c:pt>
                <c:pt idx="77">
                  <c:v>21.714285714286</c:v>
                </c:pt>
                <c:pt idx="78">
                  <c:v>21.918367346939</c:v>
                </c:pt>
                <c:pt idx="79">
                  <c:v>22.122448979592001</c:v>
                </c:pt>
                <c:pt idx="80">
                  <c:v>22.326530612244998</c:v>
                </c:pt>
                <c:pt idx="81">
                  <c:v>22.530612244897998</c:v>
                </c:pt>
                <c:pt idx="82">
                  <c:v>22.734693877550999</c:v>
                </c:pt>
                <c:pt idx="83">
                  <c:v>22.938775510204</c:v>
                </c:pt>
                <c:pt idx="84">
                  <c:v>23.142857142856997</c:v>
                </c:pt>
                <c:pt idx="85">
                  <c:v>23.346938775509997</c:v>
                </c:pt>
                <c:pt idx="86">
                  <c:v>23.551020408162998</c:v>
                </c:pt>
                <c:pt idx="87">
                  <c:v>23.755102040816002</c:v>
                </c:pt>
                <c:pt idx="88">
                  <c:v>23.959183673469003</c:v>
                </c:pt>
                <c:pt idx="89">
                  <c:v>24.163265306122003</c:v>
                </c:pt>
                <c:pt idx="90">
                  <c:v>24.367346938776002</c:v>
                </c:pt>
                <c:pt idx="91">
                  <c:v>24.571428571428999</c:v>
                </c:pt>
                <c:pt idx="92">
                  <c:v>24.775510204082</c:v>
                </c:pt>
                <c:pt idx="93">
                  <c:v>24.979591836735</c:v>
                </c:pt>
                <c:pt idx="94">
                  <c:v>25.183673469388001</c:v>
                </c:pt>
                <c:pt idx="95">
                  <c:v>25.387755102041002</c:v>
                </c:pt>
                <c:pt idx="96">
                  <c:v>25.591836734693999</c:v>
                </c:pt>
                <c:pt idx="97">
                  <c:v>25.795918367346999</c:v>
                </c:pt>
                <c:pt idx="98">
                  <c:v>26</c:v>
                </c:pt>
              </c:numCache>
            </c:numRef>
          </c:xVal>
          <c:yVal>
            <c:numRef>
              <c:f>'2Rx2L'!$O$5:$O$103</c:f>
              <c:numCache>
                <c:formatCode>General</c:formatCode>
                <c:ptCount val="99"/>
                <c:pt idx="0">
                  <c:v>-77.321365</c:v>
                </c:pt>
                <c:pt idx="1">
                  <c:v>-75.179016000000004</c:v>
                </c:pt>
                <c:pt idx="2">
                  <c:v>-71.664291000000006</c:v>
                </c:pt>
                <c:pt idx="3">
                  <c:v>-68.774899000000005</c:v>
                </c:pt>
                <c:pt idx="4">
                  <c:v>-66.501250999999996</c:v>
                </c:pt>
                <c:pt idx="5">
                  <c:v>-65.502262000000002</c:v>
                </c:pt>
                <c:pt idx="6">
                  <c:v>-66.083652000000001</c:v>
                </c:pt>
                <c:pt idx="7">
                  <c:v>-68.057495000000003</c:v>
                </c:pt>
                <c:pt idx="8">
                  <c:v>-70.948340999999999</c:v>
                </c:pt>
                <c:pt idx="9">
                  <c:v>-74.592513999999994</c:v>
                </c:pt>
                <c:pt idx="10">
                  <c:v>-76.177527999999995</c:v>
                </c:pt>
                <c:pt idx="11">
                  <c:v>-77.875861999999998</c:v>
                </c:pt>
                <c:pt idx="12">
                  <c:v>-79.658576999999994</c:v>
                </c:pt>
                <c:pt idx="13">
                  <c:v>-81.817573999999993</c:v>
                </c:pt>
                <c:pt idx="14">
                  <c:v>-82.430869999999999</c:v>
                </c:pt>
                <c:pt idx="15">
                  <c:v>-80.720695000000006</c:v>
                </c:pt>
                <c:pt idx="16">
                  <c:v>-80.547309999999996</c:v>
                </c:pt>
                <c:pt idx="17">
                  <c:v>-79.965278999999995</c:v>
                </c:pt>
                <c:pt idx="18">
                  <c:v>-79.951462000000006</c:v>
                </c:pt>
                <c:pt idx="19">
                  <c:v>-77.812576000000007</c:v>
                </c:pt>
                <c:pt idx="20">
                  <c:v>-78.950478000000004</c:v>
                </c:pt>
                <c:pt idx="21">
                  <c:v>-78.126450000000006</c:v>
                </c:pt>
                <c:pt idx="22">
                  <c:v>-77.697693000000001</c:v>
                </c:pt>
                <c:pt idx="23">
                  <c:v>-77.041602999999995</c:v>
                </c:pt>
                <c:pt idx="24">
                  <c:v>-80.523246999999998</c:v>
                </c:pt>
                <c:pt idx="25">
                  <c:v>-84.596328999999997</c:v>
                </c:pt>
                <c:pt idx="26">
                  <c:v>-90.466728000000003</c:v>
                </c:pt>
                <c:pt idx="27">
                  <c:v>-88.757721000000004</c:v>
                </c:pt>
                <c:pt idx="28">
                  <c:v>-85.782264999999995</c:v>
                </c:pt>
                <c:pt idx="29">
                  <c:v>-83.003242</c:v>
                </c:pt>
                <c:pt idx="30">
                  <c:v>-84.355834999999999</c:v>
                </c:pt>
                <c:pt idx="31">
                  <c:v>-85.983245999999994</c:v>
                </c:pt>
                <c:pt idx="32">
                  <c:v>-82.454041000000004</c:v>
                </c:pt>
                <c:pt idx="33">
                  <c:v>-79.879317999999998</c:v>
                </c:pt>
                <c:pt idx="34">
                  <c:v>-78.025893999999994</c:v>
                </c:pt>
                <c:pt idx="35">
                  <c:v>-77.062804999999997</c:v>
                </c:pt>
                <c:pt idx="36">
                  <c:v>-77.183082999999996</c:v>
                </c:pt>
                <c:pt idx="37">
                  <c:v>-76.517921000000001</c:v>
                </c:pt>
                <c:pt idx="38">
                  <c:v>-75.906654000000003</c:v>
                </c:pt>
                <c:pt idx="39">
                  <c:v>-74.223854000000003</c:v>
                </c:pt>
                <c:pt idx="40">
                  <c:v>-73.935783000000001</c:v>
                </c:pt>
                <c:pt idx="41">
                  <c:v>-73.454041000000004</c:v>
                </c:pt>
                <c:pt idx="42">
                  <c:v>-73.085007000000004</c:v>
                </c:pt>
                <c:pt idx="43">
                  <c:v>-73.282927999999998</c:v>
                </c:pt>
                <c:pt idx="44">
                  <c:v>-72.860443000000004</c:v>
                </c:pt>
                <c:pt idx="45">
                  <c:v>-72.425963999999993</c:v>
                </c:pt>
                <c:pt idx="46">
                  <c:v>-72.130416999999994</c:v>
                </c:pt>
                <c:pt idx="47">
                  <c:v>-72.531677000000002</c:v>
                </c:pt>
                <c:pt idx="48">
                  <c:v>-73.061768000000001</c:v>
                </c:pt>
                <c:pt idx="49">
                  <c:v>-73.798119</c:v>
                </c:pt>
                <c:pt idx="50">
                  <c:v>-74.905144000000007</c:v>
                </c:pt>
                <c:pt idx="51">
                  <c:v>-75.309173999999999</c:v>
                </c:pt>
                <c:pt idx="52">
                  <c:v>-74.477164999999999</c:v>
                </c:pt>
                <c:pt idx="53">
                  <c:v>-74.426642999999999</c:v>
                </c:pt>
                <c:pt idx="54">
                  <c:v>-75.622649999999993</c:v>
                </c:pt>
                <c:pt idx="55">
                  <c:v>-77.804985000000002</c:v>
                </c:pt>
                <c:pt idx="56">
                  <c:v>-79.709327999999999</c:v>
                </c:pt>
                <c:pt idx="57">
                  <c:v>-79.848427000000001</c:v>
                </c:pt>
                <c:pt idx="58">
                  <c:v>-79.029999000000004</c:v>
                </c:pt>
                <c:pt idx="59">
                  <c:v>-77.119545000000002</c:v>
                </c:pt>
                <c:pt idx="60">
                  <c:v>-77.444350999999997</c:v>
                </c:pt>
                <c:pt idx="61">
                  <c:v>-77.019531000000001</c:v>
                </c:pt>
                <c:pt idx="62">
                  <c:v>-76.307616999999993</c:v>
                </c:pt>
                <c:pt idx="63">
                  <c:v>-75.908462999999998</c:v>
                </c:pt>
                <c:pt idx="64">
                  <c:v>-76.160736</c:v>
                </c:pt>
                <c:pt idx="65">
                  <c:v>-77.684623999999999</c:v>
                </c:pt>
                <c:pt idx="66">
                  <c:v>-81.074653999999995</c:v>
                </c:pt>
                <c:pt idx="67">
                  <c:v>-81.764908000000005</c:v>
                </c:pt>
                <c:pt idx="68">
                  <c:v>-86.629210999999998</c:v>
                </c:pt>
                <c:pt idx="69">
                  <c:v>-88.768822</c:v>
                </c:pt>
                <c:pt idx="70">
                  <c:v>-90.522446000000002</c:v>
                </c:pt>
                <c:pt idx="71">
                  <c:v>-85.622246000000004</c:v>
                </c:pt>
                <c:pt idx="72">
                  <c:v>-81.126541000000003</c:v>
                </c:pt>
                <c:pt idx="73">
                  <c:v>-79.067466999999994</c:v>
                </c:pt>
                <c:pt idx="74">
                  <c:v>-78.005027999999996</c:v>
                </c:pt>
                <c:pt idx="75">
                  <c:v>-76.692451000000005</c:v>
                </c:pt>
                <c:pt idx="76">
                  <c:v>-76.162711999999999</c:v>
                </c:pt>
                <c:pt idx="77">
                  <c:v>-77.431174999999996</c:v>
                </c:pt>
                <c:pt idx="78">
                  <c:v>-78.718727000000001</c:v>
                </c:pt>
                <c:pt idx="79">
                  <c:v>-77.752769000000001</c:v>
                </c:pt>
                <c:pt idx="80">
                  <c:v>-76.709372999999999</c:v>
                </c:pt>
                <c:pt idx="81">
                  <c:v>-74.832404999999994</c:v>
                </c:pt>
                <c:pt idx="82">
                  <c:v>-74.637589000000006</c:v>
                </c:pt>
                <c:pt idx="83">
                  <c:v>-73.710723999999999</c:v>
                </c:pt>
                <c:pt idx="84">
                  <c:v>-72.805961999999994</c:v>
                </c:pt>
                <c:pt idx="85">
                  <c:v>-73.665627000000001</c:v>
                </c:pt>
                <c:pt idx="86">
                  <c:v>-73.4328</c:v>
                </c:pt>
                <c:pt idx="87">
                  <c:v>-73.546409999999995</c:v>
                </c:pt>
                <c:pt idx="88">
                  <c:v>-72.302757</c:v>
                </c:pt>
                <c:pt idx="89">
                  <c:v>-72.174308999999994</c:v>
                </c:pt>
                <c:pt idx="90">
                  <c:v>-72.343909999999994</c:v>
                </c:pt>
                <c:pt idx="91">
                  <c:v>-72.532021</c:v>
                </c:pt>
                <c:pt idx="92">
                  <c:v>-73.006782999999999</c:v>
                </c:pt>
                <c:pt idx="93">
                  <c:v>-72.764731999999995</c:v>
                </c:pt>
                <c:pt idx="94">
                  <c:v>-72.315597999999994</c:v>
                </c:pt>
                <c:pt idx="95">
                  <c:v>-72.465462000000002</c:v>
                </c:pt>
                <c:pt idx="96">
                  <c:v>-72.55368</c:v>
                </c:pt>
                <c:pt idx="97">
                  <c:v>-73.281456000000006</c:v>
                </c:pt>
                <c:pt idx="98">
                  <c:v>-73.136855999999995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C6-463C-AAFC-E43F7C369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360896"/>
        <c:axId val="95371264"/>
      </c:scatterChart>
      <c:valAx>
        <c:axId val="95360896"/>
        <c:scaling>
          <c:orientation val="minMax"/>
          <c:max val="26"/>
          <c:min val="6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Input Frequency (GHz)</a:t>
                </a:r>
              </a:p>
            </c:rich>
          </c:tx>
          <c:layout>
            <c:manualLayout>
              <c:xMode val="edge"/>
              <c:yMode val="edge"/>
              <c:x val="0.35543054542387981"/>
              <c:y val="0.91571741032371101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95371264"/>
        <c:crosses val="autoZero"/>
        <c:crossBetween val="midCat"/>
        <c:majorUnit val="2"/>
      </c:valAx>
      <c:valAx>
        <c:axId val="95371264"/>
        <c:scaling>
          <c:orientation val="minMax"/>
          <c:max val="0"/>
          <c:min val="-10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95360896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7265918134590342"/>
          <c:y val="0.18610942425137003"/>
          <c:w val="0.28145353431708547"/>
          <c:h val="0.15000765496543544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RF Return Loss (dB)</a:t>
            </a:r>
          </a:p>
        </c:rich>
      </c:tx>
      <c:layout>
        <c:manualLayout>
          <c:xMode val="edge"/>
          <c:yMode val="edge"/>
          <c:x val="0.37405396581655043"/>
          <c:y val="2.77777777777788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Configuration A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'CL &amp; Data'!$H$4:$H$204</c:f>
              <c:numCache>
                <c:formatCode>General</c:formatCode>
                <c:ptCount val="201"/>
                <c:pt idx="0">
                  <c:v>1</c:v>
                </c:pt>
                <c:pt idx="1">
                  <c:v>1.12749995</c:v>
                </c:pt>
                <c:pt idx="2">
                  <c:v>1.2549999000000001</c:v>
                </c:pt>
                <c:pt idx="3">
                  <c:v>1.3824998500000001</c:v>
                </c:pt>
                <c:pt idx="4">
                  <c:v>1.5099997999999999</c:v>
                </c:pt>
                <c:pt idx="5">
                  <c:v>1.6374997499999999</c:v>
                </c:pt>
                <c:pt idx="6">
                  <c:v>1.7649996999999999</c:v>
                </c:pt>
                <c:pt idx="7">
                  <c:v>1.89249965</c:v>
                </c:pt>
                <c:pt idx="8">
                  <c:v>2.0199995999999998</c:v>
                </c:pt>
                <c:pt idx="9">
                  <c:v>2.14749955</c:v>
                </c:pt>
                <c:pt idx="10">
                  <c:v>2.2749994999999998</c:v>
                </c:pt>
                <c:pt idx="11">
                  <c:v>2.4024994500000001</c:v>
                </c:pt>
                <c:pt idx="12">
                  <c:v>2.5299993999999999</c:v>
                </c:pt>
                <c:pt idx="13">
                  <c:v>2.6574993500000001</c:v>
                </c:pt>
                <c:pt idx="14">
                  <c:v>2.7849993</c:v>
                </c:pt>
                <c:pt idx="15">
                  <c:v>2.9124992500000002</c:v>
                </c:pt>
                <c:pt idx="16">
                  <c:v>3.0399992</c:v>
                </c:pt>
                <c:pt idx="17">
                  <c:v>3.1674991499999998</c:v>
                </c:pt>
                <c:pt idx="18">
                  <c:v>3.2949991000000001</c:v>
                </c:pt>
                <c:pt idx="19">
                  <c:v>3.4224990499999999</c:v>
                </c:pt>
                <c:pt idx="20">
                  <c:v>3.5499990000000001</c:v>
                </c:pt>
                <c:pt idx="21">
                  <c:v>3.6774989499999999</c:v>
                </c:pt>
                <c:pt idx="22">
                  <c:v>3.8049989000000002</c:v>
                </c:pt>
                <c:pt idx="23">
                  <c:v>3.93249885</c:v>
                </c:pt>
                <c:pt idx="24">
                  <c:v>4.0599987999999998</c:v>
                </c:pt>
                <c:pt idx="25">
                  <c:v>4.1874987499999996</c:v>
                </c:pt>
                <c:pt idx="26">
                  <c:v>4.3149987000000003</c:v>
                </c:pt>
                <c:pt idx="27">
                  <c:v>4.4424986500000001</c:v>
                </c:pt>
                <c:pt idx="28">
                  <c:v>4.5699985999999999</c:v>
                </c:pt>
                <c:pt idx="29">
                  <c:v>4.6974985499999997</c:v>
                </c:pt>
                <c:pt idx="30">
                  <c:v>4.8249985000000004</c:v>
                </c:pt>
                <c:pt idx="31">
                  <c:v>4.9524984500000002</c:v>
                </c:pt>
                <c:pt idx="32">
                  <c:v>5.0799984</c:v>
                </c:pt>
                <c:pt idx="33">
                  <c:v>5.2074983499999998</c:v>
                </c:pt>
                <c:pt idx="34">
                  <c:v>5.3349982999999996</c:v>
                </c:pt>
                <c:pt idx="35">
                  <c:v>5.4624982500000003</c:v>
                </c:pt>
                <c:pt idx="36">
                  <c:v>5.5899982000000001</c:v>
                </c:pt>
                <c:pt idx="37">
                  <c:v>5.7174981499999999</c:v>
                </c:pt>
                <c:pt idx="38">
                  <c:v>5.8449980999999998</c:v>
                </c:pt>
                <c:pt idx="39">
                  <c:v>5.9724980499999996</c:v>
                </c:pt>
                <c:pt idx="40">
                  <c:v>6.0999980000000003</c:v>
                </c:pt>
                <c:pt idx="41">
                  <c:v>6.2274979500000001</c:v>
                </c:pt>
                <c:pt idx="42">
                  <c:v>6.3549978999999999</c:v>
                </c:pt>
                <c:pt idx="43">
                  <c:v>6.4824978499999997</c:v>
                </c:pt>
                <c:pt idx="44">
                  <c:v>6.6099978000000004</c:v>
                </c:pt>
                <c:pt idx="45">
                  <c:v>6.7374977500000002</c:v>
                </c:pt>
                <c:pt idx="46">
                  <c:v>6.8649977</c:v>
                </c:pt>
                <c:pt idx="47">
                  <c:v>6.9924976499999998</c:v>
                </c:pt>
                <c:pt idx="48">
                  <c:v>7.1199975999999996</c:v>
                </c:pt>
                <c:pt idx="49">
                  <c:v>7.2474975500000003</c:v>
                </c:pt>
                <c:pt idx="50">
                  <c:v>7.3749975000000001</c:v>
                </c:pt>
                <c:pt idx="51">
                  <c:v>7.5024974499999999</c:v>
                </c:pt>
                <c:pt idx="52">
                  <c:v>7.6299973999999997</c:v>
                </c:pt>
                <c:pt idx="53">
                  <c:v>7.7574973500000004</c:v>
                </c:pt>
                <c:pt idx="54">
                  <c:v>7.8849973000000002</c:v>
                </c:pt>
                <c:pt idx="55">
                  <c:v>8.0124972499999991</c:v>
                </c:pt>
                <c:pt idx="56">
                  <c:v>8.1399971999999998</c:v>
                </c:pt>
                <c:pt idx="57">
                  <c:v>8.2674971500000005</c:v>
                </c:pt>
                <c:pt idx="58">
                  <c:v>8.3949970999999994</c:v>
                </c:pt>
                <c:pt idx="59">
                  <c:v>8.5224970500000001</c:v>
                </c:pt>
                <c:pt idx="60">
                  <c:v>8.6499970000000008</c:v>
                </c:pt>
                <c:pt idx="61">
                  <c:v>8.7774969499999997</c:v>
                </c:pt>
                <c:pt idx="62">
                  <c:v>8.9049969000000004</c:v>
                </c:pt>
                <c:pt idx="63">
                  <c:v>9.0324968499999994</c:v>
                </c:pt>
                <c:pt idx="64">
                  <c:v>9.1599968000000001</c:v>
                </c:pt>
                <c:pt idx="65">
                  <c:v>9.2874967500000007</c:v>
                </c:pt>
                <c:pt idx="66">
                  <c:v>9.4149966999999997</c:v>
                </c:pt>
                <c:pt idx="67">
                  <c:v>9.5424966500000004</c:v>
                </c:pt>
                <c:pt idx="68">
                  <c:v>9.6699965999999993</c:v>
                </c:pt>
                <c:pt idx="69">
                  <c:v>9.79749655</c:v>
                </c:pt>
                <c:pt idx="70">
                  <c:v>9.9249965000000007</c:v>
                </c:pt>
                <c:pt idx="71">
                  <c:v>10.05249645</c:v>
                </c:pt>
                <c:pt idx="72">
                  <c:v>10.1799964</c:v>
                </c:pt>
                <c:pt idx="73">
                  <c:v>10.307496349999999</c:v>
                </c:pt>
                <c:pt idx="74">
                  <c:v>10.4349963</c:v>
                </c:pt>
                <c:pt idx="75">
                  <c:v>10.562496250000001</c:v>
                </c:pt>
                <c:pt idx="76">
                  <c:v>10.6899962</c:v>
                </c:pt>
                <c:pt idx="77">
                  <c:v>10.81749615</c:v>
                </c:pt>
                <c:pt idx="78">
                  <c:v>10.944996099999999</c:v>
                </c:pt>
                <c:pt idx="79">
                  <c:v>11.07249605</c:v>
                </c:pt>
                <c:pt idx="80">
                  <c:v>11.199996000000001</c:v>
                </c:pt>
                <c:pt idx="81">
                  <c:v>11.327495949999999</c:v>
                </c:pt>
                <c:pt idx="82">
                  <c:v>11.4549959</c:v>
                </c:pt>
                <c:pt idx="83">
                  <c:v>11.582495850000001</c:v>
                </c:pt>
                <c:pt idx="84">
                  <c:v>11.7099958</c:v>
                </c:pt>
                <c:pt idx="85">
                  <c:v>11.83749575</c:v>
                </c:pt>
                <c:pt idx="86">
                  <c:v>11.964995699999999</c:v>
                </c:pt>
                <c:pt idx="87">
                  <c:v>12.09249565</c:v>
                </c:pt>
                <c:pt idx="88">
                  <c:v>12.219995600000001</c:v>
                </c:pt>
                <c:pt idx="89">
                  <c:v>12.34749555</c:v>
                </c:pt>
                <c:pt idx="90">
                  <c:v>12.4749955</c:v>
                </c:pt>
                <c:pt idx="91">
                  <c:v>12.602495449999999</c:v>
                </c:pt>
                <c:pt idx="92">
                  <c:v>12.7299954</c:v>
                </c:pt>
                <c:pt idx="93">
                  <c:v>12.857495350000001</c:v>
                </c:pt>
                <c:pt idx="94">
                  <c:v>12.9849953</c:v>
                </c:pt>
                <c:pt idx="95">
                  <c:v>13.11249525</c:v>
                </c:pt>
                <c:pt idx="96">
                  <c:v>13.239995199999999</c:v>
                </c:pt>
                <c:pt idx="97">
                  <c:v>13.36749515</c:v>
                </c:pt>
                <c:pt idx="98">
                  <c:v>13.494995100000001</c:v>
                </c:pt>
                <c:pt idx="99">
                  <c:v>13.622495049999999</c:v>
                </c:pt>
                <c:pt idx="100">
                  <c:v>13.749995</c:v>
                </c:pt>
                <c:pt idx="101">
                  <c:v>13.877494950000001</c:v>
                </c:pt>
                <c:pt idx="102">
                  <c:v>14.0049949</c:v>
                </c:pt>
                <c:pt idx="103">
                  <c:v>14.13249485</c:v>
                </c:pt>
                <c:pt idx="104">
                  <c:v>14.259994799999999</c:v>
                </c:pt>
                <c:pt idx="105">
                  <c:v>14.38749475</c:v>
                </c:pt>
                <c:pt idx="106">
                  <c:v>14.514994700000001</c:v>
                </c:pt>
                <c:pt idx="107">
                  <c:v>14.64249465</c:v>
                </c:pt>
                <c:pt idx="108">
                  <c:v>14.7699946</c:v>
                </c:pt>
                <c:pt idx="109">
                  <c:v>14.897494549999999</c:v>
                </c:pt>
                <c:pt idx="110">
                  <c:v>15.0249945</c:v>
                </c:pt>
                <c:pt idx="111">
                  <c:v>15.152494450000001</c:v>
                </c:pt>
                <c:pt idx="112">
                  <c:v>15.2799944</c:v>
                </c:pt>
                <c:pt idx="113">
                  <c:v>15.40749435</c:v>
                </c:pt>
                <c:pt idx="114">
                  <c:v>15.534994299999999</c:v>
                </c:pt>
                <c:pt idx="115">
                  <c:v>15.66249425</c:v>
                </c:pt>
                <c:pt idx="116">
                  <c:v>15.789994200000001</c:v>
                </c:pt>
                <c:pt idx="117">
                  <c:v>15.91749415</c:v>
                </c:pt>
                <c:pt idx="118">
                  <c:v>16.0449941</c:v>
                </c:pt>
                <c:pt idx="119">
                  <c:v>16.172494050000001</c:v>
                </c:pt>
                <c:pt idx="120">
                  <c:v>16.299994000000002</c:v>
                </c:pt>
                <c:pt idx="121">
                  <c:v>16.427493949999999</c:v>
                </c:pt>
                <c:pt idx="122">
                  <c:v>16.554993899999999</c:v>
                </c:pt>
                <c:pt idx="123">
                  <c:v>16.68249385</c:v>
                </c:pt>
                <c:pt idx="124">
                  <c:v>16.809993800000001</c:v>
                </c:pt>
                <c:pt idx="125">
                  <c:v>16.937493750000002</c:v>
                </c:pt>
                <c:pt idx="126">
                  <c:v>17.064993699999999</c:v>
                </c:pt>
                <c:pt idx="127">
                  <c:v>17.192493649999999</c:v>
                </c:pt>
                <c:pt idx="128">
                  <c:v>17.3199936</c:v>
                </c:pt>
                <c:pt idx="129">
                  <c:v>17.447493550000001</c:v>
                </c:pt>
                <c:pt idx="130">
                  <c:v>17.574993500000001</c:v>
                </c:pt>
                <c:pt idx="131">
                  <c:v>17.702493449999999</c:v>
                </c:pt>
                <c:pt idx="132">
                  <c:v>17.829993399999999</c:v>
                </c:pt>
                <c:pt idx="133">
                  <c:v>17.95749335</c:v>
                </c:pt>
                <c:pt idx="134">
                  <c:v>18.084993300000001</c:v>
                </c:pt>
                <c:pt idx="135">
                  <c:v>18.212493250000001</c:v>
                </c:pt>
                <c:pt idx="136">
                  <c:v>18.339993199999999</c:v>
                </c:pt>
                <c:pt idx="137">
                  <c:v>18.467493149999999</c:v>
                </c:pt>
                <c:pt idx="138">
                  <c:v>18.5949931</c:v>
                </c:pt>
                <c:pt idx="139">
                  <c:v>18.722493050000001</c:v>
                </c:pt>
                <c:pt idx="140">
                  <c:v>18.849993000000001</c:v>
                </c:pt>
                <c:pt idx="141">
                  <c:v>18.977492949999998</c:v>
                </c:pt>
                <c:pt idx="142">
                  <c:v>19.104992899999999</c:v>
                </c:pt>
                <c:pt idx="143">
                  <c:v>19.23249285</c:v>
                </c:pt>
                <c:pt idx="144">
                  <c:v>19.359992800000001</c:v>
                </c:pt>
                <c:pt idx="145">
                  <c:v>19.487492750000001</c:v>
                </c:pt>
                <c:pt idx="146">
                  <c:v>19.614992699999998</c:v>
                </c:pt>
                <c:pt idx="147">
                  <c:v>19.742492649999999</c:v>
                </c:pt>
                <c:pt idx="148">
                  <c:v>19.8699926</c:v>
                </c:pt>
                <c:pt idx="149">
                  <c:v>19.99749255</c:v>
                </c:pt>
                <c:pt idx="150">
                  <c:v>20.124992500000001</c:v>
                </c:pt>
                <c:pt idx="151">
                  <c:v>20.252492449999998</c:v>
                </c:pt>
                <c:pt idx="152">
                  <c:v>20.379992399999999</c:v>
                </c:pt>
                <c:pt idx="153">
                  <c:v>20.50749235</c:v>
                </c:pt>
                <c:pt idx="154">
                  <c:v>20.6349923</c:v>
                </c:pt>
                <c:pt idx="155">
                  <c:v>20.762492250000001</c:v>
                </c:pt>
                <c:pt idx="156">
                  <c:v>20.889992199999998</c:v>
                </c:pt>
                <c:pt idx="157">
                  <c:v>21.017492149999999</c:v>
                </c:pt>
                <c:pt idx="158">
                  <c:v>21.1449921</c:v>
                </c:pt>
                <c:pt idx="159">
                  <c:v>21.27249205</c:v>
                </c:pt>
                <c:pt idx="160">
                  <c:v>21.399992000000001</c:v>
                </c:pt>
                <c:pt idx="161">
                  <c:v>21.527491950000002</c:v>
                </c:pt>
                <c:pt idx="162">
                  <c:v>21.654991899999999</c:v>
                </c:pt>
                <c:pt idx="163">
                  <c:v>21.78249185</c:v>
                </c:pt>
                <c:pt idx="164">
                  <c:v>21.9099918</c:v>
                </c:pt>
                <c:pt idx="165">
                  <c:v>22.037491750000001</c:v>
                </c:pt>
                <c:pt idx="166">
                  <c:v>22.164991700000002</c:v>
                </c:pt>
                <c:pt idx="167">
                  <c:v>22.292491649999999</c:v>
                </c:pt>
                <c:pt idx="168">
                  <c:v>22.419991599999999</c:v>
                </c:pt>
                <c:pt idx="169">
                  <c:v>22.54749155</c:v>
                </c:pt>
                <c:pt idx="170">
                  <c:v>22.674991500000001</c:v>
                </c:pt>
                <c:pt idx="171">
                  <c:v>22.802491450000002</c:v>
                </c:pt>
                <c:pt idx="172">
                  <c:v>22.929991399999999</c:v>
                </c:pt>
                <c:pt idx="173">
                  <c:v>23.057491349999999</c:v>
                </c:pt>
                <c:pt idx="174">
                  <c:v>23.1849913</c:v>
                </c:pt>
                <c:pt idx="175">
                  <c:v>23.312491250000001</c:v>
                </c:pt>
                <c:pt idx="176">
                  <c:v>23.439991200000001</c:v>
                </c:pt>
                <c:pt idx="177">
                  <c:v>23.567491149999999</c:v>
                </c:pt>
                <c:pt idx="178">
                  <c:v>23.694991099999999</c:v>
                </c:pt>
                <c:pt idx="179">
                  <c:v>23.82249105</c:v>
                </c:pt>
                <c:pt idx="180">
                  <c:v>23.949991000000001</c:v>
                </c:pt>
                <c:pt idx="181">
                  <c:v>24.077490950000001</c:v>
                </c:pt>
                <c:pt idx="182">
                  <c:v>24.204990899999999</c:v>
                </c:pt>
                <c:pt idx="183">
                  <c:v>24.332490849999999</c:v>
                </c:pt>
                <c:pt idx="184">
                  <c:v>24.4599908</c:v>
                </c:pt>
                <c:pt idx="185">
                  <c:v>24.587490750000001</c:v>
                </c:pt>
                <c:pt idx="186">
                  <c:v>24.714990700000001</c:v>
                </c:pt>
                <c:pt idx="187">
                  <c:v>24.842490649999998</c:v>
                </c:pt>
                <c:pt idx="188">
                  <c:v>24.969990599999999</c:v>
                </c:pt>
                <c:pt idx="189">
                  <c:v>25.09749055</c:v>
                </c:pt>
                <c:pt idx="190">
                  <c:v>25.224990500000001</c:v>
                </c:pt>
                <c:pt idx="191">
                  <c:v>25.352490450000001</c:v>
                </c:pt>
                <c:pt idx="192">
                  <c:v>25.479990399999998</c:v>
                </c:pt>
                <c:pt idx="193">
                  <c:v>25.607490349999999</c:v>
                </c:pt>
                <c:pt idx="194">
                  <c:v>25.7349903</c:v>
                </c:pt>
                <c:pt idx="195">
                  <c:v>25.86249025</c:v>
                </c:pt>
                <c:pt idx="196">
                  <c:v>25.989990200000001</c:v>
                </c:pt>
                <c:pt idx="197">
                  <c:v>26.117490149999998</c:v>
                </c:pt>
                <c:pt idx="198">
                  <c:v>26.244990099999999</c:v>
                </c:pt>
                <c:pt idx="199">
                  <c:v>26.37249005</c:v>
                </c:pt>
                <c:pt idx="200">
                  <c:v>26.49999</c:v>
                </c:pt>
              </c:numCache>
            </c:numRef>
          </c:xVal>
          <c:yVal>
            <c:numRef>
              <c:f>'CL &amp; Data'!$J$4:$J$204</c:f>
              <c:numCache>
                <c:formatCode>General</c:formatCode>
                <c:ptCount val="201"/>
                <c:pt idx="0">
                  <c:v>-6.0348461999999999E-2</c:v>
                </c:pt>
                <c:pt idx="1">
                  <c:v>-6.5612525000000005E-2</c:v>
                </c:pt>
                <c:pt idx="2">
                  <c:v>-7.1890406000000004E-2</c:v>
                </c:pt>
                <c:pt idx="3">
                  <c:v>-8.0119423999999995E-2</c:v>
                </c:pt>
                <c:pt idx="4">
                  <c:v>-9.1312945000000006E-2</c:v>
                </c:pt>
                <c:pt idx="5">
                  <c:v>-0.10514613</c:v>
                </c:pt>
                <c:pt idx="6">
                  <c:v>-0.12328799</c:v>
                </c:pt>
                <c:pt idx="7">
                  <c:v>-0.14195543999999999</c:v>
                </c:pt>
                <c:pt idx="8">
                  <c:v>-0.16439097999999999</c:v>
                </c:pt>
                <c:pt idx="9">
                  <c:v>-0.18711978000000001</c:v>
                </c:pt>
                <c:pt idx="10">
                  <c:v>-0.20925917999999999</c:v>
                </c:pt>
                <c:pt idx="11">
                  <c:v>-0.23366068000000001</c:v>
                </c:pt>
                <c:pt idx="12">
                  <c:v>-0.25762728000000001</c:v>
                </c:pt>
                <c:pt idx="13">
                  <c:v>-0.28313482000000001</c:v>
                </c:pt>
                <c:pt idx="14">
                  <c:v>-0.30804563000000001</c:v>
                </c:pt>
                <c:pt idx="15">
                  <c:v>-0.33349547000000002</c:v>
                </c:pt>
                <c:pt idx="16">
                  <c:v>-0.35960399999999998</c:v>
                </c:pt>
                <c:pt idx="17">
                  <c:v>-0.38653188999999999</c:v>
                </c:pt>
                <c:pt idx="18">
                  <c:v>-0.41617134</c:v>
                </c:pt>
                <c:pt idx="19">
                  <c:v>-0.44720652999999999</c:v>
                </c:pt>
                <c:pt idx="20">
                  <c:v>-0.47943941000000001</c:v>
                </c:pt>
                <c:pt idx="21">
                  <c:v>-0.51429921000000001</c:v>
                </c:pt>
                <c:pt idx="22">
                  <c:v>-0.54920572000000001</c:v>
                </c:pt>
                <c:pt idx="23">
                  <c:v>-0.58775644999999999</c:v>
                </c:pt>
                <c:pt idx="24">
                  <c:v>-0.62805383999999997</c:v>
                </c:pt>
                <c:pt idx="25">
                  <c:v>-0.67243385</c:v>
                </c:pt>
                <c:pt idx="26">
                  <c:v>-0.72235428999999995</c:v>
                </c:pt>
                <c:pt idx="27">
                  <c:v>-0.78089547000000004</c:v>
                </c:pt>
                <c:pt idx="28">
                  <c:v>-0.85968374999999997</c:v>
                </c:pt>
                <c:pt idx="29">
                  <c:v>-0.95294939999999995</c:v>
                </c:pt>
                <c:pt idx="30">
                  <c:v>-1.0734717</c:v>
                </c:pt>
                <c:pt idx="31">
                  <c:v>-1.2308992999999999</c:v>
                </c:pt>
                <c:pt idx="32">
                  <c:v>-1.436307</c:v>
                </c:pt>
                <c:pt idx="33">
                  <c:v>-1.7076283999999999</c:v>
                </c:pt>
                <c:pt idx="34">
                  <c:v>-2.0761633000000002</c:v>
                </c:pt>
                <c:pt idx="35">
                  <c:v>-2.5959430000000001</c:v>
                </c:pt>
                <c:pt idx="36">
                  <c:v>-3.2979221000000001</c:v>
                </c:pt>
                <c:pt idx="37">
                  <c:v>-4.2375645999999998</c:v>
                </c:pt>
                <c:pt idx="38">
                  <c:v>-5.5038099000000003</c:v>
                </c:pt>
                <c:pt idx="39">
                  <c:v>-7.1321763999999996</c:v>
                </c:pt>
                <c:pt idx="40">
                  <c:v>-8.6585236000000005</c:v>
                </c:pt>
                <c:pt idx="41">
                  <c:v>-9.8736867999999998</c:v>
                </c:pt>
                <c:pt idx="42">
                  <c:v>-10.810529000000001</c:v>
                </c:pt>
                <c:pt idx="43">
                  <c:v>-11.466635999999999</c:v>
                </c:pt>
                <c:pt idx="44">
                  <c:v>-11.819815999999999</c:v>
                </c:pt>
                <c:pt idx="45">
                  <c:v>-11.886355999999999</c:v>
                </c:pt>
                <c:pt idx="46">
                  <c:v>-11.61103</c:v>
                </c:pt>
                <c:pt idx="47">
                  <c:v>-10.927517999999999</c:v>
                </c:pt>
                <c:pt idx="48">
                  <c:v>-9.8023547999999998</c:v>
                </c:pt>
                <c:pt idx="49">
                  <c:v>-8.6985693000000008</c:v>
                </c:pt>
                <c:pt idx="50">
                  <c:v>-7.8242640000000003</c:v>
                </c:pt>
                <c:pt idx="51">
                  <c:v>-7.1353740999999999</c:v>
                </c:pt>
                <c:pt idx="52">
                  <c:v>-6.6062583999999998</c:v>
                </c:pt>
                <c:pt idx="53">
                  <c:v>-6.2080145</c:v>
                </c:pt>
                <c:pt idx="54">
                  <c:v>-5.8897032999999999</c:v>
                </c:pt>
                <c:pt idx="55">
                  <c:v>-5.6512418000000002</c:v>
                </c:pt>
                <c:pt idx="56">
                  <c:v>-5.4748210999999998</c:v>
                </c:pt>
                <c:pt idx="57">
                  <c:v>-5.3456478000000001</c:v>
                </c:pt>
                <c:pt idx="58">
                  <c:v>-5.2582898</c:v>
                </c:pt>
                <c:pt idx="59">
                  <c:v>-5.193778</c:v>
                </c:pt>
                <c:pt idx="60">
                  <c:v>-5.1532235000000002</c:v>
                </c:pt>
                <c:pt idx="61">
                  <c:v>-5.1243242999999996</c:v>
                </c:pt>
                <c:pt idx="62">
                  <c:v>-5.1106701000000001</c:v>
                </c:pt>
                <c:pt idx="63">
                  <c:v>-5.1202401999999996</c:v>
                </c:pt>
                <c:pt idx="64">
                  <c:v>-5.1390352000000004</c:v>
                </c:pt>
                <c:pt idx="65">
                  <c:v>-5.1933942000000002</c:v>
                </c:pt>
                <c:pt idx="66">
                  <c:v>-5.2869080999999998</c:v>
                </c:pt>
                <c:pt idx="67">
                  <c:v>-5.4136753000000004</c:v>
                </c:pt>
                <c:pt idx="68">
                  <c:v>-5.5788273999999998</c:v>
                </c:pt>
                <c:pt idx="69">
                  <c:v>-5.7627420000000003</c:v>
                </c:pt>
                <c:pt idx="70">
                  <c:v>-5.9837980000000002</c:v>
                </c:pt>
                <c:pt idx="71">
                  <c:v>-6.2195511000000003</c:v>
                </c:pt>
                <c:pt idx="72">
                  <c:v>-6.4665470000000003</c:v>
                </c:pt>
                <c:pt idx="73">
                  <c:v>-6.731185</c:v>
                </c:pt>
                <c:pt idx="74">
                  <c:v>-6.9881449</c:v>
                </c:pt>
                <c:pt idx="75">
                  <c:v>-7.2432423000000004</c:v>
                </c:pt>
                <c:pt idx="76">
                  <c:v>-7.4676451999999998</c:v>
                </c:pt>
                <c:pt idx="77">
                  <c:v>-7.6917796000000003</c:v>
                </c:pt>
                <c:pt idx="78">
                  <c:v>-7.9167261</c:v>
                </c:pt>
                <c:pt idx="79">
                  <c:v>-8.1133670999999996</c:v>
                </c:pt>
                <c:pt idx="80">
                  <c:v>-8.3242463999999998</c:v>
                </c:pt>
                <c:pt idx="81">
                  <c:v>-8.4935837000000003</c:v>
                </c:pt>
                <c:pt idx="82">
                  <c:v>-8.6896485999999999</c:v>
                </c:pt>
                <c:pt idx="83">
                  <c:v>-8.8610716000000007</c:v>
                </c:pt>
                <c:pt idx="84">
                  <c:v>-9.0331278000000008</c:v>
                </c:pt>
                <c:pt idx="85">
                  <c:v>-9.2280072999999998</c:v>
                </c:pt>
                <c:pt idx="86">
                  <c:v>-9.4248122999999993</c:v>
                </c:pt>
                <c:pt idx="87">
                  <c:v>-9.645607</c:v>
                </c:pt>
                <c:pt idx="88">
                  <c:v>-9.8765497</c:v>
                </c:pt>
                <c:pt idx="89">
                  <c:v>-10.094390000000001</c:v>
                </c:pt>
                <c:pt idx="90">
                  <c:v>-10.366663000000001</c:v>
                </c:pt>
                <c:pt idx="91">
                  <c:v>-10.568682000000001</c:v>
                </c:pt>
                <c:pt idx="92">
                  <c:v>-10.796836000000001</c:v>
                </c:pt>
                <c:pt idx="93">
                  <c:v>-10.978198000000001</c:v>
                </c:pt>
                <c:pt idx="94">
                  <c:v>-11.135323</c:v>
                </c:pt>
                <c:pt idx="95">
                  <c:v>-11.218218999999999</c:v>
                </c:pt>
                <c:pt idx="96">
                  <c:v>-11.232317</c:v>
                </c:pt>
                <c:pt idx="97">
                  <c:v>-11.214155999999999</c:v>
                </c:pt>
                <c:pt idx="98">
                  <c:v>-11.137879</c:v>
                </c:pt>
                <c:pt idx="99">
                  <c:v>-10.982562</c:v>
                </c:pt>
                <c:pt idx="100">
                  <c:v>-10.825215999999999</c:v>
                </c:pt>
                <c:pt idx="101">
                  <c:v>-10.602563999999999</c:v>
                </c:pt>
                <c:pt idx="102">
                  <c:v>-10.342791</c:v>
                </c:pt>
                <c:pt idx="103">
                  <c:v>-10.064021</c:v>
                </c:pt>
                <c:pt idx="104">
                  <c:v>-9.7914227999999994</c:v>
                </c:pt>
                <c:pt idx="105">
                  <c:v>-9.5076590000000003</c:v>
                </c:pt>
                <c:pt idx="106">
                  <c:v>-9.2207880000000007</c:v>
                </c:pt>
                <c:pt idx="107">
                  <c:v>-8.9448614000000006</c:v>
                </c:pt>
                <c:pt idx="108">
                  <c:v>-8.6932820999999993</c:v>
                </c:pt>
                <c:pt idx="109">
                  <c:v>-8.4472599000000006</c:v>
                </c:pt>
                <c:pt idx="110">
                  <c:v>-8.2234982999999993</c:v>
                </c:pt>
                <c:pt idx="111">
                  <c:v>-8.0338525999999995</c:v>
                </c:pt>
                <c:pt idx="112">
                  <c:v>-7.8509358999999996</c:v>
                </c:pt>
                <c:pt idx="113">
                  <c:v>-7.6937927999999998</c:v>
                </c:pt>
                <c:pt idx="114">
                  <c:v>-7.5569271999999996</c:v>
                </c:pt>
                <c:pt idx="115">
                  <c:v>-7.4385871999999997</c:v>
                </c:pt>
                <c:pt idx="116">
                  <c:v>-7.3435106000000001</c:v>
                </c:pt>
                <c:pt idx="117">
                  <c:v>-7.2668923999999997</c:v>
                </c:pt>
                <c:pt idx="118">
                  <c:v>-7.1967096000000002</c:v>
                </c:pt>
                <c:pt idx="119">
                  <c:v>-7.1324420000000002</c:v>
                </c:pt>
                <c:pt idx="120">
                  <c:v>-7.0844750000000003</c:v>
                </c:pt>
                <c:pt idx="121">
                  <c:v>-7.0356263999999999</c:v>
                </c:pt>
                <c:pt idx="122">
                  <c:v>-6.9888915999999996</c:v>
                </c:pt>
                <c:pt idx="123">
                  <c:v>-6.9646834999999996</c:v>
                </c:pt>
                <c:pt idx="124">
                  <c:v>-6.9333115000000003</c:v>
                </c:pt>
                <c:pt idx="125">
                  <c:v>-6.9039320999999996</c:v>
                </c:pt>
                <c:pt idx="126">
                  <c:v>-6.8677859000000003</c:v>
                </c:pt>
                <c:pt idx="127">
                  <c:v>-6.8381227999999998</c:v>
                </c:pt>
                <c:pt idx="128">
                  <c:v>-6.8079529000000001</c:v>
                </c:pt>
                <c:pt idx="129">
                  <c:v>-6.7767819999999999</c:v>
                </c:pt>
                <c:pt idx="130">
                  <c:v>-6.7671633</c:v>
                </c:pt>
                <c:pt idx="131">
                  <c:v>-6.7725271999999999</c:v>
                </c:pt>
                <c:pt idx="132">
                  <c:v>-6.7763495000000002</c:v>
                </c:pt>
                <c:pt idx="133">
                  <c:v>-6.7905420999999997</c:v>
                </c:pt>
                <c:pt idx="134">
                  <c:v>-6.7957726000000003</c:v>
                </c:pt>
                <c:pt idx="135">
                  <c:v>-6.8059874000000002</c:v>
                </c:pt>
                <c:pt idx="136">
                  <c:v>-6.8153066999999998</c:v>
                </c:pt>
                <c:pt idx="137">
                  <c:v>-6.8349633000000001</c:v>
                </c:pt>
                <c:pt idx="138">
                  <c:v>-6.8670983000000003</c:v>
                </c:pt>
                <c:pt idx="139">
                  <c:v>-6.8941096999999996</c:v>
                </c:pt>
                <c:pt idx="140">
                  <c:v>-6.9314365000000002</c:v>
                </c:pt>
                <c:pt idx="141">
                  <c:v>-6.9872250999999999</c:v>
                </c:pt>
                <c:pt idx="142">
                  <c:v>-7.0764259999999997</c:v>
                </c:pt>
                <c:pt idx="143">
                  <c:v>-7.2695341000000004</c:v>
                </c:pt>
                <c:pt idx="144">
                  <c:v>-7.4095754999999999</c:v>
                </c:pt>
                <c:pt idx="145">
                  <c:v>-7.5073996000000003</c:v>
                </c:pt>
                <c:pt idx="146">
                  <c:v>-7.6210570000000004</c:v>
                </c:pt>
                <c:pt idx="147">
                  <c:v>-7.7364531000000003</c:v>
                </c:pt>
                <c:pt idx="148">
                  <c:v>-7.8561978000000003</c:v>
                </c:pt>
                <c:pt idx="149">
                  <c:v>-8.0010022999999997</c:v>
                </c:pt>
                <c:pt idx="150">
                  <c:v>-8.2098721999999995</c:v>
                </c:pt>
                <c:pt idx="151">
                  <c:v>-8.3703813999999994</c:v>
                </c:pt>
                <c:pt idx="152">
                  <c:v>-8.3791618000000003</c:v>
                </c:pt>
                <c:pt idx="153">
                  <c:v>-8.4319314999999992</c:v>
                </c:pt>
                <c:pt idx="154">
                  <c:v>-8.5300016000000003</c:v>
                </c:pt>
                <c:pt idx="155">
                  <c:v>-8.6224527000000002</c:v>
                </c:pt>
                <c:pt idx="156">
                  <c:v>-8.7080069000000009</c:v>
                </c:pt>
                <c:pt idx="157">
                  <c:v>-8.7928104000000005</c:v>
                </c:pt>
                <c:pt idx="158">
                  <c:v>-8.8437271000000006</c:v>
                </c:pt>
                <c:pt idx="159">
                  <c:v>-8.8205384999999996</c:v>
                </c:pt>
                <c:pt idx="160">
                  <c:v>-8.8090401000000007</c:v>
                </c:pt>
                <c:pt idx="161">
                  <c:v>-8.8609437999999994</c:v>
                </c:pt>
                <c:pt idx="162">
                  <c:v>-8.9422417000000003</c:v>
                </c:pt>
                <c:pt idx="163">
                  <c:v>-9.0359116000000004</c:v>
                </c:pt>
                <c:pt idx="164">
                  <c:v>-9.1284341999999992</c:v>
                </c:pt>
                <c:pt idx="165">
                  <c:v>-9.2274857000000008</c:v>
                </c:pt>
                <c:pt idx="166">
                  <c:v>-9.3168945000000001</c:v>
                </c:pt>
                <c:pt idx="167">
                  <c:v>-9.4085626999999992</c:v>
                </c:pt>
                <c:pt idx="168">
                  <c:v>-9.4952602000000006</c:v>
                </c:pt>
                <c:pt idx="169">
                  <c:v>-9.5887975999999995</c:v>
                </c:pt>
                <c:pt idx="170">
                  <c:v>-9.6788187000000008</c:v>
                </c:pt>
                <c:pt idx="171">
                  <c:v>-9.7640580999999997</c:v>
                </c:pt>
                <c:pt idx="172">
                  <c:v>-9.8363276000000006</c:v>
                </c:pt>
                <c:pt idx="173">
                  <c:v>-9.9032029999999995</c:v>
                </c:pt>
                <c:pt idx="174">
                  <c:v>-9.9710692999999999</c:v>
                </c:pt>
                <c:pt idx="175">
                  <c:v>-10.049075</c:v>
                </c:pt>
                <c:pt idx="176">
                  <c:v>-10.127287000000001</c:v>
                </c:pt>
                <c:pt idx="177">
                  <c:v>-10.203003000000001</c:v>
                </c:pt>
                <c:pt idx="178">
                  <c:v>-10.290680999999999</c:v>
                </c:pt>
                <c:pt idx="179">
                  <c:v>-10.38034</c:v>
                </c:pt>
                <c:pt idx="180">
                  <c:v>-10.469321000000001</c:v>
                </c:pt>
                <c:pt idx="181">
                  <c:v>-10.573826</c:v>
                </c:pt>
                <c:pt idx="182">
                  <c:v>-10.679748</c:v>
                </c:pt>
                <c:pt idx="183">
                  <c:v>-10.767550999999999</c:v>
                </c:pt>
                <c:pt idx="184">
                  <c:v>-10.855409</c:v>
                </c:pt>
                <c:pt idx="185">
                  <c:v>-10.942862999999999</c:v>
                </c:pt>
                <c:pt idx="186">
                  <c:v>-11.017198</c:v>
                </c:pt>
                <c:pt idx="187">
                  <c:v>-11.083615</c:v>
                </c:pt>
                <c:pt idx="188">
                  <c:v>-11.141356</c:v>
                </c:pt>
                <c:pt idx="189">
                  <c:v>-11.202218999999999</c:v>
                </c:pt>
                <c:pt idx="190">
                  <c:v>-11.209514</c:v>
                </c:pt>
                <c:pt idx="191">
                  <c:v>-11.20683</c:v>
                </c:pt>
                <c:pt idx="192">
                  <c:v>-11.186539</c:v>
                </c:pt>
                <c:pt idx="193">
                  <c:v>-11.129586</c:v>
                </c:pt>
                <c:pt idx="194">
                  <c:v>-10.971594</c:v>
                </c:pt>
                <c:pt idx="195">
                  <c:v>-10.851233000000001</c:v>
                </c:pt>
                <c:pt idx="196">
                  <c:v>-10.5878</c:v>
                </c:pt>
                <c:pt idx="197">
                  <c:v>-10.330038999999999</c:v>
                </c:pt>
                <c:pt idx="198">
                  <c:v>-10.056222999999999</c:v>
                </c:pt>
                <c:pt idx="199">
                  <c:v>-9.8199767999999992</c:v>
                </c:pt>
                <c:pt idx="200">
                  <c:v>-9.5871285999999998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E2C-4EB9-ABE4-2D5F903BE58A}"/>
            </c:ext>
          </c:extLst>
        </c:ser>
        <c:ser>
          <c:idx val="0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'CL &amp; Data'!$H$4:$H$204</c:f>
              <c:numCache>
                <c:formatCode>General</c:formatCode>
                <c:ptCount val="201"/>
                <c:pt idx="0">
                  <c:v>1</c:v>
                </c:pt>
                <c:pt idx="1">
                  <c:v>1.12749995</c:v>
                </c:pt>
                <c:pt idx="2">
                  <c:v>1.2549999000000001</c:v>
                </c:pt>
                <c:pt idx="3">
                  <c:v>1.3824998500000001</c:v>
                </c:pt>
                <c:pt idx="4">
                  <c:v>1.5099997999999999</c:v>
                </c:pt>
                <c:pt idx="5">
                  <c:v>1.6374997499999999</c:v>
                </c:pt>
                <c:pt idx="6">
                  <c:v>1.7649996999999999</c:v>
                </c:pt>
                <c:pt idx="7">
                  <c:v>1.89249965</c:v>
                </c:pt>
                <c:pt idx="8">
                  <c:v>2.0199995999999998</c:v>
                </c:pt>
                <c:pt idx="9">
                  <c:v>2.14749955</c:v>
                </c:pt>
                <c:pt idx="10">
                  <c:v>2.2749994999999998</c:v>
                </c:pt>
                <c:pt idx="11">
                  <c:v>2.4024994500000001</c:v>
                </c:pt>
                <c:pt idx="12">
                  <c:v>2.5299993999999999</c:v>
                </c:pt>
                <c:pt idx="13">
                  <c:v>2.6574993500000001</c:v>
                </c:pt>
                <c:pt idx="14">
                  <c:v>2.7849993</c:v>
                </c:pt>
                <c:pt idx="15">
                  <c:v>2.9124992500000002</c:v>
                </c:pt>
                <c:pt idx="16">
                  <c:v>3.0399992</c:v>
                </c:pt>
                <c:pt idx="17">
                  <c:v>3.1674991499999998</c:v>
                </c:pt>
                <c:pt idx="18">
                  <c:v>3.2949991000000001</c:v>
                </c:pt>
                <c:pt idx="19">
                  <c:v>3.4224990499999999</c:v>
                </c:pt>
                <c:pt idx="20">
                  <c:v>3.5499990000000001</c:v>
                </c:pt>
                <c:pt idx="21">
                  <c:v>3.6774989499999999</c:v>
                </c:pt>
                <c:pt idx="22">
                  <c:v>3.8049989000000002</c:v>
                </c:pt>
                <c:pt idx="23">
                  <c:v>3.93249885</c:v>
                </c:pt>
                <c:pt idx="24">
                  <c:v>4.0599987999999998</c:v>
                </c:pt>
                <c:pt idx="25">
                  <c:v>4.1874987499999996</c:v>
                </c:pt>
                <c:pt idx="26">
                  <c:v>4.3149987000000003</c:v>
                </c:pt>
                <c:pt idx="27">
                  <c:v>4.4424986500000001</c:v>
                </c:pt>
                <c:pt idx="28">
                  <c:v>4.5699985999999999</c:v>
                </c:pt>
                <c:pt idx="29">
                  <c:v>4.6974985499999997</c:v>
                </c:pt>
                <c:pt idx="30">
                  <c:v>4.8249985000000004</c:v>
                </c:pt>
                <c:pt idx="31">
                  <c:v>4.9524984500000002</c:v>
                </c:pt>
                <c:pt idx="32">
                  <c:v>5.0799984</c:v>
                </c:pt>
                <c:pt idx="33">
                  <c:v>5.2074983499999998</c:v>
                </c:pt>
                <c:pt idx="34">
                  <c:v>5.3349982999999996</c:v>
                </c:pt>
                <c:pt idx="35">
                  <c:v>5.4624982500000003</c:v>
                </c:pt>
                <c:pt idx="36">
                  <c:v>5.5899982000000001</c:v>
                </c:pt>
                <c:pt idx="37">
                  <c:v>5.7174981499999999</c:v>
                </c:pt>
                <c:pt idx="38">
                  <c:v>5.8449980999999998</c:v>
                </c:pt>
                <c:pt idx="39">
                  <c:v>5.9724980499999996</c:v>
                </c:pt>
                <c:pt idx="40">
                  <c:v>6.0999980000000003</c:v>
                </c:pt>
                <c:pt idx="41">
                  <c:v>6.2274979500000001</c:v>
                </c:pt>
                <c:pt idx="42">
                  <c:v>6.3549978999999999</c:v>
                </c:pt>
                <c:pt idx="43">
                  <c:v>6.4824978499999997</c:v>
                </c:pt>
                <c:pt idx="44">
                  <c:v>6.6099978000000004</c:v>
                </c:pt>
                <c:pt idx="45">
                  <c:v>6.7374977500000002</c:v>
                </c:pt>
                <c:pt idx="46">
                  <c:v>6.8649977</c:v>
                </c:pt>
                <c:pt idx="47">
                  <c:v>6.9924976499999998</c:v>
                </c:pt>
                <c:pt idx="48">
                  <c:v>7.1199975999999996</c:v>
                </c:pt>
                <c:pt idx="49">
                  <c:v>7.2474975500000003</c:v>
                </c:pt>
                <c:pt idx="50">
                  <c:v>7.3749975000000001</c:v>
                </c:pt>
                <c:pt idx="51">
                  <c:v>7.5024974499999999</c:v>
                </c:pt>
                <c:pt idx="52">
                  <c:v>7.6299973999999997</c:v>
                </c:pt>
                <c:pt idx="53">
                  <c:v>7.7574973500000004</c:v>
                </c:pt>
                <c:pt idx="54">
                  <c:v>7.8849973000000002</c:v>
                </c:pt>
                <c:pt idx="55">
                  <c:v>8.0124972499999991</c:v>
                </c:pt>
                <c:pt idx="56">
                  <c:v>8.1399971999999998</c:v>
                </c:pt>
                <c:pt idx="57">
                  <c:v>8.2674971500000005</c:v>
                </c:pt>
                <c:pt idx="58">
                  <c:v>8.3949970999999994</c:v>
                </c:pt>
                <c:pt idx="59">
                  <c:v>8.5224970500000001</c:v>
                </c:pt>
                <c:pt idx="60">
                  <c:v>8.6499970000000008</c:v>
                </c:pt>
                <c:pt idx="61">
                  <c:v>8.7774969499999997</c:v>
                </c:pt>
                <c:pt idx="62">
                  <c:v>8.9049969000000004</c:v>
                </c:pt>
                <c:pt idx="63">
                  <c:v>9.0324968499999994</c:v>
                </c:pt>
                <c:pt idx="64">
                  <c:v>9.1599968000000001</c:v>
                </c:pt>
                <c:pt idx="65">
                  <c:v>9.2874967500000007</c:v>
                </c:pt>
                <c:pt idx="66">
                  <c:v>9.4149966999999997</c:v>
                </c:pt>
                <c:pt idx="67">
                  <c:v>9.5424966500000004</c:v>
                </c:pt>
                <c:pt idx="68">
                  <c:v>9.6699965999999993</c:v>
                </c:pt>
                <c:pt idx="69">
                  <c:v>9.79749655</c:v>
                </c:pt>
                <c:pt idx="70">
                  <c:v>9.9249965000000007</c:v>
                </c:pt>
                <c:pt idx="71">
                  <c:v>10.05249645</c:v>
                </c:pt>
                <c:pt idx="72">
                  <c:v>10.1799964</c:v>
                </c:pt>
                <c:pt idx="73">
                  <c:v>10.307496349999999</c:v>
                </c:pt>
                <c:pt idx="74">
                  <c:v>10.4349963</c:v>
                </c:pt>
                <c:pt idx="75">
                  <c:v>10.562496250000001</c:v>
                </c:pt>
                <c:pt idx="76">
                  <c:v>10.6899962</c:v>
                </c:pt>
                <c:pt idx="77">
                  <c:v>10.81749615</c:v>
                </c:pt>
                <c:pt idx="78">
                  <c:v>10.944996099999999</c:v>
                </c:pt>
                <c:pt idx="79">
                  <c:v>11.07249605</c:v>
                </c:pt>
                <c:pt idx="80">
                  <c:v>11.199996000000001</c:v>
                </c:pt>
                <c:pt idx="81">
                  <c:v>11.327495949999999</c:v>
                </c:pt>
                <c:pt idx="82">
                  <c:v>11.4549959</c:v>
                </c:pt>
                <c:pt idx="83">
                  <c:v>11.582495850000001</c:v>
                </c:pt>
                <c:pt idx="84">
                  <c:v>11.7099958</c:v>
                </c:pt>
                <c:pt idx="85">
                  <c:v>11.83749575</c:v>
                </c:pt>
                <c:pt idx="86">
                  <c:v>11.964995699999999</c:v>
                </c:pt>
                <c:pt idx="87">
                  <c:v>12.09249565</c:v>
                </c:pt>
                <c:pt idx="88">
                  <c:v>12.219995600000001</c:v>
                </c:pt>
                <c:pt idx="89">
                  <c:v>12.34749555</c:v>
                </c:pt>
                <c:pt idx="90">
                  <c:v>12.4749955</c:v>
                </c:pt>
                <c:pt idx="91">
                  <c:v>12.602495449999999</c:v>
                </c:pt>
                <c:pt idx="92">
                  <c:v>12.7299954</c:v>
                </c:pt>
                <c:pt idx="93">
                  <c:v>12.857495350000001</c:v>
                </c:pt>
                <c:pt idx="94">
                  <c:v>12.9849953</c:v>
                </c:pt>
                <c:pt idx="95">
                  <c:v>13.11249525</c:v>
                </c:pt>
                <c:pt idx="96">
                  <c:v>13.239995199999999</c:v>
                </c:pt>
                <c:pt idx="97">
                  <c:v>13.36749515</c:v>
                </c:pt>
                <c:pt idx="98">
                  <c:v>13.494995100000001</c:v>
                </c:pt>
                <c:pt idx="99">
                  <c:v>13.622495049999999</c:v>
                </c:pt>
                <c:pt idx="100">
                  <c:v>13.749995</c:v>
                </c:pt>
                <c:pt idx="101">
                  <c:v>13.877494950000001</c:v>
                </c:pt>
                <c:pt idx="102">
                  <c:v>14.0049949</c:v>
                </c:pt>
                <c:pt idx="103">
                  <c:v>14.13249485</c:v>
                </c:pt>
                <c:pt idx="104">
                  <c:v>14.259994799999999</c:v>
                </c:pt>
                <c:pt idx="105">
                  <c:v>14.38749475</c:v>
                </c:pt>
                <c:pt idx="106">
                  <c:v>14.514994700000001</c:v>
                </c:pt>
                <c:pt idx="107">
                  <c:v>14.64249465</c:v>
                </c:pt>
                <c:pt idx="108">
                  <c:v>14.7699946</c:v>
                </c:pt>
                <c:pt idx="109">
                  <c:v>14.897494549999999</c:v>
                </c:pt>
                <c:pt idx="110">
                  <c:v>15.0249945</c:v>
                </c:pt>
                <c:pt idx="111">
                  <c:v>15.152494450000001</c:v>
                </c:pt>
                <c:pt idx="112">
                  <c:v>15.2799944</c:v>
                </c:pt>
                <c:pt idx="113">
                  <c:v>15.40749435</c:v>
                </c:pt>
                <c:pt idx="114">
                  <c:v>15.534994299999999</c:v>
                </c:pt>
                <c:pt idx="115">
                  <c:v>15.66249425</c:v>
                </c:pt>
                <c:pt idx="116">
                  <c:v>15.789994200000001</c:v>
                </c:pt>
                <c:pt idx="117">
                  <c:v>15.91749415</c:v>
                </c:pt>
                <c:pt idx="118">
                  <c:v>16.0449941</c:v>
                </c:pt>
                <c:pt idx="119">
                  <c:v>16.172494050000001</c:v>
                </c:pt>
                <c:pt idx="120">
                  <c:v>16.299994000000002</c:v>
                </c:pt>
                <c:pt idx="121">
                  <c:v>16.427493949999999</c:v>
                </c:pt>
                <c:pt idx="122">
                  <c:v>16.554993899999999</c:v>
                </c:pt>
                <c:pt idx="123">
                  <c:v>16.68249385</c:v>
                </c:pt>
                <c:pt idx="124">
                  <c:v>16.809993800000001</c:v>
                </c:pt>
                <c:pt idx="125">
                  <c:v>16.937493750000002</c:v>
                </c:pt>
                <c:pt idx="126">
                  <c:v>17.064993699999999</c:v>
                </c:pt>
                <c:pt idx="127">
                  <c:v>17.192493649999999</c:v>
                </c:pt>
                <c:pt idx="128">
                  <c:v>17.3199936</c:v>
                </c:pt>
                <c:pt idx="129">
                  <c:v>17.447493550000001</c:v>
                </c:pt>
                <c:pt idx="130">
                  <c:v>17.574993500000001</c:v>
                </c:pt>
                <c:pt idx="131">
                  <c:v>17.702493449999999</c:v>
                </c:pt>
                <c:pt idx="132">
                  <c:v>17.829993399999999</c:v>
                </c:pt>
                <c:pt idx="133">
                  <c:v>17.95749335</c:v>
                </c:pt>
                <c:pt idx="134">
                  <c:v>18.084993300000001</c:v>
                </c:pt>
                <c:pt idx="135">
                  <c:v>18.212493250000001</c:v>
                </c:pt>
                <c:pt idx="136">
                  <c:v>18.339993199999999</c:v>
                </c:pt>
                <c:pt idx="137">
                  <c:v>18.467493149999999</c:v>
                </c:pt>
                <c:pt idx="138">
                  <c:v>18.5949931</c:v>
                </c:pt>
                <c:pt idx="139">
                  <c:v>18.722493050000001</c:v>
                </c:pt>
                <c:pt idx="140">
                  <c:v>18.849993000000001</c:v>
                </c:pt>
                <c:pt idx="141">
                  <c:v>18.977492949999998</c:v>
                </c:pt>
                <c:pt idx="142">
                  <c:v>19.104992899999999</c:v>
                </c:pt>
                <c:pt idx="143">
                  <c:v>19.23249285</c:v>
                </c:pt>
                <c:pt idx="144">
                  <c:v>19.359992800000001</c:v>
                </c:pt>
                <c:pt idx="145">
                  <c:v>19.487492750000001</c:v>
                </c:pt>
                <c:pt idx="146">
                  <c:v>19.614992699999998</c:v>
                </c:pt>
                <c:pt idx="147">
                  <c:v>19.742492649999999</c:v>
                </c:pt>
                <c:pt idx="148">
                  <c:v>19.8699926</c:v>
                </c:pt>
                <c:pt idx="149">
                  <c:v>19.99749255</c:v>
                </c:pt>
                <c:pt idx="150">
                  <c:v>20.124992500000001</c:v>
                </c:pt>
                <c:pt idx="151">
                  <c:v>20.252492449999998</c:v>
                </c:pt>
                <c:pt idx="152">
                  <c:v>20.379992399999999</c:v>
                </c:pt>
                <c:pt idx="153">
                  <c:v>20.50749235</c:v>
                </c:pt>
                <c:pt idx="154">
                  <c:v>20.6349923</c:v>
                </c:pt>
                <c:pt idx="155">
                  <c:v>20.762492250000001</c:v>
                </c:pt>
                <c:pt idx="156">
                  <c:v>20.889992199999998</c:v>
                </c:pt>
                <c:pt idx="157">
                  <c:v>21.017492149999999</c:v>
                </c:pt>
                <c:pt idx="158">
                  <c:v>21.1449921</c:v>
                </c:pt>
                <c:pt idx="159">
                  <c:v>21.27249205</c:v>
                </c:pt>
                <c:pt idx="160">
                  <c:v>21.399992000000001</c:v>
                </c:pt>
                <c:pt idx="161">
                  <c:v>21.527491950000002</c:v>
                </c:pt>
                <c:pt idx="162">
                  <c:v>21.654991899999999</c:v>
                </c:pt>
                <c:pt idx="163">
                  <c:v>21.78249185</c:v>
                </c:pt>
                <c:pt idx="164">
                  <c:v>21.9099918</c:v>
                </c:pt>
                <c:pt idx="165">
                  <c:v>22.037491750000001</c:v>
                </c:pt>
                <c:pt idx="166">
                  <c:v>22.164991700000002</c:v>
                </c:pt>
                <c:pt idx="167">
                  <c:v>22.292491649999999</c:v>
                </c:pt>
                <c:pt idx="168">
                  <c:v>22.419991599999999</c:v>
                </c:pt>
                <c:pt idx="169">
                  <c:v>22.54749155</c:v>
                </c:pt>
                <c:pt idx="170">
                  <c:v>22.674991500000001</c:v>
                </c:pt>
                <c:pt idx="171">
                  <c:v>22.802491450000002</c:v>
                </c:pt>
                <c:pt idx="172">
                  <c:v>22.929991399999999</c:v>
                </c:pt>
                <c:pt idx="173">
                  <c:v>23.057491349999999</c:v>
                </c:pt>
                <c:pt idx="174">
                  <c:v>23.1849913</c:v>
                </c:pt>
                <c:pt idx="175">
                  <c:v>23.312491250000001</c:v>
                </c:pt>
                <c:pt idx="176">
                  <c:v>23.439991200000001</c:v>
                </c:pt>
                <c:pt idx="177">
                  <c:v>23.567491149999999</c:v>
                </c:pt>
                <c:pt idx="178">
                  <c:v>23.694991099999999</c:v>
                </c:pt>
                <c:pt idx="179">
                  <c:v>23.82249105</c:v>
                </c:pt>
                <c:pt idx="180">
                  <c:v>23.949991000000001</c:v>
                </c:pt>
                <c:pt idx="181">
                  <c:v>24.077490950000001</c:v>
                </c:pt>
                <c:pt idx="182">
                  <c:v>24.204990899999999</c:v>
                </c:pt>
                <c:pt idx="183">
                  <c:v>24.332490849999999</c:v>
                </c:pt>
                <c:pt idx="184">
                  <c:v>24.4599908</c:v>
                </c:pt>
                <c:pt idx="185">
                  <c:v>24.587490750000001</c:v>
                </c:pt>
                <c:pt idx="186">
                  <c:v>24.714990700000001</c:v>
                </c:pt>
                <c:pt idx="187">
                  <c:v>24.842490649999998</c:v>
                </c:pt>
                <c:pt idx="188">
                  <c:v>24.969990599999999</c:v>
                </c:pt>
                <c:pt idx="189">
                  <c:v>25.09749055</c:v>
                </c:pt>
                <c:pt idx="190">
                  <c:v>25.224990500000001</c:v>
                </c:pt>
                <c:pt idx="191">
                  <c:v>25.352490450000001</c:v>
                </c:pt>
                <c:pt idx="192">
                  <c:v>25.479990399999998</c:v>
                </c:pt>
                <c:pt idx="193">
                  <c:v>25.607490349999999</c:v>
                </c:pt>
                <c:pt idx="194">
                  <c:v>25.7349903</c:v>
                </c:pt>
                <c:pt idx="195">
                  <c:v>25.86249025</c:v>
                </c:pt>
                <c:pt idx="196">
                  <c:v>25.989990200000001</c:v>
                </c:pt>
                <c:pt idx="197">
                  <c:v>26.117490149999998</c:v>
                </c:pt>
                <c:pt idx="198">
                  <c:v>26.244990099999999</c:v>
                </c:pt>
                <c:pt idx="199">
                  <c:v>26.37249005</c:v>
                </c:pt>
                <c:pt idx="200">
                  <c:v>26.49999</c:v>
                </c:pt>
              </c:numCache>
            </c:numRef>
          </c:xVal>
          <c:yVal>
            <c:numRef>
              <c:f>'CL &amp; Data'!$T$4:$T$204</c:f>
              <c:numCache>
                <c:formatCode>General</c:formatCode>
                <c:ptCount val="201"/>
                <c:pt idx="0">
                  <c:v>-9.3425348000000005E-2</c:v>
                </c:pt>
                <c:pt idx="1">
                  <c:v>-0.10185008</c:v>
                </c:pt>
                <c:pt idx="2">
                  <c:v>-0.11253924</c:v>
                </c:pt>
                <c:pt idx="3">
                  <c:v>-0.12674268999999999</c:v>
                </c:pt>
                <c:pt idx="4">
                  <c:v>-0.14388577999999999</c:v>
                </c:pt>
                <c:pt idx="5">
                  <c:v>-0.16601964999999999</c:v>
                </c:pt>
                <c:pt idx="6">
                  <c:v>-0.19241739999999999</c:v>
                </c:pt>
                <c:pt idx="7">
                  <c:v>-0.22094858000000001</c:v>
                </c:pt>
                <c:pt idx="8">
                  <c:v>-0.25260084999999999</c:v>
                </c:pt>
                <c:pt idx="9">
                  <c:v>-0.28688901999999999</c:v>
                </c:pt>
                <c:pt idx="10">
                  <c:v>-0.32156848999999998</c:v>
                </c:pt>
                <c:pt idx="11">
                  <c:v>-0.35839722000000002</c:v>
                </c:pt>
                <c:pt idx="12">
                  <c:v>-0.39543295000000001</c:v>
                </c:pt>
                <c:pt idx="13">
                  <c:v>-0.43562501999999997</c:v>
                </c:pt>
                <c:pt idx="14">
                  <c:v>-0.47522837000000001</c:v>
                </c:pt>
                <c:pt idx="15">
                  <c:v>-0.51547896999999998</c:v>
                </c:pt>
                <c:pt idx="16">
                  <c:v>-0.55705488000000003</c:v>
                </c:pt>
                <c:pt idx="17">
                  <c:v>-0.60054284000000002</c:v>
                </c:pt>
                <c:pt idx="18">
                  <c:v>-0.64605188000000002</c:v>
                </c:pt>
                <c:pt idx="19">
                  <c:v>-0.69407028000000004</c:v>
                </c:pt>
                <c:pt idx="20">
                  <c:v>-0.74379331000000004</c:v>
                </c:pt>
                <c:pt idx="21">
                  <c:v>-0.79609823000000002</c:v>
                </c:pt>
                <c:pt idx="22">
                  <c:v>-0.84904628999999998</c:v>
                </c:pt>
                <c:pt idx="23">
                  <c:v>-0.90708606999999997</c:v>
                </c:pt>
                <c:pt idx="24">
                  <c:v>-0.97130609000000001</c:v>
                </c:pt>
                <c:pt idx="25">
                  <c:v>-1.0433751</c:v>
                </c:pt>
                <c:pt idx="26">
                  <c:v>-1.1195081</c:v>
                </c:pt>
                <c:pt idx="27">
                  <c:v>-1.2023096</c:v>
                </c:pt>
                <c:pt idx="28">
                  <c:v>-1.2929955</c:v>
                </c:pt>
                <c:pt idx="29">
                  <c:v>-1.3938098000000001</c:v>
                </c:pt>
                <c:pt idx="30">
                  <c:v>-1.5100697999999999</c:v>
                </c:pt>
                <c:pt idx="31">
                  <c:v>-1.6422760000000001</c:v>
                </c:pt>
                <c:pt idx="32">
                  <c:v>-1.7931777</c:v>
                </c:pt>
                <c:pt idx="33">
                  <c:v>-1.9725432000000001</c:v>
                </c:pt>
                <c:pt idx="34">
                  <c:v>-2.1931636000000001</c:v>
                </c:pt>
                <c:pt idx="35">
                  <c:v>-2.4710629000000002</c:v>
                </c:pt>
                <c:pt idx="36">
                  <c:v>-2.8221425999999998</c:v>
                </c:pt>
                <c:pt idx="37">
                  <c:v>-3.2707619999999999</c:v>
                </c:pt>
                <c:pt idx="38">
                  <c:v>-3.8341845999999999</c:v>
                </c:pt>
                <c:pt idx="39">
                  <c:v>-4.5243497000000001</c:v>
                </c:pt>
                <c:pt idx="40">
                  <c:v>-5.3100208999999996</c:v>
                </c:pt>
                <c:pt idx="41">
                  <c:v>-6.1778369</c:v>
                </c:pt>
                <c:pt idx="42">
                  <c:v>-7.0712042000000004</c:v>
                </c:pt>
                <c:pt idx="43">
                  <c:v>-7.9640765</c:v>
                </c:pt>
                <c:pt idx="44">
                  <c:v>-8.7707929999999994</c:v>
                </c:pt>
                <c:pt idx="45">
                  <c:v>-9.4768085000000006</c:v>
                </c:pt>
                <c:pt idx="46">
                  <c:v>-10.049142</c:v>
                </c:pt>
                <c:pt idx="47">
                  <c:v>-10.457363000000001</c:v>
                </c:pt>
                <c:pt idx="48">
                  <c:v>-10.714395</c:v>
                </c:pt>
                <c:pt idx="49">
                  <c:v>-10.853517</c:v>
                </c:pt>
                <c:pt idx="50">
                  <c:v>-10.894667999999999</c:v>
                </c:pt>
                <c:pt idx="51">
                  <c:v>-10.888142</c:v>
                </c:pt>
                <c:pt idx="52">
                  <c:v>-10.855790000000001</c:v>
                </c:pt>
                <c:pt idx="53">
                  <c:v>-10.873972</c:v>
                </c:pt>
                <c:pt idx="54">
                  <c:v>-10.945899000000001</c:v>
                </c:pt>
                <c:pt idx="55">
                  <c:v>-11.080572999999999</c:v>
                </c:pt>
                <c:pt idx="56">
                  <c:v>-11.302759</c:v>
                </c:pt>
                <c:pt idx="57">
                  <c:v>-11.590501</c:v>
                </c:pt>
                <c:pt idx="58">
                  <c:v>-11.933221</c:v>
                </c:pt>
                <c:pt idx="59">
                  <c:v>-12.319324</c:v>
                </c:pt>
                <c:pt idx="60">
                  <c:v>-12.73687</c:v>
                </c:pt>
                <c:pt idx="61">
                  <c:v>-13.165962</c:v>
                </c:pt>
                <c:pt idx="62">
                  <c:v>-13.583911000000001</c:v>
                </c:pt>
                <c:pt idx="63">
                  <c:v>-13.949085999999999</c:v>
                </c:pt>
                <c:pt idx="64">
                  <c:v>-14.246964</c:v>
                </c:pt>
                <c:pt idx="65">
                  <c:v>-14.437404000000001</c:v>
                </c:pt>
                <c:pt idx="66">
                  <c:v>-14.504329</c:v>
                </c:pt>
                <c:pt idx="67">
                  <c:v>-14.473931</c:v>
                </c:pt>
                <c:pt idx="68">
                  <c:v>-14.368270000000001</c:v>
                </c:pt>
                <c:pt idx="69">
                  <c:v>-14.150612000000001</c:v>
                </c:pt>
                <c:pt idx="70">
                  <c:v>-13.816326999999999</c:v>
                </c:pt>
                <c:pt idx="71">
                  <c:v>-13.388032000000001</c:v>
                </c:pt>
                <c:pt idx="72">
                  <c:v>-12.923916999999999</c:v>
                </c:pt>
                <c:pt idx="73">
                  <c:v>-12.423462000000001</c:v>
                </c:pt>
                <c:pt idx="74">
                  <c:v>-11.919726000000001</c:v>
                </c:pt>
                <c:pt idx="75">
                  <c:v>-11.425112</c:v>
                </c:pt>
                <c:pt idx="76">
                  <c:v>-10.933711000000001</c:v>
                </c:pt>
                <c:pt idx="77">
                  <c:v>-10.428913</c:v>
                </c:pt>
                <c:pt idx="78">
                  <c:v>-9.9561281000000008</c:v>
                </c:pt>
                <c:pt idx="79">
                  <c:v>-9.5308714000000005</c:v>
                </c:pt>
                <c:pt idx="80">
                  <c:v>-9.1456593999999996</c:v>
                </c:pt>
                <c:pt idx="81">
                  <c:v>-8.7741985000000007</c:v>
                </c:pt>
                <c:pt idx="82">
                  <c:v>-8.4350147</c:v>
                </c:pt>
                <c:pt idx="83">
                  <c:v>-8.1244639999999997</c:v>
                </c:pt>
                <c:pt idx="84">
                  <c:v>-7.8382363000000002</c:v>
                </c:pt>
                <c:pt idx="85">
                  <c:v>-7.5667596000000001</c:v>
                </c:pt>
                <c:pt idx="86">
                  <c:v>-7.3058753000000003</c:v>
                </c:pt>
                <c:pt idx="87">
                  <c:v>-7.0582456999999996</c:v>
                </c:pt>
                <c:pt idx="88">
                  <c:v>-6.8314028000000002</c:v>
                </c:pt>
                <c:pt idx="89">
                  <c:v>-6.6294632</c:v>
                </c:pt>
                <c:pt idx="90">
                  <c:v>-6.4525638000000001</c:v>
                </c:pt>
                <c:pt idx="91">
                  <c:v>-6.3026042000000002</c:v>
                </c:pt>
                <c:pt idx="92">
                  <c:v>-6.1731410000000002</c:v>
                </c:pt>
                <c:pt idx="93">
                  <c:v>-6.0729413000000001</c:v>
                </c:pt>
                <c:pt idx="94">
                  <c:v>-5.9969387000000003</c:v>
                </c:pt>
                <c:pt idx="95">
                  <c:v>-5.9476876000000001</c:v>
                </c:pt>
                <c:pt idx="96">
                  <c:v>-5.9193001000000001</c:v>
                </c:pt>
                <c:pt idx="97">
                  <c:v>-5.9021176999999998</c:v>
                </c:pt>
                <c:pt idx="98">
                  <c:v>-5.9072446999999997</c:v>
                </c:pt>
                <c:pt idx="99">
                  <c:v>-5.9333204999999998</c:v>
                </c:pt>
                <c:pt idx="100">
                  <c:v>-5.9702720999999999</c:v>
                </c:pt>
                <c:pt idx="101">
                  <c:v>-6.0325664999999997</c:v>
                </c:pt>
                <c:pt idx="102">
                  <c:v>-6.1038646999999999</c:v>
                </c:pt>
                <c:pt idx="103">
                  <c:v>-6.1898046000000004</c:v>
                </c:pt>
                <c:pt idx="104">
                  <c:v>-6.2958306999999998</c:v>
                </c:pt>
                <c:pt idx="105">
                  <c:v>-6.4200305999999996</c:v>
                </c:pt>
                <c:pt idx="106">
                  <c:v>-6.5514635999999999</c:v>
                </c:pt>
                <c:pt idx="107">
                  <c:v>-6.6955371000000001</c:v>
                </c:pt>
                <c:pt idx="108">
                  <c:v>-6.8382769000000003</c:v>
                </c:pt>
                <c:pt idx="109">
                  <c:v>-6.997026</c:v>
                </c:pt>
                <c:pt idx="110">
                  <c:v>-7.1682053000000003</c:v>
                </c:pt>
                <c:pt idx="111">
                  <c:v>-7.3552369999999998</c:v>
                </c:pt>
                <c:pt idx="112">
                  <c:v>-7.5574311999999999</c:v>
                </c:pt>
                <c:pt idx="113">
                  <c:v>-7.7727674999999996</c:v>
                </c:pt>
                <c:pt idx="114">
                  <c:v>-8.0069561</c:v>
                </c:pt>
                <c:pt idx="115">
                  <c:v>-8.2766438000000004</c:v>
                </c:pt>
                <c:pt idx="116">
                  <c:v>-8.5574636000000002</c:v>
                </c:pt>
                <c:pt idx="117">
                  <c:v>-8.8490829000000009</c:v>
                </c:pt>
                <c:pt idx="118">
                  <c:v>-9.1193857000000005</c:v>
                </c:pt>
                <c:pt idx="119">
                  <c:v>-9.4030819000000001</c:v>
                </c:pt>
                <c:pt idx="120">
                  <c:v>-9.6852236000000005</c:v>
                </c:pt>
                <c:pt idx="121">
                  <c:v>-9.9604310999999992</c:v>
                </c:pt>
                <c:pt idx="122">
                  <c:v>-10.241412</c:v>
                </c:pt>
                <c:pt idx="123">
                  <c:v>-10.505042</c:v>
                </c:pt>
                <c:pt idx="124">
                  <c:v>-10.777341</c:v>
                </c:pt>
                <c:pt idx="125">
                  <c:v>-11.058493</c:v>
                </c:pt>
                <c:pt idx="126">
                  <c:v>-11.341763</c:v>
                </c:pt>
                <c:pt idx="127">
                  <c:v>-11.636191999999999</c:v>
                </c:pt>
                <c:pt idx="128">
                  <c:v>-11.893427000000001</c:v>
                </c:pt>
                <c:pt idx="129">
                  <c:v>-12.143514</c:v>
                </c:pt>
                <c:pt idx="130">
                  <c:v>-12.444654</c:v>
                </c:pt>
                <c:pt idx="131">
                  <c:v>-12.644591</c:v>
                </c:pt>
                <c:pt idx="132">
                  <c:v>-12.866406</c:v>
                </c:pt>
                <c:pt idx="133">
                  <c:v>-13.033232999999999</c:v>
                </c:pt>
                <c:pt idx="134">
                  <c:v>-13.127096999999999</c:v>
                </c:pt>
                <c:pt idx="135">
                  <c:v>-13.199379</c:v>
                </c:pt>
                <c:pt idx="136">
                  <c:v>-13.234385</c:v>
                </c:pt>
                <c:pt idx="137">
                  <c:v>-13.23161</c:v>
                </c:pt>
                <c:pt idx="138">
                  <c:v>-13.237742000000001</c:v>
                </c:pt>
                <c:pt idx="139">
                  <c:v>-13.151963</c:v>
                </c:pt>
                <c:pt idx="140">
                  <c:v>-13.123245000000001</c:v>
                </c:pt>
                <c:pt idx="141">
                  <c:v>-13.064401999999999</c:v>
                </c:pt>
                <c:pt idx="142">
                  <c:v>-12.993795</c:v>
                </c:pt>
                <c:pt idx="143">
                  <c:v>-12.950436</c:v>
                </c:pt>
                <c:pt idx="144">
                  <c:v>-12.889958999999999</c:v>
                </c:pt>
                <c:pt idx="145">
                  <c:v>-12.846671000000001</c:v>
                </c:pt>
                <c:pt idx="146">
                  <c:v>-12.858922</c:v>
                </c:pt>
                <c:pt idx="147">
                  <c:v>-12.85281</c:v>
                </c:pt>
                <c:pt idx="148">
                  <c:v>-12.872197999999999</c:v>
                </c:pt>
                <c:pt idx="149">
                  <c:v>-12.932079</c:v>
                </c:pt>
                <c:pt idx="150">
                  <c:v>-12.975922000000001</c:v>
                </c:pt>
                <c:pt idx="151">
                  <c:v>-13.037222</c:v>
                </c:pt>
                <c:pt idx="152">
                  <c:v>-13.111668</c:v>
                </c:pt>
                <c:pt idx="153">
                  <c:v>-13.197562</c:v>
                </c:pt>
                <c:pt idx="154">
                  <c:v>-13.358806</c:v>
                </c:pt>
                <c:pt idx="155">
                  <c:v>-13.538531000000001</c:v>
                </c:pt>
                <c:pt idx="156">
                  <c:v>-13.722239</c:v>
                </c:pt>
                <c:pt idx="157">
                  <c:v>-13.962372</c:v>
                </c:pt>
                <c:pt idx="158">
                  <c:v>-14.04519</c:v>
                </c:pt>
                <c:pt idx="159">
                  <c:v>-14.115367000000001</c:v>
                </c:pt>
                <c:pt idx="160">
                  <c:v>-14.182205</c:v>
                </c:pt>
                <c:pt idx="161">
                  <c:v>-14.248872</c:v>
                </c:pt>
                <c:pt idx="162">
                  <c:v>-14.336917</c:v>
                </c:pt>
                <c:pt idx="163">
                  <c:v>-14.356510999999999</c:v>
                </c:pt>
                <c:pt idx="164">
                  <c:v>-14.381091</c:v>
                </c:pt>
                <c:pt idx="165">
                  <c:v>-14.38588</c:v>
                </c:pt>
                <c:pt idx="166">
                  <c:v>-14.320938</c:v>
                </c:pt>
                <c:pt idx="167">
                  <c:v>-14.392431</c:v>
                </c:pt>
                <c:pt idx="168">
                  <c:v>-14.499912</c:v>
                </c:pt>
                <c:pt idx="169">
                  <c:v>-14.588984999999999</c:v>
                </c:pt>
                <c:pt idx="170">
                  <c:v>-14.650302999999999</c:v>
                </c:pt>
                <c:pt idx="171">
                  <c:v>-14.673083999999999</c:v>
                </c:pt>
                <c:pt idx="172">
                  <c:v>-14.687927</c:v>
                </c:pt>
                <c:pt idx="173">
                  <c:v>-14.635177000000001</c:v>
                </c:pt>
                <c:pt idx="174">
                  <c:v>-14.5793</c:v>
                </c:pt>
                <c:pt idx="175">
                  <c:v>-14.495706</c:v>
                </c:pt>
                <c:pt idx="176">
                  <c:v>-14.355318</c:v>
                </c:pt>
                <c:pt idx="177">
                  <c:v>-14.160143</c:v>
                </c:pt>
                <c:pt idx="178">
                  <c:v>-13.939204999999999</c:v>
                </c:pt>
                <c:pt idx="179">
                  <c:v>-13.707264</c:v>
                </c:pt>
                <c:pt idx="180">
                  <c:v>-13.452429</c:v>
                </c:pt>
                <c:pt idx="181">
                  <c:v>-13.176303000000001</c:v>
                </c:pt>
                <c:pt idx="182">
                  <c:v>-12.87163</c:v>
                </c:pt>
                <c:pt idx="183">
                  <c:v>-12.550025</c:v>
                </c:pt>
                <c:pt idx="184">
                  <c:v>-12.219427</c:v>
                </c:pt>
                <c:pt idx="185">
                  <c:v>-11.885064</c:v>
                </c:pt>
                <c:pt idx="186">
                  <c:v>-11.552534</c:v>
                </c:pt>
                <c:pt idx="187">
                  <c:v>-11.210414999999999</c:v>
                </c:pt>
                <c:pt idx="188">
                  <c:v>-10.852688000000001</c:v>
                </c:pt>
                <c:pt idx="189">
                  <c:v>-10.510586</c:v>
                </c:pt>
                <c:pt idx="190">
                  <c:v>-10.16558</c:v>
                </c:pt>
                <c:pt idx="191">
                  <c:v>-9.8325510000000005</c:v>
                </c:pt>
                <c:pt idx="192">
                  <c:v>-9.5018043999999993</c:v>
                </c:pt>
                <c:pt idx="193">
                  <c:v>-9.1754941999999993</c:v>
                </c:pt>
                <c:pt idx="194">
                  <c:v>-8.8661404000000008</c:v>
                </c:pt>
                <c:pt idx="195">
                  <c:v>-8.5608816000000001</c:v>
                </c:pt>
                <c:pt idx="196">
                  <c:v>-8.2877320999999995</c:v>
                </c:pt>
                <c:pt idx="197">
                  <c:v>-8.0550260999999992</c:v>
                </c:pt>
                <c:pt idx="198">
                  <c:v>-7.8523044999999998</c:v>
                </c:pt>
                <c:pt idx="199">
                  <c:v>-7.6818833</c:v>
                </c:pt>
                <c:pt idx="200">
                  <c:v>-7.5475640000000004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E2C-4EB9-ABE4-2D5F903BE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428992"/>
        <c:axId val="95430912"/>
      </c:scatterChart>
      <c:valAx>
        <c:axId val="95428992"/>
        <c:scaling>
          <c:orientation val="minMax"/>
          <c:max val="27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897409030396446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95430912"/>
        <c:crosses val="autoZero"/>
        <c:crossBetween val="midCat"/>
        <c:majorUnit val="2"/>
      </c:valAx>
      <c:valAx>
        <c:axId val="95430912"/>
        <c:scaling>
          <c:orientation val="minMax"/>
          <c:max val="0"/>
          <c:min val="-25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95428992"/>
        <c:crosses val="autoZero"/>
        <c:crossBetween val="midCat"/>
        <c:majorUnit val="5"/>
      </c:valAx>
      <c:spPr>
        <a:noFill/>
        <a:ln w="19050">
          <a:solidFill>
            <a:sysClr val="windowText" lastClr="000000"/>
          </a:solidFill>
        </a:ln>
        <a:effectLst/>
      </c:spPr>
    </c:plotArea>
    <c:legend>
      <c:legendPos val="r"/>
      <c:layout>
        <c:manualLayout>
          <c:xMode val="edge"/>
          <c:yMode val="edge"/>
          <c:x val="0.34978119779971933"/>
          <c:y val="0.11959645669291341"/>
          <c:w val="0.31763225961532171"/>
          <c:h val="0.12113808690580344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LO Return Loss (dB)</a:t>
            </a:r>
          </a:p>
        </c:rich>
      </c:tx>
      <c:layout>
        <c:manualLayout>
          <c:xMode val="edge"/>
          <c:yMode val="edge"/>
          <c:x val="0.36741163521661496"/>
          <c:y val="2.31481481481481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7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 A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1</c:v>
                </c:pt>
                <c:pt idx="1">
                  <c:v>1.1274999999999999</c:v>
                </c:pt>
                <c:pt idx="2">
                  <c:v>1.2549999999999999</c:v>
                </c:pt>
                <c:pt idx="3">
                  <c:v>1.3825000000000001</c:v>
                </c:pt>
                <c:pt idx="4">
                  <c:v>1.51</c:v>
                </c:pt>
                <c:pt idx="5">
                  <c:v>1.6375</c:v>
                </c:pt>
                <c:pt idx="6">
                  <c:v>1.7649999999999999</c:v>
                </c:pt>
                <c:pt idx="7">
                  <c:v>1.8925000000000001</c:v>
                </c:pt>
                <c:pt idx="8">
                  <c:v>2.02</c:v>
                </c:pt>
                <c:pt idx="9">
                  <c:v>2.1475</c:v>
                </c:pt>
                <c:pt idx="10">
                  <c:v>2.2749999999999999</c:v>
                </c:pt>
                <c:pt idx="11">
                  <c:v>2.4024999999999999</c:v>
                </c:pt>
                <c:pt idx="12">
                  <c:v>2.5299999999999998</c:v>
                </c:pt>
                <c:pt idx="13">
                  <c:v>2.6575000000000002</c:v>
                </c:pt>
                <c:pt idx="14">
                  <c:v>2.7850000000000001</c:v>
                </c:pt>
                <c:pt idx="15">
                  <c:v>2.9125000000000001</c:v>
                </c:pt>
                <c:pt idx="16">
                  <c:v>3.04</c:v>
                </c:pt>
                <c:pt idx="17">
                  <c:v>3.1675</c:v>
                </c:pt>
                <c:pt idx="18">
                  <c:v>3.2949999999999999</c:v>
                </c:pt>
                <c:pt idx="19">
                  <c:v>3.4224999999999999</c:v>
                </c:pt>
                <c:pt idx="20">
                  <c:v>3.55</c:v>
                </c:pt>
                <c:pt idx="21">
                  <c:v>3.6775000000000002</c:v>
                </c:pt>
                <c:pt idx="22">
                  <c:v>3.8050000000000002</c:v>
                </c:pt>
                <c:pt idx="23">
                  <c:v>3.9325000000000001</c:v>
                </c:pt>
                <c:pt idx="24">
                  <c:v>4.0599999999999996</c:v>
                </c:pt>
                <c:pt idx="25">
                  <c:v>4.1875</c:v>
                </c:pt>
                <c:pt idx="26">
                  <c:v>4.3150000000000004</c:v>
                </c:pt>
                <c:pt idx="27">
                  <c:v>4.4424999999999999</c:v>
                </c:pt>
                <c:pt idx="28">
                  <c:v>4.57</c:v>
                </c:pt>
                <c:pt idx="29">
                  <c:v>4.6974999999999998</c:v>
                </c:pt>
                <c:pt idx="30">
                  <c:v>4.8250000000000002</c:v>
                </c:pt>
                <c:pt idx="31">
                  <c:v>4.9524999999999997</c:v>
                </c:pt>
                <c:pt idx="32">
                  <c:v>5.08</c:v>
                </c:pt>
                <c:pt idx="33">
                  <c:v>5.2074999999999996</c:v>
                </c:pt>
                <c:pt idx="34">
                  <c:v>5.335</c:v>
                </c:pt>
                <c:pt idx="35">
                  <c:v>5.4625000000000004</c:v>
                </c:pt>
                <c:pt idx="36">
                  <c:v>5.59</c:v>
                </c:pt>
                <c:pt idx="37">
                  <c:v>5.7175000000000002</c:v>
                </c:pt>
                <c:pt idx="38">
                  <c:v>5.8449999999999998</c:v>
                </c:pt>
                <c:pt idx="39">
                  <c:v>5.9725000000000001</c:v>
                </c:pt>
                <c:pt idx="40">
                  <c:v>6.1</c:v>
                </c:pt>
                <c:pt idx="41">
                  <c:v>6.2275</c:v>
                </c:pt>
                <c:pt idx="42">
                  <c:v>6.3550000000000004</c:v>
                </c:pt>
                <c:pt idx="43">
                  <c:v>6.4824999999999999</c:v>
                </c:pt>
                <c:pt idx="44">
                  <c:v>6.61</c:v>
                </c:pt>
                <c:pt idx="45">
                  <c:v>6.7374999999999998</c:v>
                </c:pt>
                <c:pt idx="46">
                  <c:v>6.8650000000000002</c:v>
                </c:pt>
                <c:pt idx="47">
                  <c:v>6.9924999999999997</c:v>
                </c:pt>
                <c:pt idx="48">
                  <c:v>7.12</c:v>
                </c:pt>
                <c:pt idx="49">
                  <c:v>7.2474999999999996</c:v>
                </c:pt>
                <c:pt idx="50">
                  <c:v>7.375</c:v>
                </c:pt>
                <c:pt idx="51">
                  <c:v>7.5025000000000004</c:v>
                </c:pt>
                <c:pt idx="52">
                  <c:v>7.63</c:v>
                </c:pt>
                <c:pt idx="53">
                  <c:v>7.7575000000000003</c:v>
                </c:pt>
                <c:pt idx="54">
                  <c:v>7.8849999999999998</c:v>
                </c:pt>
                <c:pt idx="55">
                  <c:v>8.0124999999999993</c:v>
                </c:pt>
                <c:pt idx="56">
                  <c:v>8.14</c:v>
                </c:pt>
                <c:pt idx="57">
                  <c:v>8.2675000000000001</c:v>
                </c:pt>
                <c:pt idx="58">
                  <c:v>8.3949999999999996</c:v>
                </c:pt>
                <c:pt idx="59">
                  <c:v>8.5225000000000009</c:v>
                </c:pt>
                <c:pt idx="60">
                  <c:v>8.65</c:v>
                </c:pt>
                <c:pt idx="61">
                  <c:v>8.7774999999999999</c:v>
                </c:pt>
                <c:pt idx="62">
                  <c:v>8.9049999999999994</c:v>
                </c:pt>
                <c:pt idx="63">
                  <c:v>9.0325000000000006</c:v>
                </c:pt>
                <c:pt idx="64">
                  <c:v>9.16</c:v>
                </c:pt>
                <c:pt idx="65">
                  <c:v>9.2874999999999996</c:v>
                </c:pt>
                <c:pt idx="66">
                  <c:v>9.4149999999999991</c:v>
                </c:pt>
                <c:pt idx="67">
                  <c:v>9.5425000000000004</c:v>
                </c:pt>
                <c:pt idx="68">
                  <c:v>9.67</c:v>
                </c:pt>
                <c:pt idx="69">
                  <c:v>9.7974999999999994</c:v>
                </c:pt>
                <c:pt idx="70">
                  <c:v>9.9250000000000007</c:v>
                </c:pt>
                <c:pt idx="71">
                  <c:v>10.0525</c:v>
                </c:pt>
                <c:pt idx="72">
                  <c:v>10.18</c:v>
                </c:pt>
                <c:pt idx="73">
                  <c:v>10.307499999999999</c:v>
                </c:pt>
                <c:pt idx="74">
                  <c:v>10.435</c:v>
                </c:pt>
                <c:pt idx="75">
                  <c:v>10.5625</c:v>
                </c:pt>
                <c:pt idx="76">
                  <c:v>10.69</c:v>
                </c:pt>
                <c:pt idx="77">
                  <c:v>10.817500000000001</c:v>
                </c:pt>
                <c:pt idx="78">
                  <c:v>10.945</c:v>
                </c:pt>
                <c:pt idx="79">
                  <c:v>11.0725</c:v>
                </c:pt>
                <c:pt idx="80">
                  <c:v>11.2</c:v>
                </c:pt>
                <c:pt idx="81">
                  <c:v>11.327500000000001</c:v>
                </c:pt>
                <c:pt idx="82">
                  <c:v>11.455</c:v>
                </c:pt>
                <c:pt idx="83">
                  <c:v>11.5825</c:v>
                </c:pt>
                <c:pt idx="84">
                  <c:v>11.71</c:v>
                </c:pt>
                <c:pt idx="85">
                  <c:v>11.8375</c:v>
                </c:pt>
                <c:pt idx="86">
                  <c:v>11.965</c:v>
                </c:pt>
                <c:pt idx="87">
                  <c:v>12.092499999999999</c:v>
                </c:pt>
                <c:pt idx="88">
                  <c:v>12.22</c:v>
                </c:pt>
                <c:pt idx="89">
                  <c:v>12.3475</c:v>
                </c:pt>
                <c:pt idx="90">
                  <c:v>12.475</c:v>
                </c:pt>
                <c:pt idx="91">
                  <c:v>12.602499999999999</c:v>
                </c:pt>
                <c:pt idx="92">
                  <c:v>12.73</c:v>
                </c:pt>
                <c:pt idx="93">
                  <c:v>12.8575</c:v>
                </c:pt>
                <c:pt idx="94">
                  <c:v>12.984999999999999</c:v>
                </c:pt>
                <c:pt idx="95">
                  <c:v>13.112500000000001</c:v>
                </c:pt>
                <c:pt idx="96">
                  <c:v>13.24</c:v>
                </c:pt>
                <c:pt idx="97">
                  <c:v>13.3675</c:v>
                </c:pt>
                <c:pt idx="98">
                  <c:v>13.494999999999999</c:v>
                </c:pt>
                <c:pt idx="99">
                  <c:v>13.6225</c:v>
                </c:pt>
                <c:pt idx="100">
                  <c:v>13.75</c:v>
                </c:pt>
                <c:pt idx="101">
                  <c:v>13.8775</c:v>
                </c:pt>
                <c:pt idx="102">
                  <c:v>14.005000000000001</c:v>
                </c:pt>
                <c:pt idx="103">
                  <c:v>14.1325</c:v>
                </c:pt>
                <c:pt idx="104">
                  <c:v>14.26</c:v>
                </c:pt>
                <c:pt idx="105">
                  <c:v>14.387499999999999</c:v>
                </c:pt>
                <c:pt idx="106">
                  <c:v>14.515000000000001</c:v>
                </c:pt>
                <c:pt idx="107">
                  <c:v>14.6425</c:v>
                </c:pt>
                <c:pt idx="108">
                  <c:v>14.77</c:v>
                </c:pt>
                <c:pt idx="109">
                  <c:v>14.897500000000001</c:v>
                </c:pt>
                <c:pt idx="110">
                  <c:v>15.025</c:v>
                </c:pt>
                <c:pt idx="111">
                  <c:v>15.1525</c:v>
                </c:pt>
                <c:pt idx="112">
                  <c:v>15.28</c:v>
                </c:pt>
                <c:pt idx="113">
                  <c:v>15.407500000000001</c:v>
                </c:pt>
                <c:pt idx="114">
                  <c:v>15.535</c:v>
                </c:pt>
                <c:pt idx="115">
                  <c:v>15.6625</c:v>
                </c:pt>
                <c:pt idx="116">
                  <c:v>15.79</c:v>
                </c:pt>
                <c:pt idx="117">
                  <c:v>15.9175</c:v>
                </c:pt>
                <c:pt idx="118">
                  <c:v>16.045000000000002</c:v>
                </c:pt>
                <c:pt idx="119">
                  <c:v>16.172499999999999</c:v>
                </c:pt>
                <c:pt idx="120">
                  <c:v>16.3</c:v>
                </c:pt>
                <c:pt idx="121">
                  <c:v>16.427499999999998</c:v>
                </c:pt>
                <c:pt idx="122">
                  <c:v>16.555</c:v>
                </c:pt>
                <c:pt idx="123">
                  <c:v>16.682500000000001</c:v>
                </c:pt>
                <c:pt idx="124">
                  <c:v>16.809999999999999</c:v>
                </c:pt>
                <c:pt idx="125">
                  <c:v>16.9375</c:v>
                </c:pt>
                <c:pt idx="126">
                  <c:v>17.065000000000001</c:v>
                </c:pt>
                <c:pt idx="127">
                  <c:v>17.192499999999999</c:v>
                </c:pt>
                <c:pt idx="128">
                  <c:v>17.32</c:v>
                </c:pt>
                <c:pt idx="129">
                  <c:v>17.447500000000002</c:v>
                </c:pt>
                <c:pt idx="130">
                  <c:v>17.574999999999999</c:v>
                </c:pt>
                <c:pt idx="131">
                  <c:v>17.702500000000001</c:v>
                </c:pt>
                <c:pt idx="132">
                  <c:v>17.829999999999998</c:v>
                </c:pt>
                <c:pt idx="133">
                  <c:v>17.9575</c:v>
                </c:pt>
                <c:pt idx="134">
                  <c:v>18.085000000000001</c:v>
                </c:pt>
                <c:pt idx="135">
                  <c:v>18.212499999999999</c:v>
                </c:pt>
                <c:pt idx="136">
                  <c:v>18.34</c:v>
                </c:pt>
                <c:pt idx="137">
                  <c:v>18.467500000000001</c:v>
                </c:pt>
                <c:pt idx="138">
                  <c:v>18.594999999999999</c:v>
                </c:pt>
                <c:pt idx="139">
                  <c:v>18.7225</c:v>
                </c:pt>
                <c:pt idx="140">
                  <c:v>18.850000000000001</c:v>
                </c:pt>
                <c:pt idx="141">
                  <c:v>18.977499999999999</c:v>
                </c:pt>
                <c:pt idx="142">
                  <c:v>19.105</c:v>
                </c:pt>
                <c:pt idx="143">
                  <c:v>19.232500000000002</c:v>
                </c:pt>
                <c:pt idx="144">
                  <c:v>19.36</c:v>
                </c:pt>
                <c:pt idx="145">
                  <c:v>19.487500000000001</c:v>
                </c:pt>
                <c:pt idx="146">
                  <c:v>19.614999999999998</c:v>
                </c:pt>
                <c:pt idx="147">
                  <c:v>19.7425</c:v>
                </c:pt>
                <c:pt idx="148">
                  <c:v>19.87</c:v>
                </c:pt>
                <c:pt idx="149">
                  <c:v>19.997499999999999</c:v>
                </c:pt>
                <c:pt idx="150">
                  <c:v>20.125</c:v>
                </c:pt>
                <c:pt idx="151">
                  <c:v>20.252500000000001</c:v>
                </c:pt>
                <c:pt idx="152">
                  <c:v>20.38</c:v>
                </c:pt>
                <c:pt idx="153">
                  <c:v>20.5075</c:v>
                </c:pt>
                <c:pt idx="154">
                  <c:v>20.635000000000002</c:v>
                </c:pt>
                <c:pt idx="155">
                  <c:v>20.762499999999999</c:v>
                </c:pt>
                <c:pt idx="156">
                  <c:v>20.89</c:v>
                </c:pt>
                <c:pt idx="157">
                  <c:v>21.017499999999998</c:v>
                </c:pt>
                <c:pt idx="158">
                  <c:v>21.145</c:v>
                </c:pt>
                <c:pt idx="159">
                  <c:v>21.272500000000001</c:v>
                </c:pt>
                <c:pt idx="160">
                  <c:v>21.4</c:v>
                </c:pt>
                <c:pt idx="161">
                  <c:v>21.5275</c:v>
                </c:pt>
                <c:pt idx="162">
                  <c:v>21.655000000000001</c:v>
                </c:pt>
                <c:pt idx="163">
                  <c:v>21.782499999999999</c:v>
                </c:pt>
                <c:pt idx="164">
                  <c:v>21.91</c:v>
                </c:pt>
                <c:pt idx="165">
                  <c:v>22.037500000000001</c:v>
                </c:pt>
                <c:pt idx="166">
                  <c:v>22.164999999999999</c:v>
                </c:pt>
                <c:pt idx="167">
                  <c:v>22.2925</c:v>
                </c:pt>
                <c:pt idx="168">
                  <c:v>22.42</c:v>
                </c:pt>
                <c:pt idx="169">
                  <c:v>22.547499999999999</c:v>
                </c:pt>
                <c:pt idx="170">
                  <c:v>22.675000000000001</c:v>
                </c:pt>
                <c:pt idx="171">
                  <c:v>22.802499999999998</c:v>
                </c:pt>
                <c:pt idx="172">
                  <c:v>22.93</c:v>
                </c:pt>
                <c:pt idx="173">
                  <c:v>23.057500000000001</c:v>
                </c:pt>
                <c:pt idx="174">
                  <c:v>23.184999999999999</c:v>
                </c:pt>
                <c:pt idx="175">
                  <c:v>23.3125</c:v>
                </c:pt>
                <c:pt idx="176">
                  <c:v>23.44</c:v>
                </c:pt>
                <c:pt idx="177">
                  <c:v>23.567499999999999</c:v>
                </c:pt>
                <c:pt idx="178">
                  <c:v>23.695</c:v>
                </c:pt>
                <c:pt idx="179">
                  <c:v>23.822500000000002</c:v>
                </c:pt>
                <c:pt idx="180">
                  <c:v>23.95</c:v>
                </c:pt>
                <c:pt idx="181">
                  <c:v>24.077500000000001</c:v>
                </c:pt>
                <c:pt idx="182">
                  <c:v>24.204999999999998</c:v>
                </c:pt>
                <c:pt idx="183">
                  <c:v>24.3325</c:v>
                </c:pt>
                <c:pt idx="184">
                  <c:v>24.46</c:v>
                </c:pt>
                <c:pt idx="185">
                  <c:v>24.587499999999999</c:v>
                </c:pt>
                <c:pt idx="186">
                  <c:v>24.715</c:v>
                </c:pt>
                <c:pt idx="187">
                  <c:v>24.842500000000001</c:v>
                </c:pt>
                <c:pt idx="188">
                  <c:v>24.97</c:v>
                </c:pt>
                <c:pt idx="189">
                  <c:v>25.0975</c:v>
                </c:pt>
                <c:pt idx="190">
                  <c:v>25.225000000000001</c:v>
                </c:pt>
                <c:pt idx="191">
                  <c:v>25.352499999999999</c:v>
                </c:pt>
                <c:pt idx="192">
                  <c:v>25.48</c:v>
                </c:pt>
                <c:pt idx="193">
                  <c:v>25.607500000000002</c:v>
                </c:pt>
                <c:pt idx="194">
                  <c:v>25.734999999999999</c:v>
                </c:pt>
                <c:pt idx="195">
                  <c:v>25.862500000000001</c:v>
                </c:pt>
                <c:pt idx="196">
                  <c:v>25.99</c:v>
                </c:pt>
                <c:pt idx="197">
                  <c:v>26.1175</c:v>
                </c:pt>
                <c:pt idx="198">
                  <c:v>26.245000000000001</c:v>
                </c:pt>
                <c:pt idx="199">
                  <c:v>26.372499999999999</c:v>
                </c:pt>
                <c:pt idx="200">
                  <c:v>26.5</c:v>
                </c:pt>
              </c:numCache>
            </c:numRef>
          </c:xVal>
          <c:yVal>
            <c:numRef>
              <c:f>Isolations!$D$5:$D$205</c:f>
              <c:numCache>
                <c:formatCode>General</c:formatCode>
                <c:ptCount val="201"/>
                <c:pt idx="0">
                  <c:v>-0.41133334999999999</c:v>
                </c:pt>
                <c:pt idx="1">
                  <c:v>-0.39402284999999998</c:v>
                </c:pt>
                <c:pt idx="2">
                  <c:v>-0.36981376999999999</c:v>
                </c:pt>
                <c:pt idx="3">
                  <c:v>-0.34323362000000002</c:v>
                </c:pt>
                <c:pt idx="4">
                  <c:v>-0.32683623000000001</c:v>
                </c:pt>
                <c:pt idx="5">
                  <c:v>-0.32378488999999999</c:v>
                </c:pt>
                <c:pt idx="6">
                  <c:v>-0.32991218999999999</c:v>
                </c:pt>
                <c:pt idx="7">
                  <c:v>-0.36032328000000002</c:v>
                </c:pt>
                <c:pt idx="8">
                  <c:v>-0.40721887000000001</c:v>
                </c:pt>
                <c:pt idx="9">
                  <c:v>-0.45482978000000002</c:v>
                </c:pt>
                <c:pt idx="10">
                  <c:v>-0.50124329000000001</c:v>
                </c:pt>
                <c:pt idx="11">
                  <c:v>-0.56999420999999995</c:v>
                </c:pt>
                <c:pt idx="12">
                  <c:v>-0.63446586999999999</c:v>
                </c:pt>
                <c:pt idx="13">
                  <c:v>-0.68854064000000004</c:v>
                </c:pt>
                <c:pt idx="14">
                  <c:v>-0.77242482000000001</c:v>
                </c:pt>
                <c:pt idx="15">
                  <c:v>-0.83652079000000001</c:v>
                </c:pt>
                <c:pt idx="16">
                  <c:v>-0.91025305000000001</c:v>
                </c:pt>
                <c:pt idx="17">
                  <c:v>-0.96820795999999998</c:v>
                </c:pt>
                <c:pt idx="18">
                  <c:v>-1.0244462000000001</c:v>
                </c:pt>
                <c:pt idx="19">
                  <c:v>-1.0471807</c:v>
                </c:pt>
                <c:pt idx="20">
                  <c:v>-1.0916359</c:v>
                </c:pt>
                <c:pt idx="21">
                  <c:v>-1.0978201999999999</c:v>
                </c:pt>
                <c:pt idx="22">
                  <c:v>-1.1244959999999999</c:v>
                </c:pt>
                <c:pt idx="23">
                  <c:v>-1.1431304</c:v>
                </c:pt>
                <c:pt idx="24">
                  <c:v>-1.1793709000000001</c:v>
                </c:pt>
                <c:pt idx="25">
                  <c:v>-1.2220362</c:v>
                </c:pt>
                <c:pt idx="26">
                  <c:v>-1.2721545999999999</c:v>
                </c:pt>
                <c:pt idx="27">
                  <c:v>-1.3470656000000001</c:v>
                </c:pt>
                <c:pt idx="28">
                  <c:v>-1.4268141999999999</c:v>
                </c:pt>
                <c:pt idx="29">
                  <c:v>-1.5214896</c:v>
                </c:pt>
                <c:pt idx="30">
                  <c:v>-1.6469902999999999</c:v>
                </c:pt>
                <c:pt idx="31">
                  <c:v>-1.7879897</c:v>
                </c:pt>
                <c:pt idx="32">
                  <c:v>-1.9478336999999999</c:v>
                </c:pt>
                <c:pt idx="33">
                  <c:v>-2.1468623</c:v>
                </c:pt>
                <c:pt idx="34">
                  <c:v>-2.3603193999999998</c:v>
                </c:pt>
                <c:pt idx="35">
                  <c:v>-2.5932719999999998</c:v>
                </c:pt>
                <c:pt idx="36">
                  <c:v>-2.8654579999999998</c:v>
                </c:pt>
                <c:pt idx="37">
                  <c:v>-3.1429784000000001</c:v>
                </c:pt>
                <c:pt idx="38">
                  <c:v>-3.4395850000000001</c:v>
                </c:pt>
                <c:pt idx="39">
                  <c:v>-3.7732160000000001</c:v>
                </c:pt>
                <c:pt idx="40">
                  <c:v>-4.0883608000000002</c:v>
                </c:pt>
                <c:pt idx="41">
                  <c:v>-4.4235138999999997</c:v>
                </c:pt>
                <c:pt idx="42">
                  <c:v>-4.7753190999999999</c:v>
                </c:pt>
                <c:pt idx="43">
                  <c:v>-5.1293525999999998</c:v>
                </c:pt>
                <c:pt idx="44">
                  <c:v>-5.4531473999999998</c:v>
                </c:pt>
                <c:pt idx="45">
                  <c:v>-5.8031506999999998</c:v>
                </c:pt>
                <c:pt idx="46">
                  <c:v>-6.1216296999999997</c:v>
                </c:pt>
                <c:pt idx="47">
                  <c:v>-6.4399575999999996</c:v>
                </c:pt>
                <c:pt idx="48">
                  <c:v>-6.8039588999999996</c:v>
                </c:pt>
                <c:pt idx="49">
                  <c:v>-7.1824627000000003</c:v>
                </c:pt>
                <c:pt idx="50">
                  <c:v>-7.5829816000000001</c:v>
                </c:pt>
                <c:pt idx="51">
                  <c:v>-8.0403719000000002</c:v>
                </c:pt>
                <c:pt idx="52">
                  <c:v>-8.5319146999999997</c:v>
                </c:pt>
                <c:pt idx="53">
                  <c:v>-9.0317916999999994</c:v>
                </c:pt>
                <c:pt idx="54">
                  <c:v>-9.5776920000000008</c:v>
                </c:pt>
                <c:pt idx="55">
                  <c:v>-10.149361000000001</c:v>
                </c:pt>
                <c:pt idx="56">
                  <c:v>-10.735109</c:v>
                </c:pt>
                <c:pt idx="57">
                  <c:v>-11.311754000000001</c:v>
                </c:pt>
                <c:pt idx="58">
                  <c:v>-11.870480000000001</c:v>
                </c:pt>
                <c:pt idx="59">
                  <c:v>-12.389332</c:v>
                </c:pt>
                <c:pt idx="60">
                  <c:v>-12.843306999999999</c:v>
                </c:pt>
                <c:pt idx="61">
                  <c:v>-13.216284</c:v>
                </c:pt>
                <c:pt idx="62">
                  <c:v>-13.505328</c:v>
                </c:pt>
                <c:pt idx="63">
                  <c:v>-13.717112999999999</c:v>
                </c:pt>
                <c:pt idx="64">
                  <c:v>-13.799002</c:v>
                </c:pt>
                <c:pt idx="65">
                  <c:v>-13.778942000000001</c:v>
                </c:pt>
                <c:pt idx="66">
                  <c:v>-13.615785000000001</c:v>
                </c:pt>
                <c:pt idx="67">
                  <c:v>-13.336391000000001</c:v>
                </c:pt>
                <c:pt idx="68">
                  <c:v>-13.040042</c:v>
                </c:pt>
                <c:pt idx="69">
                  <c:v>-12.676474000000001</c:v>
                </c:pt>
                <c:pt idx="70">
                  <c:v>-12.215392</c:v>
                </c:pt>
                <c:pt idx="71">
                  <c:v>-11.755312</c:v>
                </c:pt>
                <c:pt idx="72">
                  <c:v>-11.248919000000001</c:v>
                </c:pt>
                <c:pt idx="73">
                  <c:v>-10.711029</c:v>
                </c:pt>
                <c:pt idx="74">
                  <c:v>-10.206187999999999</c:v>
                </c:pt>
                <c:pt idx="75">
                  <c:v>-9.7490492</c:v>
                </c:pt>
                <c:pt idx="76">
                  <c:v>-9.3177280000000007</c:v>
                </c:pt>
                <c:pt idx="77">
                  <c:v>-8.9620093999999995</c:v>
                </c:pt>
                <c:pt idx="78">
                  <c:v>-8.5702523999999993</c:v>
                </c:pt>
                <c:pt idx="79">
                  <c:v>-8.2117585999999996</c:v>
                </c:pt>
                <c:pt idx="80">
                  <c:v>-7.9035053</c:v>
                </c:pt>
                <c:pt idx="81">
                  <c:v>-7.6237883999999996</c:v>
                </c:pt>
                <c:pt idx="82">
                  <c:v>-7.3656649999999999</c:v>
                </c:pt>
                <c:pt idx="83">
                  <c:v>-7.1315103000000004</c:v>
                </c:pt>
                <c:pt idx="84">
                  <c:v>-6.9233842000000001</c:v>
                </c:pt>
                <c:pt idx="85">
                  <c:v>-6.7459220999999996</c:v>
                </c:pt>
                <c:pt idx="86">
                  <c:v>-6.5966829999999996</c:v>
                </c:pt>
                <c:pt idx="87">
                  <c:v>-6.4644202999999996</c:v>
                </c:pt>
                <c:pt idx="88">
                  <c:v>-6.3733963999999999</c:v>
                </c:pt>
                <c:pt idx="89">
                  <c:v>-6.3051949</c:v>
                </c:pt>
                <c:pt idx="90">
                  <c:v>-6.2434063000000002</c:v>
                </c:pt>
                <c:pt idx="91">
                  <c:v>-6.2120543000000001</c:v>
                </c:pt>
                <c:pt idx="92">
                  <c:v>-6.2147093</c:v>
                </c:pt>
                <c:pt idx="93">
                  <c:v>-6.2317314000000001</c:v>
                </c:pt>
                <c:pt idx="94">
                  <c:v>-6.2705330999999997</c:v>
                </c:pt>
                <c:pt idx="95">
                  <c:v>-6.3599758</c:v>
                </c:pt>
                <c:pt idx="96">
                  <c:v>-6.4406790999999997</c:v>
                </c:pt>
                <c:pt idx="97">
                  <c:v>-6.5186485999999997</c:v>
                </c:pt>
                <c:pt idx="98">
                  <c:v>-6.6142044000000002</c:v>
                </c:pt>
                <c:pt idx="99">
                  <c:v>-6.7074685000000001</c:v>
                </c:pt>
                <c:pt idx="100">
                  <c:v>-6.7868547000000001</c:v>
                </c:pt>
                <c:pt idx="101">
                  <c:v>-6.8963156000000003</c:v>
                </c:pt>
                <c:pt idx="102">
                  <c:v>-7.0312991</c:v>
                </c:pt>
                <c:pt idx="103">
                  <c:v>-7.1287937000000001</c:v>
                </c:pt>
                <c:pt idx="104">
                  <c:v>-7.2696028000000004</c:v>
                </c:pt>
                <c:pt idx="105">
                  <c:v>-7.4423623000000001</c:v>
                </c:pt>
                <c:pt idx="106">
                  <c:v>-7.6098474999999999</c:v>
                </c:pt>
                <c:pt idx="107">
                  <c:v>-7.7962718000000004</c:v>
                </c:pt>
                <c:pt idx="108">
                  <c:v>-8.0381125999999998</c:v>
                </c:pt>
                <c:pt idx="109">
                  <c:v>-8.3111057000000006</c:v>
                </c:pt>
                <c:pt idx="110">
                  <c:v>-8.5829477000000001</c:v>
                </c:pt>
                <c:pt idx="111">
                  <c:v>-8.8526115000000001</c:v>
                </c:pt>
                <c:pt idx="112">
                  <c:v>-9.0602741000000009</c:v>
                </c:pt>
                <c:pt idx="113">
                  <c:v>-9.1439819</c:v>
                </c:pt>
                <c:pt idx="114">
                  <c:v>-9.3008947000000006</c:v>
                </c:pt>
                <c:pt idx="115">
                  <c:v>-9.3856487000000008</c:v>
                </c:pt>
                <c:pt idx="116">
                  <c:v>-9.5156001999999997</c:v>
                </c:pt>
                <c:pt idx="117">
                  <c:v>-9.6326771000000004</c:v>
                </c:pt>
                <c:pt idx="118">
                  <c:v>-9.7360039</c:v>
                </c:pt>
                <c:pt idx="119">
                  <c:v>-9.5337200000000006</c:v>
                </c:pt>
                <c:pt idx="120">
                  <c:v>-9.4682112000000007</c:v>
                </c:pt>
                <c:pt idx="121">
                  <c:v>-9.4887753000000004</c:v>
                </c:pt>
                <c:pt idx="122">
                  <c:v>-9.3986397000000004</c:v>
                </c:pt>
                <c:pt idx="123">
                  <c:v>-9.6029509999999991</c:v>
                </c:pt>
                <c:pt idx="124">
                  <c:v>-9.7974786999999992</c:v>
                </c:pt>
                <c:pt idx="125">
                  <c:v>-9.8594703999999993</c:v>
                </c:pt>
                <c:pt idx="126">
                  <c:v>-9.8171377</c:v>
                </c:pt>
                <c:pt idx="127">
                  <c:v>-10.079700000000001</c:v>
                </c:pt>
                <c:pt idx="128">
                  <c:v>-10.121592</c:v>
                </c:pt>
                <c:pt idx="129">
                  <c:v>-10.313642</c:v>
                </c:pt>
                <c:pt idx="130">
                  <c:v>-10.668634000000001</c:v>
                </c:pt>
                <c:pt idx="131">
                  <c:v>-10.708893</c:v>
                </c:pt>
                <c:pt idx="132">
                  <c:v>-10.630229</c:v>
                </c:pt>
                <c:pt idx="133">
                  <c:v>-10.831531</c:v>
                </c:pt>
                <c:pt idx="134">
                  <c:v>-10.889849</c:v>
                </c:pt>
                <c:pt idx="135">
                  <c:v>-10.807333</c:v>
                </c:pt>
                <c:pt idx="136">
                  <c:v>-11.066349000000001</c:v>
                </c:pt>
                <c:pt idx="137">
                  <c:v>-11.037668999999999</c:v>
                </c:pt>
                <c:pt idx="138">
                  <c:v>-10.614398</c:v>
                </c:pt>
                <c:pt idx="139">
                  <c:v>-10.478637000000001</c:v>
                </c:pt>
                <c:pt idx="140">
                  <c:v>-10.483967</c:v>
                </c:pt>
                <c:pt idx="141">
                  <c:v>-10.3261</c:v>
                </c:pt>
                <c:pt idx="142">
                  <c:v>-10.368786</c:v>
                </c:pt>
                <c:pt idx="143">
                  <c:v>-10.447085</c:v>
                </c:pt>
                <c:pt idx="144">
                  <c:v>-10.356591</c:v>
                </c:pt>
                <c:pt idx="145">
                  <c:v>-10.00737</c:v>
                </c:pt>
                <c:pt idx="146">
                  <c:v>-9.7683724999999999</c:v>
                </c:pt>
                <c:pt idx="147">
                  <c:v>-9.4579781999999994</c:v>
                </c:pt>
                <c:pt idx="148">
                  <c:v>-9.2188034000000005</c:v>
                </c:pt>
                <c:pt idx="149">
                  <c:v>-8.9355793000000006</c:v>
                </c:pt>
                <c:pt idx="150">
                  <c:v>-8.6521921000000006</c:v>
                </c:pt>
                <c:pt idx="151">
                  <c:v>-8.3320188999999996</c:v>
                </c:pt>
                <c:pt idx="152">
                  <c:v>-8.1323317999999993</c:v>
                </c:pt>
                <c:pt idx="153">
                  <c:v>-8.0095633999999993</c:v>
                </c:pt>
                <c:pt idx="154">
                  <c:v>-7.9326029</c:v>
                </c:pt>
                <c:pt idx="155">
                  <c:v>-8.0424290000000003</c:v>
                </c:pt>
                <c:pt idx="156">
                  <c:v>-8.2134351999999993</c:v>
                </c:pt>
                <c:pt idx="157">
                  <c:v>-8.3501797</c:v>
                </c:pt>
                <c:pt idx="158">
                  <c:v>-8.4857034999999996</c:v>
                </c:pt>
                <c:pt idx="159">
                  <c:v>-8.6559191000000002</c:v>
                </c:pt>
                <c:pt idx="160">
                  <c:v>-8.6347293999999994</c:v>
                </c:pt>
                <c:pt idx="161">
                  <c:v>-8.5596169999999994</c:v>
                </c:pt>
                <c:pt idx="162">
                  <c:v>-8.5170794000000001</c:v>
                </c:pt>
                <c:pt idx="163">
                  <c:v>-8.4752244999999995</c:v>
                </c:pt>
                <c:pt idx="164">
                  <c:v>-8.4621324999999992</c:v>
                </c:pt>
                <c:pt idx="165">
                  <c:v>-8.6163939999999997</c:v>
                </c:pt>
                <c:pt idx="166">
                  <c:v>-8.8783130999999997</c:v>
                </c:pt>
                <c:pt idx="167">
                  <c:v>-9.1507473000000008</c:v>
                </c:pt>
                <c:pt idx="168">
                  <c:v>-9.4108982000000001</c:v>
                </c:pt>
                <c:pt idx="169">
                  <c:v>-9.6657791</c:v>
                </c:pt>
                <c:pt idx="170">
                  <c:v>-9.8424128999999994</c:v>
                </c:pt>
                <c:pt idx="171">
                  <c:v>-9.8592490999999995</c:v>
                </c:pt>
                <c:pt idx="172">
                  <c:v>-9.8744736</c:v>
                </c:pt>
                <c:pt idx="173">
                  <c:v>-9.8416566999999997</c:v>
                </c:pt>
                <c:pt idx="174">
                  <c:v>-9.7200059999999997</c:v>
                </c:pt>
                <c:pt idx="175">
                  <c:v>-9.6316489999999995</c:v>
                </c:pt>
                <c:pt idx="176">
                  <c:v>-9.6531743999999993</c:v>
                </c:pt>
                <c:pt idx="177">
                  <c:v>-9.6063547000000007</c:v>
                </c:pt>
                <c:pt idx="178">
                  <c:v>-9.5981722000000005</c:v>
                </c:pt>
                <c:pt idx="179">
                  <c:v>-9.6326990000000006</c:v>
                </c:pt>
                <c:pt idx="180">
                  <c:v>-9.6056004000000001</c:v>
                </c:pt>
                <c:pt idx="181">
                  <c:v>-9.5331430000000008</c:v>
                </c:pt>
                <c:pt idx="182">
                  <c:v>-9.5136708999999993</c:v>
                </c:pt>
                <c:pt idx="183">
                  <c:v>-9.4164885999999992</c:v>
                </c:pt>
                <c:pt idx="184">
                  <c:v>-9.3261699999999994</c:v>
                </c:pt>
                <c:pt idx="185">
                  <c:v>-9.2734097999999996</c:v>
                </c:pt>
                <c:pt idx="186">
                  <c:v>-9.1762218000000004</c:v>
                </c:pt>
                <c:pt idx="187">
                  <c:v>-9.0155925999999997</c:v>
                </c:pt>
                <c:pt idx="188">
                  <c:v>-8.8567923999999998</c:v>
                </c:pt>
                <c:pt idx="189">
                  <c:v>-8.6580466999999999</c:v>
                </c:pt>
                <c:pt idx="190">
                  <c:v>-8.4215383999999993</c:v>
                </c:pt>
                <c:pt idx="191">
                  <c:v>-8.1970662999999995</c:v>
                </c:pt>
                <c:pt idx="192">
                  <c:v>-7.9430923</c:v>
                </c:pt>
                <c:pt idx="193">
                  <c:v>-7.6991205000000003</c:v>
                </c:pt>
                <c:pt idx="194">
                  <c:v>-7.4530892</c:v>
                </c:pt>
                <c:pt idx="195">
                  <c:v>-7.1847205000000001</c:v>
                </c:pt>
                <c:pt idx="196">
                  <c:v>-6.9369263999999999</c:v>
                </c:pt>
                <c:pt idx="197">
                  <c:v>-6.7204851999999997</c:v>
                </c:pt>
                <c:pt idx="198">
                  <c:v>-6.5411276999999997</c:v>
                </c:pt>
                <c:pt idx="199">
                  <c:v>-6.4116197000000001</c:v>
                </c:pt>
                <c:pt idx="200">
                  <c:v>-6.3557568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DC-4C92-808A-5CF460299261}"/>
            </c:ext>
          </c:extLst>
        </c:ser>
        <c:ser>
          <c:idx val="1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1</c:v>
                </c:pt>
                <c:pt idx="1">
                  <c:v>1.1274999999999999</c:v>
                </c:pt>
                <c:pt idx="2">
                  <c:v>1.2549999999999999</c:v>
                </c:pt>
                <c:pt idx="3">
                  <c:v>1.3825000000000001</c:v>
                </c:pt>
                <c:pt idx="4">
                  <c:v>1.51</c:v>
                </c:pt>
                <c:pt idx="5">
                  <c:v>1.6375</c:v>
                </c:pt>
                <c:pt idx="6">
                  <c:v>1.7649999999999999</c:v>
                </c:pt>
                <c:pt idx="7">
                  <c:v>1.8925000000000001</c:v>
                </c:pt>
                <c:pt idx="8">
                  <c:v>2.02</c:v>
                </c:pt>
                <c:pt idx="9">
                  <c:v>2.1475</c:v>
                </c:pt>
                <c:pt idx="10">
                  <c:v>2.2749999999999999</c:v>
                </c:pt>
                <c:pt idx="11">
                  <c:v>2.4024999999999999</c:v>
                </c:pt>
                <c:pt idx="12">
                  <c:v>2.5299999999999998</c:v>
                </c:pt>
                <c:pt idx="13">
                  <c:v>2.6575000000000002</c:v>
                </c:pt>
                <c:pt idx="14">
                  <c:v>2.7850000000000001</c:v>
                </c:pt>
                <c:pt idx="15">
                  <c:v>2.9125000000000001</c:v>
                </c:pt>
                <c:pt idx="16">
                  <c:v>3.04</c:v>
                </c:pt>
                <c:pt idx="17">
                  <c:v>3.1675</c:v>
                </c:pt>
                <c:pt idx="18">
                  <c:v>3.2949999999999999</c:v>
                </c:pt>
                <c:pt idx="19">
                  <c:v>3.4224999999999999</c:v>
                </c:pt>
                <c:pt idx="20">
                  <c:v>3.55</c:v>
                </c:pt>
                <c:pt idx="21">
                  <c:v>3.6775000000000002</c:v>
                </c:pt>
                <c:pt idx="22">
                  <c:v>3.8050000000000002</c:v>
                </c:pt>
                <c:pt idx="23">
                  <c:v>3.9325000000000001</c:v>
                </c:pt>
                <c:pt idx="24">
                  <c:v>4.0599999999999996</c:v>
                </c:pt>
                <c:pt idx="25">
                  <c:v>4.1875</c:v>
                </c:pt>
                <c:pt idx="26">
                  <c:v>4.3150000000000004</c:v>
                </c:pt>
                <c:pt idx="27">
                  <c:v>4.4424999999999999</c:v>
                </c:pt>
                <c:pt idx="28">
                  <c:v>4.57</c:v>
                </c:pt>
                <c:pt idx="29">
                  <c:v>4.6974999999999998</c:v>
                </c:pt>
                <c:pt idx="30">
                  <c:v>4.8250000000000002</c:v>
                </c:pt>
                <c:pt idx="31">
                  <c:v>4.9524999999999997</c:v>
                </c:pt>
                <c:pt idx="32">
                  <c:v>5.08</c:v>
                </c:pt>
                <c:pt idx="33">
                  <c:v>5.2074999999999996</c:v>
                </c:pt>
                <c:pt idx="34">
                  <c:v>5.335</c:v>
                </c:pt>
                <c:pt idx="35">
                  <c:v>5.4625000000000004</c:v>
                </c:pt>
                <c:pt idx="36">
                  <c:v>5.59</c:v>
                </c:pt>
                <c:pt idx="37">
                  <c:v>5.7175000000000002</c:v>
                </c:pt>
                <c:pt idx="38">
                  <c:v>5.8449999999999998</c:v>
                </c:pt>
                <c:pt idx="39">
                  <c:v>5.9725000000000001</c:v>
                </c:pt>
                <c:pt idx="40">
                  <c:v>6.1</c:v>
                </c:pt>
                <c:pt idx="41">
                  <c:v>6.2275</c:v>
                </c:pt>
                <c:pt idx="42">
                  <c:v>6.3550000000000004</c:v>
                </c:pt>
                <c:pt idx="43">
                  <c:v>6.4824999999999999</c:v>
                </c:pt>
                <c:pt idx="44">
                  <c:v>6.61</c:v>
                </c:pt>
                <c:pt idx="45">
                  <c:v>6.7374999999999998</c:v>
                </c:pt>
                <c:pt idx="46">
                  <c:v>6.8650000000000002</c:v>
                </c:pt>
                <c:pt idx="47">
                  <c:v>6.9924999999999997</c:v>
                </c:pt>
                <c:pt idx="48">
                  <c:v>7.12</c:v>
                </c:pt>
                <c:pt idx="49">
                  <c:v>7.2474999999999996</c:v>
                </c:pt>
                <c:pt idx="50">
                  <c:v>7.375</c:v>
                </c:pt>
                <c:pt idx="51">
                  <c:v>7.5025000000000004</c:v>
                </c:pt>
                <c:pt idx="52">
                  <c:v>7.63</c:v>
                </c:pt>
                <c:pt idx="53">
                  <c:v>7.7575000000000003</c:v>
                </c:pt>
                <c:pt idx="54">
                  <c:v>7.8849999999999998</c:v>
                </c:pt>
                <c:pt idx="55">
                  <c:v>8.0124999999999993</c:v>
                </c:pt>
                <c:pt idx="56">
                  <c:v>8.14</c:v>
                </c:pt>
                <c:pt idx="57">
                  <c:v>8.2675000000000001</c:v>
                </c:pt>
                <c:pt idx="58">
                  <c:v>8.3949999999999996</c:v>
                </c:pt>
                <c:pt idx="59">
                  <c:v>8.5225000000000009</c:v>
                </c:pt>
                <c:pt idx="60">
                  <c:v>8.65</c:v>
                </c:pt>
                <c:pt idx="61">
                  <c:v>8.7774999999999999</c:v>
                </c:pt>
                <c:pt idx="62">
                  <c:v>8.9049999999999994</c:v>
                </c:pt>
                <c:pt idx="63">
                  <c:v>9.0325000000000006</c:v>
                </c:pt>
                <c:pt idx="64">
                  <c:v>9.16</c:v>
                </c:pt>
                <c:pt idx="65">
                  <c:v>9.2874999999999996</c:v>
                </c:pt>
                <c:pt idx="66">
                  <c:v>9.4149999999999991</c:v>
                </c:pt>
                <c:pt idx="67">
                  <c:v>9.5425000000000004</c:v>
                </c:pt>
                <c:pt idx="68">
                  <c:v>9.67</c:v>
                </c:pt>
                <c:pt idx="69">
                  <c:v>9.7974999999999994</c:v>
                </c:pt>
                <c:pt idx="70">
                  <c:v>9.9250000000000007</c:v>
                </c:pt>
                <c:pt idx="71">
                  <c:v>10.0525</c:v>
                </c:pt>
                <c:pt idx="72">
                  <c:v>10.18</c:v>
                </c:pt>
                <c:pt idx="73">
                  <c:v>10.307499999999999</c:v>
                </c:pt>
                <c:pt idx="74">
                  <c:v>10.435</c:v>
                </c:pt>
                <c:pt idx="75">
                  <c:v>10.5625</c:v>
                </c:pt>
                <c:pt idx="76">
                  <c:v>10.69</c:v>
                </c:pt>
                <c:pt idx="77">
                  <c:v>10.817500000000001</c:v>
                </c:pt>
                <c:pt idx="78">
                  <c:v>10.945</c:v>
                </c:pt>
                <c:pt idx="79">
                  <c:v>11.0725</c:v>
                </c:pt>
                <c:pt idx="80">
                  <c:v>11.2</c:v>
                </c:pt>
                <c:pt idx="81">
                  <c:v>11.327500000000001</c:v>
                </c:pt>
                <c:pt idx="82">
                  <c:v>11.455</c:v>
                </c:pt>
                <c:pt idx="83">
                  <c:v>11.5825</c:v>
                </c:pt>
                <c:pt idx="84">
                  <c:v>11.71</c:v>
                </c:pt>
                <c:pt idx="85">
                  <c:v>11.8375</c:v>
                </c:pt>
                <c:pt idx="86">
                  <c:v>11.965</c:v>
                </c:pt>
                <c:pt idx="87">
                  <c:v>12.092499999999999</c:v>
                </c:pt>
                <c:pt idx="88">
                  <c:v>12.22</c:v>
                </c:pt>
                <c:pt idx="89">
                  <c:v>12.3475</c:v>
                </c:pt>
                <c:pt idx="90">
                  <c:v>12.475</c:v>
                </c:pt>
                <c:pt idx="91">
                  <c:v>12.602499999999999</c:v>
                </c:pt>
                <c:pt idx="92">
                  <c:v>12.73</c:v>
                </c:pt>
                <c:pt idx="93">
                  <c:v>12.8575</c:v>
                </c:pt>
                <c:pt idx="94">
                  <c:v>12.984999999999999</c:v>
                </c:pt>
                <c:pt idx="95">
                  <c:v>13.112500000000001</c:v>
                </c:pt>
                <c:pt idx="96">
                  <c:v>13.24</c:v>
                </c:pt>
                <c:pt idx="97">
                  <c:v>13.3675</c:v>
                </c:pt>
                <c:pt idx="98">
                  <c:v>13.494999999999999</c:v>
                </c:pt>
                <c:pt idx="99">
                  <c:v>13.6225</c:v>
                </c:pt>
                <c:pt idx="100">
                  <c:v>13.75</c:v>
                </c:pt>
                <c:pt idx="101">
                  <c:v>13.8775</c:v>
                </c:pt>
                <c:pt idx="102">
                  <c:v>14.005000000000001</c:v>
                </c:pt>
                <c:pt idx="103">
                  <c:v>14.1325</c:v>
                </c:pt>
                <c:pt idx="104">
                  <c:v>14.26</c:v>
                </c:pt>
                <c:pt idx="105">
                  <c:v>14.387499999999999</c:v>
                </c:pt>
                <c:pt idx="106">
                  <c:v>14.515000000000001</c:v>
                </c:pt>
                <c:pt idx="107">
                  <c:v>14.6425</c:v>
                </c:pt>
                <c:pt idx="108">
                  <c:v>14.77</c:v>
                </c:pt>
                <c:pt idx="109">
                  <c:v>14.897500000000001</c:v>
                </c:pt>
                <c:pt idx="110">
                  <c:v>15.025</c:v>
                </c:pt>
                <c:pt idx="111">
                  <c:v>15.1525</c:v>
                </c:pt>
                <c:pt idx="112">
                  <c:v>15.28</c:v>
                </c:pt>
                <c:pt idx="113">
                  <c:v>15.407500000000001</c:v>
                </c:pt>
                <c:pt idx="114">
                  <c:v>15.535</c:v>
                </c:pt>
                <c:pt idx="115">
                  <c:v>15.6625</c:v>
                </c:pt>
                <c:pt idx="116">
                  <c:v>15.79</c:v>
                </c:pt>
                <c:pt idx="117">
                  <c:v>15.9175</c:v>
                </c:pt>
                <c:pt idx="118">
                  <c:v>16.045000000000002</c:v>
                </c:pt>
                <c:pt idx="119">
                  <c:v>16.172499999999999</c:v>
                </c:pt>
                <c:pt idx="120">
                  <c:v>16.3</c:v>
                </c:pt>
                <c:pt idx="121">
                  <c:v>16.427499999999998</c:v>
                </c:pt>
                <c:pt idx="122">
                  <c:v>16.555</c:v>
                </c:pt>
                <c:pt idx="123">
                  <c:v>16.682500000000001</c:v>
                </c:pt>
                <c:pt idx="124">
                  <c:v>16.809999999999999</c:v>
                </c:pt>
                <c:pt idx="125">
                  <c:v>16.9375</c:v>
                </c:pt>
                <c:pt idx="126">
                  <c:v>17.065000000000001</c:v>
                </c:pt>
                <c:pt idx="127">
                  <c:v>17.192499999999999</c:v>
                </c:pt>
                <c:pt idx="128">
                  <c:v>17.32</c:v>
                </c:pt>
                <c:pt idx="129">
                  <c:v>17.447500000000002</c:v>
                </c:pt>
                <c:pt idx="130">
                  <c:v>17.574999999999999</c:v>
                </c:pt>
                <c:pt idx="131">
                  <c:v>17.702500000000001</c:v>
                </c:pt>
                <c:pt idx="132">
                  <c:v>17.829999999999998</c:v>
                </c:pt>
                <c:pt idx="133">
                  <c:v>17.9575</c:v>
                </c:pt>
                <c:pt idx="134">
                  <c:v>18.085000000000001</c:v>
                </c:pt>
                <c:pt idx="135">
                  <c:v>18.212499999999999</c:v>
                </c:pt>
                <c:pt idx="136">
                  <c:v>18.34</c:v>
                </c:pt>
                <c:pt idx="137">
                  <c:v>18.467500000000001</c:v>
                </c:pt>
                <c:pt idx="138">
                  <c:v>18.594999999999999</c:v>
                </c:pt>
                <c:pt idx="139">
                  <c:v>18.7225</c:v>
                </c:pt>
                <c:pt idx="140">
                  <c:v>18.850000000000001</c:v>
                </c:pt>
                <c:pt idx="141">
                  <c:v>18.977499999999999</c:v>
                </c:pt>
                <c:pt idx="142">
                  <c:v>19.105</c:v>
                </c:pt>
                <c:pt idx="143">
                  <c:v>19.232500000000002</c:v>
                </c:pt>
                <c:pt idx="144">
                  <c:v>19.36</c:v>
                </c:pt>
                <c:pt idx="145">
                  <c:v>19.487500000000001</c:v>
                </c:pt>
                <c:pt idx="146">
                  <c:v>19.614999999999998</c:v>
                </c:pt>
                <c:pt idx="147">
                  <c:v>19.7425</c:v>
                </c:pt>
                <c:pt idx="148">
                  <c:v>19.87</c:v>
                </c:pt>
                <c:pt idx="149">
                  <c:v>19.997499999999999</c:v>
                </c:pt>
                <c:pt idx="150">
                  <c:v>20.125</c:v>
                </c:pt>
                <c:pt idx="151">
                  <c:v>20.252500000000001</c:v>
                </c:pt>
                <c:pt idx="152">
                  <c:v>20.38</c:v>
                </c:pt>
                <c:pt idx="153">
                  <c:v>20.5075</c:v>
                </c:pt>
                <c:pt idx="154">
                  <c:v>20.635000000000002</c:v>
                </c:pt>
                <c:pt idx="155">
                  <c:v>20.762499999999999</c:v>
                </c:pt>
                <c:pt idx="156">
                  <c:v>20.89</c:v>
                </c:pt>
                <c:pt idx="157">
                  <c:v>21.017499999999998</c:v>
                </c:pt>
                <c:pt idx="158">
                  <c:v>21.145</c:v>
                </c:pt>
                <c:pt idx="159">
                  <c:v>21.272500000000001</c:v>
                </c:pt>
                <c:pt idx="160">
                  <c:v>21.4</c:v>
                </c:pt>
                <c:pt idx="161">
                  <c:v>21.5275</c:v>
                </c:pt>
                <c:pt idx="162">
                  <c:v>21.655000000000001</c:v>
                </c:pt>
                <c:pt idx="163">
                  <c:v>21.782499999999999</c:v>
                </c:pt>
                <c:pt idx="164">
                  <c:v>21.91</c:v>
                </c:pt>
                <c:pt idx="165">
                  <c:v>22.037500000000001</c:v>
                </c:pt>
                <c:pt idx="166">
                  <c:v>22.164999999999999</c:v>
                </c:pt>
                <c:pt idx="167">
                  <c:v>22.2925</c:v>
                </c:pt>
                <c:pt idx="168">
                  <c:v>22.42</c:v>
                </c:pt>
                <c:pt idx="169">
                  <c:v>22.547499999999999</c:v>
                </c:pt>
                <c:pt idx="170">
                  <c:v>22.675000000000001</c:v>
                </c:pt>
                <c:pt idx="171">
                  <c:v>22.802499999999998</c:v>
                </c:pt>
                <c:pt idx="172">
                  <c:v>22.93</c:v>
                </c:pt>
                <c:pt idx="173">
                  <c:v>23.057500000000001</c:v>
                </c:pt>
                <c:pt idx="174">
                  <c:v>23.184999999999999</c:v>
                </c:pt>
                <c:pt idx="175">
                  <c:v>23.3125</c:v>
                </c:pt>
                <c:pt idx="176">
                  <c:v>23.44</c:v>
                </c:pt>
                <c:pt idx="177">
                  <c:v>23.567499999999999</c:v>
                </c:pt>
                <c:pt idx="178">
                  <c:v>23.695</c:v>
                </c:pt>
                <c:pt idx="179">
                  <c:v>23.822500000000002</c:v>
                </c:pt>
                <c:pt idx="180">
                  <c:v>23.95</c:v>
                </c:pt>
                <c:pt idx="181">
                  <c:v>24.077500000000001</c:v>
                </c:pt>
                <c:pt idx="182">
                  <c:v>24.204999999999998</c:v>
                </c:pt>
                <c:pt idx="183">
                  <c:v>24.3325</c:v>
                </c:pt>
                <c:pt idx="184">
                  <c:v>24.46</c:v>
                </c:pt>
                <c:pt idx="185">
                  <c:v>24.587499999999999</c:v>
                </c:pt>
                <c:pt idx="186">
                  <c:v>24.715</c:v>
                </c:pt>
                <c:pt idx="187">
                  <c:v>24.842500000000001</c:v>
                </c:pt>
                <c:pt idx="188">
                  <c:v>24.97</c:v>
                </c:pt>
                <c:pt idx="189">
                  <c:v>25.0975</c:v>
                </c:pt>
                <c:pt idx="190">
                  <c:v>25.225000000000001</c:v>
                </c:pt>
                <c:pt idx="191">
                  <c:v>25.352499999999999</c:v>
                </c:pt>
                <c:pt idx="192">
                  <c:v>25.48</c:v>
                </c:pt>
                <c:pt idx="193">
                  <c:v>25.607500000000002</c:v>
                </c:pt>
                <c:pt idx="194">
                  <c:v>25.734999999999999</c:v>
                </c:pt>
                <c:pt idx="195">
                  <c:v>25.862500000000001</c:v>
                </c:pt>
                <c:pt idx="196">
                  <c:v>25.99</c:v>
                </c:pt>
                <c:pt idx="197">
                  <c:v>26.1175</c:v>
                </c:pt>
                <c:pt idx="198">
                  <c:v>26.245000000000001</c:v>
                </c:pt>
                <c:pt idx="199">
                  <c:v>26.372499999999999</c:v>
                </c:pt>
                <c:pt idx="200">
                  <c:v>26.5</c:v>
                </c:pt>
              </c:numCache>
            </c:numRef>
          </c:xVal>
          <c:yVal>
            <c:numRef>
              <c:f>Isolations!$N$5:$N$205</c:f>
              <c:numCache>
                <c:formatCode>General</c:formatCode>
                <c:ptCount val="201"/>
                <c:pt idx="0">
                  <c:v>-0.38874170000000002</c:v>
                </c:pt>
                <c:pt idx="1">
                  <c:v>-0.36558141999999999</c:v>
                </c:pt>
                <c:pt idx="2">
                  <c:v>-0.33218783000000002</c:v>
                </c:pt>
                <c:pt idx="3">
                  <c:v>-0.29382797999999999</c:v>
                </c:pt>
                <c:pt idx="4">
                  <c:v>-0.26197725999999999</c:v>
                </c:pt>
                <c:pt idx="5">
                  <c:v>-0.24556805000000001</c:v>
                </c:pt>
                <c:pt idx="6">
                  <c:v>-0.24257888</c:v>
                </c:pt>
                <c:pt idx="7">
                  <c:v>-0.27177948000000002</c:v>
                </c:pt>
                <c:pt idx="8">
                  <c:v>-0.31825891000000001</c:v>
                </c:pt>
                <c:pt idx="9">
                  <c:v>-0.35932881</c:v>
                </c:pt>
                <c:pt idx="10">
                  <c:v>-0.40038306000000001</c:v>
                </c:pt>
                <c:pt idx="11">
                  <c:v>-0.45287284</c:v>
                </c:pt>
                <c:pt idx="12">
                  <c:v>-0.48181214999999999</c:v>
                </c:pt>
                <c:pt idx="13">
                  <c:v>-0.50310248000000002</c:v>
                </c:pt>
                <c:pt idx="14">
                  <c:v>-0.54647142000000004</c:v>
                </c:pt>
                <c:pt idx="15">
                  <c:v>-0.56337011000000004</c:v>
                </c:pt>
                <c:pt idx="16">
                  <c:v>-0.60726500000000005</c:v>
                </c:pt>
                <c:pt idx="17">
                  <c:v>-0.63824707000000003</c:v>
                </c:pt>
                <c:pt idx="18">
                  <c:v>-0.67033498999999996</c:v>
                </c:pt>
                <c:pt idx="19">
                  <c:v>-0.68043876000000003</c:v>
                </c:pt>
                <c:pt idx="20">
                  <c:v>-0.71959704000000002</c:v>
                </c:pt>
                <c:pt idx="21">
                  <c:v>-0.72216868000000001</c:v>
                </c:pt>
                <c:pt idx="22">
                  <c:v>-0.75377636999999997</c:v>
                </c:pt>
                <c:pt idx="23">
                  <c:v>-0.77242029000000001</c:v>
                </c:pt>
                <c:pt idx="24">
                  <c:v>-0.84107167000000005</c:v>
                </c:pt>
                <c:pt idx="25">
                  <c:v>-0.91715181000000001</c:v>
                </c:pt>
                <c:pt idx="26">
                  <c:v>-1.0008378</c:v>
                </c:pt>
                <c:pt idx="27">
                  <c:v>-1.1880516999999999</c:v>
                </c:pt>
                <c:pt idx="28">
                  <c:v>-1.3820056000000001</c:v>
                </c:pt>
                <c:pt idx="29">
                  <c:v>-1.6100715000000001</c:v>
                </c:pt>
                <c:pt idx="30">
                  <c:v>-1.8736109999999999</c:v>
                </c:pt>
                <c:pt idx="31">
                  <c:v>-2.1661890000000001</c:v>
                </c:pt>
                <c:pt idx="32">
                  <c:v>-2.3818731</c:v>
                </c:pt>
                <c:pt idx="33">
                  <c:v>-2.6271138000000001</c:v>
                </c:pt>
                <c:pt idx="34">
                  <c:v>-2.8337349999999999</c:v>
                </c:pt>
                <c:pt idx="35">
                  <c:v>-3.0211177</c:v>
                </c:pt>
                <c:pt idx="36">
                  <c:v>-3.1993480000000001</c:v>
                </c:pt>
                <c:pt idx="37">
                  <c:v>-3.3746328000000001</c:v>
                </c:pt>
                <c:pt idx="38">
                  <c:v>-3.5407019000000002</c:v>
                </c:pt>
                <c:pt idx="39">
                  <c:v>-3.6940559999999998</c:v>
                </c:pt>
                <c:pt idx="40">
                  <c:v>-3.8284261000000002</c:v>
                </c:pt>
                <c:pt idx="41">
                  <c:v>-3.9977467</c:v>
                </c:pt>
                <c:pt idx="42">
                  <c:v>-4.1649294000000001</c:v>
                </c:pt>
                <c:pt idx="43">
                  <c:v>-4.3441615000000002</c:v>
                </c:pt>
                <c:pt idx="44">
                  <c:v>-4.5168866999999997</c:v>
                </c:pt>
                <c:pt idx="45">
                  <c:v>-4.7272347999999997</c:v>
                </c:pt>
                <c:pt idx="46">
                  <c:v>-4.8857736999999997</c:v>
                </c:pt>
                <c:pt idx="47">
                  <c:v>-5.0337304999999999</c:v>
                </c:pt>
                <c:pt idx="48">
                  <c:v>-5.1783605000000001</c:v>
                </c:pt>
                <c:pt idx="49">
                  <c:v>-5.2971797</c:v>
                </c:pt>
                <c:pt idx="50">
                  <c:v>-5.3879051000000002</c:v>
                </c:pt>
                <c:pt idx="51">
                  <c:v>-5.5009364999999999</c:v>
                </c:pt>
                <c:pt idx="52">
                  <c:v>-5.6140876000000004</c:v>
                </c:pt>
                <c:pt idx="53">
                  <c:v>-5.7137193999999996</c:v>
                </c:pt>
                <c:pt idx="54">
                  <c:v>-5.8707247000000002</c:v>
                </c:pt>
                <c:pt idx="55">
                  <c:v>-6.0360645999999996</c:v>
                </c:pt>
                <c:pt idx="56">
                  <c:v>-6.2121595999999997</c:v>
                </c:pt>
                <c:pt idx="57">
                  <c:v>-6.4402613999999998</c:v>
                </c:pt>
                <c:pt idx="58">
                  <c:v>-6.6766161999999998</c:v>
                </c:pt>
                <c:pt idx="59">
                  <c:v>-6.8996119</c:v>
                </c:pt>
                <c:pt idx="60">
                  <c:v>-7.1580805999999999</c:v>
                </c:pt>
                <c:pt idx="61">
                  <c:v>-7.3878221999999996</c:v>
                </c:pt>
                <c:pt idx="62">
                  <c:v>-7.6064357999999999</c:v>
                </c:pt>
                <c:pt idx="63">
                  <c:v>-7.8528938000000004</c:v>
                </c:pt>
                <c:pt idx="64">
                  <c:v>-8.1269617000000007</c:v>
                </c:pt>
                <c:pt idx="65">
                  <c:v>-8.4243583999999991</c:v>
                </c:pt>
                <c:pt idx="66">
                  <c:v>-8.7639074000000008</c:v>
                </c:pt>
                <c:pt idx="67">
                  <c:v>-9.1162671999999993</c:v>
                </c:pt>
                <c:pt idx="68">
                  <c:v>-9.4977198000000005</c:v>
                </c:pt>
                <c:pt idx="69">
                  <c:v>-9.8928308000000005</c:v>
                </c:pt>
                <c:pt idx="70">
                  <c:v>-10.281143999999999</c:v>
                </c:pt>
                <c:pt idx="71">
                  <c:v>-10.677155000000001</c:v>
                </c:pt>
                <c:pt idx="72">
                  <c:v>-11.083360000000001</c:v>
                </c:pt>
                <c:pt idx="73">
                  <c:v>-11.551496</c:v>
                </c:pt>
                <c:pt idx="74">
                  <c:v>-12.059377</c:v>
                </c:pt>
                <c:pt idx="75">
                  <c:v>-12.602255</c:v>
                </c:pt>
                <c:pt idx="76">
                  <c:v>-13.217465000000001</c:v>
                </c:pt>
                <c:pt idx="77">
                  <c:v>-13.914903000000001</c:v>
                </c:pt>
                <c:pt idx="78">
                  <c:v>-14.620490999999999</c:v>
                </c:pt>
                <c:pt idx="79">
                  <c:v>-15.352729999999999</c:v>
                </c:pt>
                <c:pt idx="80">
                  <c:v>-16.138506</c:v>
                </c:pt>
                <c:pt idx="81">
                  <c:v>-16.889042</c:v>
                </c:pt>
                <c:pt idx="82">
                  <c:v>-17.574009</c:v>
                </c:pt>
                <c:pt idx="83">
                  <c:v>-18.163482999999999</c:v>
                </c:pt>
                <c:pt idx="84">
                  <c:v>-18.571857000000001</c:v>
                </c:pt>
                <c:pt idx="85">
                  <c:v>-18.707794</c:v>
                </c:pt>
                <c:pt idx="86">
                  <c:v>-18.681875000000002</c:v>
                </c:pt>
                <c:pt idx="87">
                  <c:v>-18.413896999999999</c:v>
                </c:pt>
                <c:pt idx="88">
                  <c:v>-17.937462</c:v>
                </c:pt>
                <c:pt idx="89">
                  <c:v>-17.358328</c:v>
                </c:pt>
                <c:pt idx="90">
                  <c:v>-16.663975000000001</c:v>
                </c:pt>
                <c:pt idx="91">
                  <c:v>-15.94585</c:v>
                </c:pt>
                <c:pt idx="92">
                  <c:v>-15.358482</c:v>
                </c:pt>
                <c:pt idx="93">
                  <c:v>-14.699453999999999</c:v>
                </c:pt>
                <c:pt idx="94">
                  <c:v>-14.123068</c:v>
                </c:pt>
                <c:pt idx="95">
                  <c:v>-13.653682999999999</c:v>
                </c:pt>
                <c:pt idx="96">
                  <c:v>-13.162124</c:v>
                </c:pt>
                <c:pt idx="97">
                  <c:v>-12.636957000000001</c:v>
                </c:pt>
                <c:pt idx="98">
                  <c:v>-12.299014</c:v>
                </c:pt>
                <c:pt idx="99">
                  <c:v>-11.955836</c:v>
                </c:pt>
                <c:pt idx="100">
                  <c:v>-11.632406</c:v>
                </c:pt>
                <c:pt idx="101">
                  <c:v>-11.351316000000001</c:v>
                </c:pt>
                <c:pt idx="102">
                  <c:v>-11.042301999999999</c:v>
                </c:pt>
                <c:pt idx="103">
                  <c:v>-10.707181</c:v>
                </c:pt>
                <c:pt idx="104">
                  <c:v>-10.407686</c:v>
                </c:pt>
                <c:pt idx="105">
                  <c:v>-10.138135</c:v>
                </c:pt>
                <c:pt idx="106">
                  <c:v>-9.8750266999999994</c:v>
                </c:pt>
                <c:pt idx="107">
                  <c:v>-9.6419058</c:v>
                </c:pt>
                <c:pt idx="108">
                  <c:v>-9.4523954000000003</c:v>
                </c:pt>
                <c:pt idx="109">
                  <c:v>-9.2304753999999996</c:v>
                </c:pt>
                <c:pt idx="110">
                  <c:v>-9.0457373000000008</c:v>
                </c:pt>
                <c:pt idx="111">
                  <c:v>-8.8999605000000006</c:v>
                </c:pt>
                <c:pt idx="112">
                  <c:v>-8.7584867000000006</c:v>
                </c:pt>
                <c:pt idx="113">
                  <c:v>-8.6119117999999997</c:v>
                </c:pt>
                <c:pt idx="114">
                  <c:v>-8.4878959999999992</c:v>
                </c:pt>
                <c:pt idx="115">
                  <c:v>-8.3676262000000001</c:v>
                </c:pt>
                <c:pt idx="116">
                  <c:v>-8.2256622000000004</c:v>
                </c:pt>
                <c:pt idx="117">
                  <c:v>-8.0541496000000006</c:v>
                </c:pt>
                <c:pt idx="118">
                  <c:v>-7.9217504999999999</c:v>
                </c:pt>
                <c:pt idx="119">
                  <c:v>-7.6604757000000001</c:v>
                </c:pt>
                <c:pt idx="120">
                  <c:v>-7.4474254000000002</c:v>
                </c:pt>
                <c:pt idx="121">
                  <c:v>-7.2960881999999998</c:v>
                </c:pt>
                <c:pt idx="122">
                  <c:v>-7.1656852000000004</c:v>
                </c:pt>
                <c:pt idx="123">
                  <c:v>-6.9351605999999997</c:v>
                </c:pt>
                <c:pt idx="124">
                  <c:v>-6.8641357000000003</c:v>
                </c:pt>
                <c:pt idx="125">
                  <c:v>-6.6017584999999999</c:v>
                </c:pt>
                <c:pt idx="126">
                  <c:v>-6.3937777999999996</c:v>
                </c:pt>
                <c:pt idx="127">
                  <c:v>-6.2527217999999998</c:v>
                </c:pt>
                <c:pt idx="128">
                  <c:v>-6.1184329999999996</c:v>
                </c:pt>
                <c:pt idx="129">
                  <c:v>-6.0309271999999998</c:v>
                </c:pt>
                <c:pt idx="130">
                  <c:v>-6.1452669999999996</c:v>
                </c:pt>
                <c:pt idx="131">
                  <c:v>-6.1049252000000003</c:v>
                </c:pt>
                <c:pt idx="132">
                  <c:v>-5.8514013</c:v>
                </c:pt>
                <c:pt idx="133">
                  <c:v>-5.9170818000000001</c:v>
                </c:pt>
                <c:pt idx="134">
                  <c:v>-5.7658962999999996</c:v>
                </c:pt>
                <c:pt idx="135">
                  <c:v>-5.6448789000000001</c:v>
                </c:pt>
                <c:pt idx="136">
                  <c:v>-5.6375523000000003</c:v>
                </c:pt>
                <c:pt idx="137">
                  <c:v>-5.7098579000000003</c:v>
                </c:pt>
                <c:pt idx="138">
                  <c:v>-5.3715858000000001</c:v>
                </c:pt>
                <c:pt idx="139">
                  <c:v>-5.4125671000000004</c:v>
                </c:pt>
                <c:pt idx="140">
                  <c:v>-5.5813537000000002</c:v>
                </c:pt>
                <c:pt idx="141">
                  <c:v>-5.6493868999999997</c:v>
                </c:pt>
                <c:pt idx="142">
                  <c:v>-5.8247790000000004</c:v>
                </c:pt>
                <c:pt idx="143">
                  <c:v>-6.1195988999999997</c:v>
                </c:pt>
                <c:pt idx="144">
                  <c:v>-6.311204</c:v>
                </c:pt>
                <c:pt idx="145">
                  <c:v>-6.2414168999999999</c:v>
                </c:pt>
                <c:pt idx="146">
                  <c:v>-6.2744454999999997</c:v>
                </c:pt>
                <c:pt idx="147">
                  <c:v>-6.1023940999999997</c:v>
                </c:pt>
                <c:pt idx="148">
                  <c:v>-6.0193715000000001</c:v>
                </c:pt>
                <c:pt idx="149">
                  <c:v>-5.8181137999999999</c:v>
                </c:pt>
                <c:pt idx="150">
                  <c:v>-5.6083182999999996</c:v>
                </c:pt>
                <c:pt idx="151">
                  <c:v>-5.3788952999999999</c:v>
                </c:pt>
                <c:pt idx="152">
                  <c:v>-5.5029925999999998</c:v>
                </c:pt>
                <c:pt idx="153">
                  <c:v>-5.5817088999999998</c:v>
                </c:pt>
                <c:pt idx="154">
                  <c:v>-5.5654788000000002</c:v>
                </c:pt>
                <c:pt idx="155">
                  <c:v>-5.7248273000000003</c:v>
                </c:pt>
                <c:pt idx="156">
                  <c:v>-5.8137856000000001</c:v>
                </c:pt>
                <c:pt idx="157">
                  <c:v>-5.7391170999999996</c:v>
                </c:pt>
                <c:pt idx="158">
                  <c:v>-5.7839850999999998</c:v>
                </c:pt>
                <c:pt idx="159">
                  <c:v>-5.8634095000000004</c:v>
                </c:pt>
                <c:pt idx="160">
                  <c:v>-5.8357501000000003</c:v>
                </c:pt>
                <c:pt idx="161">
                  <c:v>-5.8556813999999999</c:v>
                </c:pt>
                <c:pt idx="162">
                  <c:v>-5.8558301999999998</c:v>
                </c:pt>
                <c:pt idx="163">
                  <c:v>-5.7783360000000004</c:v>
                </c:pt>
                <c:pt idx="164">
                  <c:v>-5.8315910999999998</c:v>
                </c:pt>
                <c:pt idx="165">
                  <c:v>-5.9400314999999999</c:v>
                </c:pt>
                <c:pt idx="166">
                  <c:v>-6.1249165999999997</c:v>
                </c:pt>
                <c:pt idx="167">
                  <c:v>-6.4453988000000004</c:v>
                </c:pt>
                <c:pt idx="168">
                  <c:v>-6.7972760000000001</c:v>
                </c:pt>
                <c:pt idx="169">
                  <c:v>-7.1265048999999996</c:v>
                </c:pt>
                <c:pt idx="170">
                  <c:v>-7.3794179</c:v>
                </c:pt>
                <c:pt idx="171">
                  <c:v>-7.5716710000000003</c:v>
                </c:pt>
                <c:pt idx="172">
                  <c:v>-7.5919870999999999</c:v>
                </c:pt>
                <c:pt idx="173">
                  <c:v>-7.5941276999999996</c:v>
                </c:pt>
                <c:pt idx="174">
                  <c:v>-7.5528487999999996</c:v>
                </c:pt>
                <c:pt idx="175">
                  <c:v>-7.4197129999999998</c:v>
                </c:pt>
                <c:pt idx="176">
                  <c:v>-7.1892033</c:v>
                </c:pt>
                <c:pt idx="177">
                  <c:v>-7.1671886000000002</c:v>
                </c:pt>
                <c:pt idx="178">
                  <c:v>-6.9445682</c:v>
                </c:pt>
                <c:pt idx="179">
                  <c:v>-6.8397969999999999</c:v>
                </c:pt>
                <c:pt idx="180">
                  <c:v>-6.8473091000000004</c:v>
                </c:pt>
                <c:pt idx="181">
                  <c:v>-6.8489785000000003</c:v>
                </c:pt>
                <c:pt idx="182">
                  <c:v>-6.6594538999999999</c:v>
                </c:pt>
                <c:pt idx="183">
                  <c:v>-6.6392455000000004</c:v>
                </c:pt>
                <c:pt idx="184">
                  <c:v>-6.4782057000000002</c:v>
                </c:pt>
                <c:pt idx="185">
                  <c:v>-6.2721109000000004</c:v>
                </c:pt>
                <c:pt idx="186">
                  <c:v>-6.2084532000000001</c:v>
                </c:pt>
                <c:pt idx="187">
                  <c:v>-6.1732025000000004</c:v>
                </c:pt>
                <c:pt idx="188">
                  <c:v>-6.1898761000000002</c:v>
                </c:pt>
                <c:pt idx="189">
                  <c:v>-6.2131977000000003</c:v>
                </c:pt>
                <c:pt idx="190">
                  <c:v>-6.3195467000000001</c:v>
                </c:pt>
                <c:pt idx="191">
                  <c:v>-6.3443927999999996</c:v>
                </c:pt>
                <c:pt idx="192">
                  <c:v>-6.414269</c:v>
                </c:pt>
                <c:pt idx="193">
                  <c:v>-6.4264150000000004</c:v>
                </c:pt>
                <c:pt idx="194">
                  <c:v>-6.4860015000000004</c:v>
                </c:pt>
                <c:pt idx="195">
                  <c:v>-6.5253114999999999</c:v>
                </c:pt>
                <c:pt idx="196">
                  <c:v>-6.5768557000000003</c:v>
                </c:pt>
                <c:pt idx="197">
                  <c:v>-6.6265606999999997</c:v>
                </c:pt>
                <c:pt idx="198">
                  <c:v>-6.6678623999999997</c:v>
                </c:pt>
                <c:pt idx="199">
                  <c:v>-6.6870913999999999</c:v>
                </c:pt>
                <c:pt idx="200">
                  <c:v>-6.6939434999999996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FDC-4C92-808A-5CF460299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135616"/>
        <c:axId val="97137792"/>
      </c:scatterChart>
      <c:valAx>
        <c:axId val="97135616"/>
        <c:scaling>
          <c:orientation val="minMax"/>
          <c:max val="27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Frequency (GHz)</a:t>
                </a:r>
              </a:p>
            </c:rich>
          </c:tx>
          <c:layout>
            <c:manualLayout>
              <c:xMode val="edge"/>
              <c:yMode val="edge"/>
              <c:x val="0.39427125259124618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97137792"/>
        <c:crosses val="autoZero"/>
        <c:crossBetween val="midCat"/>
        <c:majorUnit val="2"/>
      </c:valAx>
      <c:valAx>
        <c:axId val="97137792"/>
        <c:scaling>
          <c:orientation val="minMax"/>
          <c:max val="0"/>
          <c:min val="-25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97135616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4949598265549819"/>
          <c:y val="0.12277595508894722"/>
          <c:w val="0.31219552896503627"/>
          <c:h val="0.11187882764654418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IF Return Loss (dB)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9 GHz RF - 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'IF Response'!$B$3:$B$103</c:f>
              <c:numCache>
                <c:formatCode>General</c:formatCode>
                <c:ptCount val="101"/>
                <c:pt idx="0">
                  <c:v>0.01</c:v>
                </c:pt>
                <c:pt idx="1">
                  <c:v>0.14990000000000001</c:v>
                </c:pt>
                <c:pt idx="2">
                  <c:v>0.2898</c:v>
                </c:pt>
                <c:pt idx="3">
                  <c:v>0.42970000000000003</c:v>
                </c:pt>
                <c:pt idx="4">
                  <c:v>0.5696</c:v>
                </c:pt>
                <c:pt idx="5">
                  <c:v>0.70950000000000002</c:v>
                </c:pt>
                <c:pt idx="6">
                  <c:v>0.84940000000000004</c:v>
                </c:pt>
                <c:pt idx="7">
                  <c:v>0.98929999999999996</c:v>
                </c:pt>
                <c:pt idx="8">
                  <c:v>1.1292</c:v>
                </c:pt>
                <c:pt idx="9">
                  <c:v>1.2690999999999999</c:v>
                </c:pt>
                <c:pt idx="10">
                  <c:v>1.409</c:v>
                </c:pt>
                <c:pt idx="11">
                  <c:v>1.5488999999999999</c:v>
                </c:pt>
                <c:pt idx="12">
                  <c:v>1.6888000000000001</c:v>
                </c:pt>
                <c:pt idx="13">
                  <c:v>1.8287</c:v>
                </c:pt>
                <c:pt idx="14">
                  <c:v>1.9685999999999999</c:v>
                </c:pt>
                <c:pt idx="15">
                  <c:v>2.1084999999999998</c:v>
                </c:pt>
                <c:pt idx="16">
                  <c:v>2.2484000000000002</c:v>
                </c:pt>
                <c:pt idx="17">
                  <c:v>2.3883000000000001</c:v>
                </c:pt>
                <c:pt idx="18">
                  <c:v>2.5282</c:v>
                </c:pt>
                <c:pt idx="19">
                  <c:v>2.6680999999999999</c:v>
                </c:pt>
                <c:pt idx="20">
                  <c:v>2.8079999999999998</c:v>
                </c:pt>
                <c:pt idx="21">
                  <c:v>2.9479000000000002</c:v>
                </c:pt>
                <c:pt idx="22">
                  <c:v>3.0878000000000001</c:v>
                </c:pt>
                <c:pt idx="23">
                  <c:v>3.2277</c:v>
                </c:pt>
                <c:pt idx="24">
                  <c:v>3.3675999999999999</c:v>
                </c:pt>
                <c:pt idx="25">
                  <c:v>3.5074999999999998</c:v>
                </c:pt>
                <c:pt idx="26">
                  <c:v>3.6474000000000002</c:v>
                </c:pt>
                <c:pt idx="27">
                  <c:v>3.7873000000000001</c:v>
                </c:pt>
                <c:pt idx="28">
                  <c:v>3.9272</c:v>
                </c:pt>
                <c:pt idx="29">
                  <c:v>4.0670999999999999</c:v>
                </c:pt>
                <c:pt idx="30">
                  <c:v>4.2069999999999999</c:v>
                </c:pt>
                <c:pt idx="31">
                  <c:v>4.3468999999999998</c:v>
                </c:pt>
                <c:pt idx="32">
                  <c:v>4.4867999999999997</c:v>
                </c:pt>
                <c:pt idx="33">
                  <c:v>4.6266999999999996</c:v>
                </c:pt>
                <c:pt idx="34">
                  <c:v>4.7666000000000004</c:v>
                </c:pt>
                <c:pt idx="35">
                  <c:v>4.9065000000000003</c:v>
                </c:pt>
                <c:pt idx="36">
                  <c:v>5.0464000000000002</c:v>
                </c:pt>
                <c:pt idx="37">
                  <c:v>5.1863000000000001</c:v>
                </c:pt>
                <c:pt idx="38">
                  <c:v>5.3262</c:v>
                </c:pt>
                <c:pt idx="39">
                  <c:v>5.4661</c:v>
                </c:pt>
                <c:pt idx="40">
                  <c:v>5.6059999999999999</c:v>
                </c:pt>
                <c:pt idx="41">
                  <c:v>5.7458999999999998</c:v>
                </c:pt>
                <c:pt idx="42">
                  <c:v>5.8857999999999997</c:v>
                </c:pt>
                <c:pt idx="43">
                  <c:v>6.0256999999999996</c:v>
                </c:pt>
                <c:pt idx="44">
                  <c:v>6.1656000000000004</c:v>
                </c:pt>
                <c:pt idx="45">
                  <c:v>6.3055000000000003</c:v>
                </c:pt>
                <c:pt idx="46">
                  <c:v>6.4454000000000002</c:v>
                </c:pt>
                <c:pt idx="47">
                  <c:v>6.5853000000000002</c:v>
                </c:pt>
                <c:pt idx="48">
                  <c:v>6.7252000000000001</c:v>
                </c:pt>
                <c:pt idx="49">
                  <c:v>6.8651</c:v>
                </c:pt>
                <c:pt idx="50">
                  <c:v>7.0049999999999999</c:v>
                </c:pt>
                <c:pt idx="51">
                  <c:v>7.1448999999999998</c:v>
                </c:pt>
                <c:pt idx="52">
                  <c:v>7.2847999999999997</c:v>
                </c:pt>
                <c:pt idx="53">
                  <c:v>7.4246999999999996</c:v>
                </c:pt>
                <c:pt idx="54">
                  <c:v>7.5646000000000004</c:v>
                </c:pt>
                <c:pt idx="55">
                  <c:v>7.7045000000000003</c:v>
                </c:pt>
                <c:pt idx="56">
                  <c:v>7.8444000000000003</c:v>
                </c:pt>
                <c:pt idx="57">
                  <c:v>7.9843000000000002</c:v>
                </c:pt>
                <c:pt idx="58">
                  <c:v>8.1242000000000001</c:v>
                </c:pt>
                <c:pt idx="59">
                  <c:v>8.2640999999999991</c:v>
                </c:pt>
                <c:pt idx="60">
                  <c:v>8.4039999999999999</c:v>
                </c:pt>
                <c:pt idx="61">
                  <c:v>8.5439000000000007</c:v>
                </c:pt>
                <c:pt idx="62">
                  <c:v>8.6837999999999997</c:v>
                </c:pt>
                <c:pt idx="63">
                  <c:v>8.8237000000000005</c:v>
                </c:pt>
                <c:pt idx="64">
                  <c:v>8.9635999999999996</c:v>
                </c:pt>
                <c:pt idx="65">
                  <c:v>9.1035000000000004</c:v>
                </c:pt>
                <c:pt idx="66">
                  <c:v>9.2433999999999994</c:v>
                </c:pt>
                <c:pt idx="67">
                  <c:v>9.3833000000000002</c:v>
                </c:pt>
                <c:pt idx="68">
                  <c:v>9.5231999999999992</c:v>
                </c:pt>
                <c:pt idx="69">
                  <c:v>9.6631</c:v>
                </c:pt>
                <c:pt idx="70">
                  <c:v>9.8030000000000008</c:v>
                </c:pt>
                <c:pt idx="71">
                  <c:v>9.9428999999999998</c:v>
                </c:pt>
                <c:pt idx="72">
                  <c:v>10.082800000000001</c:v>
                </c:pt>
                <c:pt idx="73">
                  <c:v>10.2227</c:v>
                </c:pt>
                <c:pt idx="74">
                  <c:v>10.3626</c:v>
                </c:pt>
                <c:pt idx="75">
                  <c:v>10.5025</c:v>
                </c:pt>
                <c:pt idx="76">
                  <c:v>10.6424</c:v>
                </c:pt>
                <c:pt idx="77">
                  <c:v>10.782299999999999</c:v>
                </c:pt>
                <c:pt idx="78">
                  <c:v>10.9222</c:v>
                </c:pt>
                <c:pt idx="79">
                  <c:v>11.062099999999999</c:v>
                </c:pt>
                <c:pt idx="80">
                  <c:v>11.202</c:v>
                </c:pt>
                <c:pt idx="81">
                  <c:v>11.341900000000001</c:v>
                </c:pt>
                <c:pt idx="82">
                  <c:v>11.4818</c:v>
                </c:pt>
                <c:pt idx="83">
                  <c:v>11.621700000000001</c:v>
                </c:pt>
                <c:pt idx="84">
                  <c:v>11.7616</c:v>
                </c:pt>
                <c:pt idx="85">
                  <c:v>11.9015</c:v>
                </c:pt>
                <c:pt idx="86">
                  <c:v>12.041399999999999</c:v>
                </c:pt>
                <c:pt idx="87">
                  <c:v>12.1813</c:v>
                </c:pt>
                <c:pt idx="88">
                  <c:v>12.321199999999999</c:v>
                </c:pt>
                <c:pt idx="89">
                  <c:v>12.4611</c:v>
                </c:pt>
                <c:pt idx="90">
                  <c:v>12.601000000000001</c:v>
                </c:pt>
                <c:pt idx="91">
                  <c:v>12.7409</c:v>
                </c:pt>
                <c:pt idx="92">
                  <c:v>12.880800000000001</c:v>
                </c:pt>
                <c:pt idx="93">
                  <c:v>13.0207</c:v>
                </c:pt>
                <c:pt idx="94">
                  <c:v>13.160600000000001</c:v>
                </c:pt>
                <c:pt idx="95">
                  <c:v>13.3005</c:v>
                </c:pt>
                <c:pt idx="96">
                  <c:v>13.4404</c:v>
                </c:pt>
                <c:pt idx="97">
                  <c:v>13.580299999999999</c:v>
                </c:pt>
                <c:pt idx="98">
                  <c:v>13.7202</c:v>
                </c:pt>
                <c:pt idx="99">
                  <c:v>13.860099999999999</c:v>
                </c:pt>
                <c:pt idx="100">
                  <c:v>14</c:v>
                </c:pt>
              </c:numCache>
            </c:numRef>
          </c:xVal>
          <c:yVal>
            <c:numRef>
              <c:f>'IF Response'!$F$3:$F$103</c:f>
              <c:numCache>
                <c:formatCode>General</c:formatCode>
                <c:ptCount val="101"/>
                <c:pt idx="0">
                  <c:v>-14.799224000000001</c:v>
                </c:pt>
                <c:pt idx="1">
                  <c:v>-15.011671</c:v>
                </c:pt>
                <c:pt idx="2">
                  <c:v>-15.445005</c:v>
                </c:pt>
                <c:pt idx="3">
                  <c:v>-16.325641999999998</c:v>
                </c:pt>
                <c:pt idx="4">
                  <c:v>-17.36561</c:v>
                </c:pt>
                <c:pt idx="5">
                  <c:v>-18.677868</c:v>
                </c:pt>
                <c:pt idx="6">
                  <c:v>-20.359200999999999</c:v>
                </c:pt>
                <c:pt idx="7">
                  <c:v>-21.952755</c:v>
                </c:pt>
                <c:pt idx="8">
                  <c:v>-22.777905000000001</c:v>
                </c:pt>
                <c:pt idx="9">
                  <c:v>-23.434222999999999</c:v>
                </c:pt>
                <c:pt idx="10">
                  <c:v>-23.351994000000001</c:v>
                </c:pt>
                <c:pt idx="11">
                  <c:v>-22.648109000000002</c:v>
                </c:pt>
                <c:pt idx="12">
                  <c:v>-21.850162999999998</c:v>
                </c:pt>
                <c:pt idx="13">
                  <c:v>-20.897694000000001</c:v>
                </c:pt>
                <c:pt idx="14">
                  <c:v>-19.783577000000001</c:v>
                </c:pt>
                <c:pt idx="15">
                  <c:v>-19.097539999999999</c:v>
                </c:pt>
                <c:pt idx="16">
                  <c:v>-18.409723</c:v>
                </c:pt>
                <c:pt idx="17">
                  <c:v>-17.703918000000002</c:v>
                </c:pt>
                <c:pt idx="18">
                  <c:v>-17.508182999999999</c:v>
                </c:pt>
                <c:pt idx="19">
                  <c:v>-17.230481999999999</c:v>
                </c:pt>
                <c:pt idx="20">
                  <c:v>-17.044015999999999</c:v>
                </c:pt>
                <c:pt idx="21">
                  <c:v>-16.967929999999999</c:v>
                </c:pt>
                <c:pt idx="22">
                  <c:v>-17.041090000000001</c:v>
                </c:pt>
                <c:pt idx="23">
                  <c:v>-17.175488000000001</c:v>
                </c:pt>
                <c:pt idx="24">
                  <c:v>-17.266838</c:v>
                </c:pt>
                <c:pt idx="25">
                  <c:v>-17.127431999999999</c:v>
                </c:pt>
                <c:pt idx="26">
                  <c:v>-17.170649000000001</c:v>
                </c:pt>
                <c:pt idx="27">
                  <c:v>-16.966974</c:v>
                </c:pt>
                <c:pt idx="28">
                  <c:v>-17.004104999999999</c:v>
                </c:pt>
                <c:pt idx="29">
                  <c:v>-17.257684999999999</c:v>
                </c:pt>
                <c:pt idx="30">
                  <c:v>-17.527916000000001</c:v>
                </c:pt>
                <c:pt idx="31">
                  <c:v>-17.865963000000001</c:v>
                </c:pt>
                <c:pt idx="32">
                  <c:v>-18.116897999999999</c:v>
                </c:pt>
                <c:pt idx="33">
                  <c:v>-18.138715999999999</c:v>
                </c:pt>
                <c:pt idx="34">
                  <c:v>-18.049769999999999</c:v>
                </c:pt>
                <c:pt idx="35">
                  <c:v>-18.445489999999999</c:v>
                </c:pt>
                <c:pt idx="36">
                  <c:v>-18.149363000000001</c:v>
                </c:pt>
                <c:pt idx="37">
                  <c:v>-18.062538</c:v>
                </c:pt>
                <c:pt idx="38">
                  <c:v>-17.907385000000001</c:v>
                </c:pt>
                <c:pt idx="39">
                  <c:v>-17.626978000000001</c:v>
                </c:pt>
                <c:pt idx="40">
                  <c:v>-17.030142000000001</c:v>
                </c:pt>
                <c:pt idx="41">
                  <c:v>-16.981026</c:v>
                </c:pt>
                <c:pt idx="42">
                  <c:v>-16.645513999999999</c:v>
                </c:pt>
                <c:pt idx="43">
                  <c:v>-16.357136000000001</c:v>
                </c:pt>
                <c:pt idx="44">
                  <c:v>-16.191669000000001</c:v>
                </c:pt>
                <c:pt idx="45">
                  <c:v>-16.119558000000001</c:v>
                </c:pt>
                <c:pt idx="46">
                  <c:v>-16.127165000000002</c:v>
                </c:pt>
                <c:pt idx="47">
                  <c:v>-16.281276999999999</c:v>
                </c:pt>
                <c:pt idx="48">
                  <c:v>-16.268837000000001</c:v>
                </c:pt>
                <c:pt idx="49">
                  <c:v>-16.397860000000001</c:v>
                </c:pt>
                <c:pt idx="50">
                  <c:v>-16.514059</c:v>
                </c:pt>
                <c:pt idx="51">
                  <c:v>-16.442892000000001</c:v>
                </c:pt>
                <c:pt idx="52">
                  <c:v>-16.421251000000002</c:v>
                </c:pt>
                <c:pt idx="53">
                  <c:v>-16.255554</c:v>
                </c:pt>
                <c:pt idx="54">
                  <c:v>-15.829390999999999</c:v>
                </c:pt>
                <c:pt idx="55">
                  <c:v>-15.304686</c:v>
                </c:pt>
                <c:pt idx="56">
                  <c:v>-14.813953</c:v>
                </c:pt>
                <c:pt idx="57">
                  <c:v>-14.162089</c:v>
                </c:pt>
                <c:pt idx="58">
                  <c:v>-13.71313</c:v>
                </c:pt>
                <c:pt idx="59">
                  <c:v>-13.487249</c:v>
                </c:pt>
                <c:pt idx="60">
                  <c:v>-13.134050999999999</c:v>
                </c:pt>
                <c:pt idx="61">
                  <c:v>-12.779845999999999</c:v>
                </c:pt>
                <c:pt idx="62">
                  <c:v>-12.724106000000001</c:v>
                </c:pt>
                <c:pt idx="63">
                  <c:v>-12.476190000000001</c:v>
                </c:pt>
                <c:pt idx="64">
                  <c:v>-12.08977</c:v>
                </c:pt>
                <c:pt idx="65">
                  <c:v>-11.806374999999999</c:v>
                </c:pt>
                <c:pt idx="66">
                  <c:v>-11.442342999999999</c:v>
                </c:pt>
                <c:pt idx="67">
                  <c:v>-10.878439999999999</c:v>
                </c:pt>
                <c:pt idx="68">
                  <c:v>-10.501113999999999</c:v>
                </c:pt>
                <c:pt idx="69">
                  <c:v>-10.043229999999999</c:v>
                </c:pt>
                <c:pt idx="70">
                  <c:v>-9.4862164999999994</c:v>
                </c:pt>
                <c:pt idx="71">
                  <c:v>-8.9807004999999993</c:v>
                </c:pt>
                <c:pt idx="72">
                  <c:v>-8.4246777999999996</c:v>
                </c:pt>
                <c:pt idx="73">
                  <c:v>-7.7982354000000003</c:v>
                </c:pt>
                <c:pt idx="74">
                  <c:v>-7.2705726999999998</c:v>
                </c:pt>
                <c:pt idx="75">
                  <c:v>-6.7227793</c:v>
                </c:pt>
                <c:pt idx="76">
                  <c:v>-6.1436896000000001</c:v>
                </c:pt>
                <c:pt idx="77">
                  <c:v>-5.6501821999999997</c:v>
                </c:pt>
                <c:pt idx="78">
                  <c:v>-5.1397523999999999</c:v>
                </c:pt>
                <c:pt idx="79">
                  <c:v>-4.6420693000000002</c:v>
                </c:pt>
                <c:pt idx="80">
                  <c:v>-4.2500906000000001</c:v>
                </c:pt>
                <c:pt idx="81">
                  <c:v>-3.8630279999999999</c:v>
                </c:pt>
                <c:pt idx="82">
                  <c:v>-3.5099467999999998</c:v>
                </c:pt>
                <c:pt idx="83">
                  <c:v>-3.2432957</c:v>
                </c:pt>
                <c:pt idx="84">
                  <c:v>-2.9741358999999998</c:v>
                </c:pt>
                <c:pt idx="85">
                  <c:v>-2.7264879</c:v>
                </c:pt>
                <c:pt idx="86">
                  <c:v>-2.5620587000000001</c:v>
                </c:pt>
                <c:pt idx="87">
                  <c:v>-2.3861620000000001</c:v>
                </c:pt>
                <c:pt idx="88">
                  <c:v>-2.2195231999999998</c:v>
                </c:pt>
                <c:pt idx="89">
                  <c:v>-2.1230267999999999</c:v>
                </c:pt>
                <c:pt idx="90">
                  <c:v>-2.0109677000000001</c:v>
                </c:pt>
                <c:pt idx="91">
                  <c:v>-1.8966130999999999</c:v>
                </c:pt>
                <c:pt idx="92">
                  <c:v>-1.8482432</c:v>
                </c:pt>
                <c:pt idx="93">
                  <c:v>-1.7885838999999999</c:v>
                </c:pt>
                <c:pt idx="94">
                  <c:v>-1.7176328000000001</c:v>
                </c:pt>
                <c:pt idx="95">
                  <c:v>-1.7044606</c:v>
                </c:pt>
                <c:pt idx="96">
                  <c:v>-1.6845379</c:v>
                </c:pt>
                <c:pt idx="97">
                  <c:v>-1.649111</c:v>
                </c:pt>
                <c:pt idx="98">
                  <c:v>-1.6625897000000001</c:v>
                </c:pt>
                <c:pt idx="99">
                  <c:v>-1.6832929000000001</c:v>
                </c:pt>
                <c:pt idx="100">
                  <c:v>-1.6857294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BB-4C1D-8F04-97A0B47F1928}"/>
            </c:ext>
          </c:extLst>
        </c:ser>
        <c:ser>
          <c:idx val="0"/>
          <c:order val="1"/>
          <c:tx>
            <c:v>9 GHz RF -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'IF Response'!$B$3:$B$103</c:f>
              <c:numCache>
                <c:formatCode>General</c:formatCode>
                <c:ptCount val="101"/>
                <c:pt idx="0">
                  <c:v>0.01</c:v>
                </c:pt>
                <c:pt idx="1">
                  <c:v>0.14990000000000001</c:v>
                </c:pt>
                <c:pt idx="2">
                  <c:v>0.2898</c:v>
                </c:pt>
                <c:pt idx="3">
                  <c:v>0.42970000000000003</c:v>
                </c:pt>
                <c:pt idx="4">
                  <c:v>0.5696</c:v>
                </c:pt>
                <c:pt idx="5">
                  <c:v>0.70950000000000002</c:v>
                </c:pt>
                <c:pt idx="6">
                  <c:v>0.84940000000000004</c:v>
                </c:pt>
                <c:pt idx="7">
                  <c:v>0.98929999999999996</c:v>
                </c:pt>
                <c:pt idx="8">
                  <c:v>1.1292</c:v>
                </c:pt>
                <c:pt idx="9">
                  <c:v>1.2690999999999999</c:v>
                </c:pt>
                <c:pt idx="10">
                  <c:v>1.409</c:v>
                </c:pt>
                <c:pt idx="11">
                  <c:v>1.5488999999999999</c:v>
                </c:pt>
                <c:pt idx="12">
                  <c:v>1.6888000000000001</c:v>
                </c:pt>
                <c:pt idx="13">
                  <c:v>1.8287</c:v>
                </c:pt>
                <c:pt idx="14">
                  <c:v>1.9685999999999999</c:v>
                </c:pt>
                <c:pt idx="15">
                  <c:v>2.1084999999999998</c:v>
                </c:pt>
                <c:pt idx="16">
                  <c:v>2.2484000000000002</c:v>
                </c:pt>
                <c:pt idx="17">
                  <c:v>2.3883000000000001</c:v>
                </c:pt>
                <c:pt idx="18">
                  <c:v>2.5282</c:v>
                </c:pt>
                <c:pt idx="19">
                  <c:v>2.6680999999999999</c:v>
                </c:pt>
                <c:pt idx="20">
                  <c:v>2.8079999999999998</c:v>
                </c:pt>
                <c:pt idx="21">
                  <c:v>2.9479000000000002</c:v>
                </c:pt>
                <c:pt idx="22">
                  <c:v>3.0878000000000001</c:v>
                </c:pt>
                <c:pt idx="23">
                  <c:v>3.2277</c:v>
                </c:pt>
                <c:pt idx="24">
                  <c:v>3.3675999999999999</c:v>
                </c:pt>
                <c:pt idx="25">
                  <c:v>3.5074999999999998</c:v>
                </c:pt>
                <c:pt idx="26">
                  <c:v>3.6474000000000002</c:v>
                </c:pt>
                <c:pt idx="27">
                  <c:v>3.7873000000000001</c:v>
                </c:pt>
                <c:pt idx="28">
                  <c:v>3.9272</c:v>
                </c:pt>
                <c:pt idx="29">
                  <c:v>4.0670999999999999</c:v>
                </c:pt>
                <c:pt idx="30">
                  <c:v>4.2069999999999999</c:v>
                </c:pt>
                <c:pt idx="31">
                  <c:v>4.3468999999999998</c:v>
                </c:pt>
                <c:pt idx="32">
                  <c:v>4.4867999999999997</c:v>
                </c:pt>
                <c:pt idx="33">
                  <c:v>4.6266999999999996</c:v>
                </c:pt>
                <c:pt idx="34">
                  <c:v>4.7666000000000004</c:v>
                </c:pt>
                <c:pt idx="35">
                  <c:v>4.9065000000000003</c:v>
                </c:pt>
                <c:pt idx="36">
                  <c:v>5.0464000000000002</c:v>
                </c:pt>
                <c:pt idx="37">
                  <c:v>5.1863000000000001</c:v>
                </c:pt>
                <c:pt idx="38">
                  <c:v>5.3262</c:v>
                </c:pt>
                <c:pt idx="39">
                  <c:v>5.4661</c:v>
                </c:pt>
                <c:pt idx="40">
                  <c:v>5.6059999999999999</c:v>
                </c:pt>
                <c:pt idx="41">
                  <c:v>5.7458999999999998</c:v>
                </c:pt>
                <c:pt idx="42">
                  <c:v>5.8857999999999997</c:v>
                </c:pt>
                <c:pt idx="43">
                  <c:v>6.0256999999999996</c:v>
                </c:pt>
                <c:pt idx="44">
                  <c:v>6.1656000000000004</c:v>
                </c:pt>
                <c:pt idx="45">
                  <c:v>6.3055000000000003</c:v>
                </c:pt>
                <c:pt idx="46">
                  <c:v>6.4454000000000002</c:v>
                </c:pt>
                <c:pt idx="47">
                  <c:v>6.5853000000000002</c:v>
                </c:pt>
                <c:pt idx="48">
                  <c:v>6.7252000000000001</c:v>
                </c:pt>
                <c:pt idx="49">
                  <c:v>6.8651</c:v>
                </c:pt>
                <c:pt idx="50">
                  <c:v>7.0049999999999999</c:v>
                </c:pt>
                <c:pt idx="51">
                  <c:v>7.1448999999999998</c:v>
                </c:pt>
                <c:pt idx="52">
                  <c:v>7.2847999999999997</c:v>
                </c:pt>
                <c:pt idx="53">
                  <c:v>7.4246999999999996</c:v>
                </c:pt>
                <c:pt idx="54">
                  <c:v>7.5646000000000004</c:v>
                </c:pt>
                <c:pt idx="55">
                  <c:v>7.7045000000000003</c:v>
                </c:pt>
                <c:pt idx="56">
                  <c:v>7.8444000000000003</c:v>
                </c:pt>
                <c:pt idx="57">
                  <c:v>7.9843000000000002</c:v>
                </c:pt>
                <c:pt idx="58">
                  <c:v>8.1242000000000001</c:v>
                </c:pt>
                <c:pt idx="59">
                  <c:v>8.2640999999999991</c:v>
                </c:pt>
                <c:pt idx="60">
                  <c:v>8.4039999999999999</c:v>
                </c:pt>
                <c:pt idx="61">
                  <c:v>8.5439000000000007</c:v>
                </c:pt>
                <c:pt idx="62">
                  <c:v>8.6837999999999997</c:v>
                </c:pt>
                <c:pt idx="63">
                  <c:v>8.8237000000000005</c:v>
                </c:pt>
                <c:pt idx="64">
                  <c:v>8.9635999999999996</c:v>
                </c:pt>
                <c:pt idx="65">
                  <c:v>9.1035000000000004</c:v>
                </c:pt>
                <c:pt idx="66">
                  <c:v>9.2433999999999994</c:v>
                </c:pt>
                <c:pt idx="67">
                  <c:v>9.3833000000000002</c:v>
                </c:pt>
                <c:pt idx="68">
                  <c:v>9.5231999999999992</c:v>
                </c:pt>
                <c:pt idx="69">
                  <c:v>9.6631</c:v>
                </c:pt>
                <c:pt idx="70">
                  <c:v>9.8030000000000008</c:v>
                </c:pt>
                <c:pt idx="71">
                  <c:v>9.9428999999999998</c:v>
                </c:pt>
                <c:pt idx="72">
                  <c:v>10.082800000000001</c:v>
                </c:pt>
                <c:pt idx="73">
                  <c:v>10.2227</c:v>
                </c:pt>
                <c:pt idx="74">
                  <c:v>10.3626</c:v>
                </c:pt>
                <c:pt idx="75">
                  <c:v>10.5025</c:v>
                </c:pt>
                <c:pt idx="76">
                  <c:v>10.6424</c:v>
                </c:pt>
                <c:pt idx="77">
                  <c:v>10.782299999999999</c:v>
                </c:pt>
                <c:pt idx="78">
                  <c:v>10.9222</c:v>
                </c:pt>
                <c:pt idx="79">
                  <c:v>11.062099999999999</c:v>
                </c:pt>
                <c:pt idx="80">
                  <c:v>11.202</c:v>
                </c:pt>
                <c:pt idx="81">
                  <c:v>11.341900000000001</c:v>
                </c:pt>
                <c:pt idx="82">
                  <c:v>11.4818</c:v>
                </c:pt>
                <c:pt idx="83">
                  <c:v>11.621700000000001</c:v>
                </c:pt>
                <c:pt idx="84">
                  <c:v>11.7616</c:v>
                </c:pt>
                <c:pt idx="85">
                  <c:v>11.9015</c:v>
                </c:pt>
                <c:pt idx="86">
                  <c:v>12.041399999999999</c:v>
                </c:pt>
                <c:pt idx="87">
                  <c:v>12.1813</c:v>
                </c:pt>
                <c:pt idx="88">
                  <c:v>12.321199999999999</c:v>
                </c:pt>
                <c:pt idx="89">
                  <c:v>12.4611</c:v>
                </c:pt>
                <c:pt idx="90">
                  <c:v>12.601000000000001</c:v>
                </c:pt>
                <c:pt idx="91">
                  <c:v>12.7409</c:v>
                </c:pt>
                <c:pt idx="92">
                  <c:v>12.880800000000001</c:v>
                </c:pt>
                <c:pt idx="93">
                  <c:v>13.0207</c:v>
                </c:pt>
                <c:pt idx="94">
                  <c:v>13.160600000000001</c:v>
                </c:pt>
                <c:pt idx="95">
                  <c:v>13.3005</c:v>
                </c:pt>
                <c:pt idx="96">
                  <c:v>13.4404</c:v>
                </c:pt>
                <c:pt idx="97">
                  <c:v>13.580299999999999</c:v>
                </c:pt>
                <c:pt idx="98">
                  <c:v>13.7202</c:v>
                </c:pt>
                <c:pt idx="99">
                  <c:v>13.860099999999999</c:v>
                </c:pt>
                <c:pt idx="100">
                  <c:v>14</c:v>
                </c:pt>
              </c:numCache>
            </c:numRef>
          </c:xVal>
          <c:yVal>
            <c:numRef>
              <c:f>'IF Response'!$P$3:$P$103</c:f>
              <c:numCache>
                <c:formatCode>General</c:formatCode>
                <c:ptCount val="101"/>
                <c:pt idx="0">
                  <c:v>-13.624787</c:v>
                </c:pt>
                <c:pt idx="1">
                  <c:v>-14.122258</c:v>
                </c:pt>
                <c:pt idx="2">
                  <c:v>-14.638296</c:v>
                </c:pt>
                <c:pt idx="3">
                  <c:v>-15.147671000000001</c:v>
                </c:pt>
                <c:pt idx="4">
                  <c:v>-15.370172999999999</c:v>
                </c:pt>
                <c:pt idx="5">
                  <c:v>-15.669620999999999</c:v>
                </c:pt>
                <c:pt idx="6">
                  <c:v>-15.860768</c:v>
                </c:pt>
                <c:pt idx="7">
                  <c:v>-16.223745000000001</c:v>
                </c:pt>
                <c:pt idx="8">
                  <c:v>-16.722785999999999</c:v>
                </c:pt>
                <c:pt idx="9">
                  <c:v>-17.210417</c:v>
                </c:pt>
                <c:pt idx="10">
                  <c:v>-17.681702000000001</c:v>
                </c:pt>
                <c:pt idx="11">
                  <c:v>-18.264465000000001</c:v>
                </c:pt>
                <c:pt idx="12">
                  <c:v>-18.819770999999999</c:v>
                </c:pt>
                <c:pt idx="13">
                  <c:v>-19.483273000000001</c:v>
                </c:pt>
                <c:pt idx="14">
                  <c:v>-20.126476</c:v>
                </c:pt>
                <c:pt idx="15">
                  <c:v>-20.945936</c:v>
                </c:pt>
                <c:pt idx="16">
                  <c:v>-21.703184</c:v>
                </c:pt>
                <c:pt idx="17">
                  <c:v>-22.324898000000001</c:v>
                </c:pt>
                <c:pt idx="18">
                  <c:v>-22.615791000000002</c:v>
                </c:pt>
                <c:pt idx="19">
                  <c:v>-23.042632999999999</c:v>
                </c:pt>
                <c:pt idx="20">
                  <c:v>-23.276084999999998</c:v>
                </c:pt>
                <c:pt idx="21">
                  <c:v>-23.412870000000002</c:v>
                </c:pt>
                <c:pt idx="22">
                  <c:v>-23.17905</c:v>
                </c:pt>
                <c:pt idx="23">
                  <c:v>-22.73826</c:v>
                </c:pt>
                <c:pt idx="24">
                  <c:v>-22.301780999999998</c:v>
                </c:pt>
                <c:pt idx="25">
                  <c:v>-22.082612999999998</c:v>
                </c:pt>
                <c:pt idx="26">
                  <c:v>-21.260593</c:v>
                </c:pt>
                <c:pt idx="27">
                  <c:v>-20.697026999999999</c:v>
                </c:pt>
                <c:pt idx="28">
                  <c:v>-20.38109</c:v>
                </c:pt>
                <c:pt idx="29">
                  <c:v>-19.826042000000001</c:v>
                </c:pt>
                <c:pt idx="30">
                  <c:v>-19.019991000000001</c:v>
                </c:pt>
                <c:pt idx="31">
                  <c:v>-18.673241000000001</c:v>
                </c:pt>
                <c:pt idx="32">
                  <c:v>-18.194489000000001</c:v>
                </c:pt>
                <c:pt idx="33">
                  <c:v>-17.802561000000001</c:v>
                </c:pt>
                <c:pt idx="34">
                  <c:v>-17.568498999999999</c:v>
                </c:pt>
                <c:pt idx="35">
                  <c:v>-17.108225000000001</c:v>
                </c:pt>
                <c:pt idx="36">
                  <c:v>-16.916843</c:v>
                </c:pt>
                <c:pt idx="37">
                  <c:v>-16.683879999999998</c:v>
                </c:pt>
                <c:pt idx="38">
                  <c:v>-16.442067999999999</c:v>
                </c:pt>
                <c:pt idx="39">
                  <c:v>-16.343848999999999</c:v>
                </c:pt>
                <c:pt idx="40">
                  <c:v>-16.154078999999999</c:v>
                </c:pt>
                <c:pt idx="41">
                  <c:v>-15.772995</c:v>
                </c:pt>
                <c:pt idx="42">
                  <c:v>-15.65706</c:v>
                </c:pt>
                <c:pt idx="43">
                  <c:v>-15.395928</c:v>
                </c:pt>
                <c:pt idx="44">
                  <c:v>-14.925457</c:v>
                </c:pt>
                <c:pt idx="45">
                  <c:v>-14.748424999999999</c:v>
                </c:pt>
                <c:pt idx="46">
                  <c:v>-14.735348</c:v>
                </c:pt>
                <c:pt idx="47">
                  <c:v>-14.597541</c:v>
                </c:pt>
                <c:pt idx="48">
                  <c:v>-14.539918999999999</c:v>
                </c:pt>
                <c:pt idx="49">
                  <c:v>-14.724504</c:v>
                </c:pt>
                <c:pt idx="50">
                  <c:v>-14.839517000000001</c:v>
                </c:pt>
                <c:pt idx="51">
                  <c:v>-14.808832000000001</c:v>
                </c:pt>
                <c:pt idx="52">
                  <c:v>-14.860559</c:v>
                </c:pt>
                <c:pt idx="53">
                  <c:v>-14.944175</c:v>
                </c:pt>
                <c:pt idx="54">
                  <c:v>-14.864141999999999</c:v>
                </c:pt>
                <c:pt idx="55">
                  <c:v>-14.999549</c:v>
                </c:pt>
                <c:pt idx="56">
                  <c:v>-15.090522</c:v>
                </c:pt>
                <c:pt idx="57">
                  <c:v>-15.206269000000001</c:v>
                </c:pt>
                <c:pt idx="58">
                  <c:v>-15.398349</c:v>
                </c:pt>
                <c:pt idx="59">
                  <c:v>-15.447755000000001</c:v>
                </c:pt>
                <c:pt idx="60">
                  <c:v>-15.208581000000001</c:v>
                </c:pt>
                <c:pt idx="61">
                  <c:v>-15.022285</c:v>
                </c:pt>
                <c:pt idx="62">
                  <c:v>-14.629516000000001</c:v>
                </c:pt>
                <c:pt idx="63">
                  <c:v>-14.024334</c:v>
                </c:pt>
                <c:pt idx="64">
                  <c:v>-13.355264999999999</c:v>
                </c:pt>
                <c:pt idx="65">
                  <c:v>-12.558964</c:v>
                </c:pt>
                <c:pt idx="66">
                  <c:v>-11.626245000000001</c:v>
                </c:pt>
                <c:pt idx="67">
                  <c:v>-10.797516999999999</c:v>
                </c:pt>
                <c:pt idx="68">
                  <c:v>-9.9387646000000007</c:v>
                </c:pt>
                <c:pt idx="69">
                  <c:v>-9.1244736</c:v>
                </c:pt>
                <c:pt idx="70">
                  <c:v>-8.4445610000000002</c:v>
                </c:pt>
                <c:pt idx="71">
                  <c:v>-7.7693849000000004</c:v>
                </c:pt>
                <c:pt idx="72">
                  <c:v>-7.1073874999999997</c:v>
                </c:pt>
                <c:pt idx="73">
                  <c:v>-6.6104688999999999</c:v>
                </c:pt>
                <c:pt idx="74">
                  <c:v>-6.2244672999999997</c:v>
                </c:pt>
                <c:pt idx="75">
                  <c:v>-5.9386272</c:v>
                </c:pt>
                <c:pt idx="76">
                  <c:v>-5.7931141999999998</c:v>
                </c:pt>
                <c:pt idx="77">
                  <c:v>-5.6306704999999999</c:v>
                </c:pt>
                <c:pt idx="78">
                  <c:v>-5.3347287000000003</c:v>
                </c:pt>
                <c:pt idx="79">
                  <c:v>-5.0129323000000001</c:v>
                </c:pt>
                <c:pt idx="80">
                  <c:v>-4.5973839999999999</c:v>
                </c:pt>
                <c:pt idx="81">
                  <c:v>-4.0851679000000001</c:v>
                </c:pt>
                <c:pt idx="82">
                  <c:v>-3.6705538999999998</c:v>
                </c:pt>
                <c:pt idx="83">
                  <c:v>-3.3443974999999999</c:v>
                </c:pt>
                <c:pt idx="84">
                  <c:v>-3.0115808999999998</c:v>
                </c:pt>
                <c:pt idx="85">
                  <c:v>-2.7606459000000001</c:v>
                </c:pt>
                <c:pt idx="86">
                  <c:v>-2.585928</c:v>
                </c:pt>
                <c:pt idx="87">
                  <c:v>-2.3777141999999998</c:v>
                </c:pt>
                <c:pt idx="88">
                  <c:v>-2.2188195999999998</c:v>
                </c:pt>
                <c:pt idx="89">
                  <c:v>-2.1262634</c:v>
                </c:pt>
                <c:pt idx="90">
                  <c:v>-2.0001364000000001</c:v>
                </c:pt>
                <c:pt idx="91">
                  <c:v>-1.8966494</c:v>
                </c:pt>
                <c:pt idx="92">
                  <c:v>-1.8554801000000001</c:v>
                </c:pt>
                <c:pt idx="93">
                  <c:v>-1.7826706999999999</c:v>
                </c:pt>
                <c:pt idx="94">
                  <c:v>-1.7177467</c:v>
                </c:pt>
                <c:pt idx="95">
                  <c:v>-1.7089949</c:v>
                </c:pt>
                <c:pt idx="96">
                  <c:v>-1.675416</c:v>
                </c:pt>
                <c:pt idx="97">
                  <c:v>-1.6428343000000001</c:v>
                </c:pt>
                <c:pt idx="98">
                  <c:v>-1.6623030000000001</c:v>
                </c:pt>
                <c:pt idx="99">
                  <c:v>-1.6780151999999999</c:v>
                </c:pt>
                <c:pt idx="100">
                  <c:v>-1.6816367999999999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7BB-4C1D-8F04-97A0B47F1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61440"/>
        <c:axId val="97275904"/>
      </c:scatterChart>
      <c:valAx>
        <c:axId val="97261440"/>
        <c:scaling>
          <c:orientation val="minMax"/>
          <c:max val="1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IF Frequency  (GHz)</a:t>
                </a:r>
              </a:p>
            </c:rich>
          </c:tx>
          <c:layout>
            <c:manualLayout>
              <c:xMode val="edge"/>
              <c:yMode val="edge"/>
              <c:x val="0.37500692049321632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97275904"/>
        <c:crosses val="autoZero"/>
        <c:crossBetween val="midCat"/>
        <c:majorUnit val="1"/>
      </c:valAx>
      <c:valAx>
        <c:axId val="97275904"/>
        <c:scaling>
          <c:orientation val="minMax"/>
          <c:max val="0"/>
          <c:min val="-3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97261440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42000796102903415"/>
          <c:y val="0.69686548535507675"/>
          <c:w val="0.44933597183747681"/>
          <c:h val="0.10248790039315023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Output IP3: 100 MHz IF (dBm)</a:t>
            </a:r>
          </a:p>
        </c:rich>
      </c:tx>
      <c:layout>
        <c:manualLayout>
          <c:xMode val="edge"/>
          <c:yMode val="edge"/>
          <c:x val="0.3352027035740695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2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 A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'IP3'!$I$5:$I$103</c:f>
              <c:numCache>
                <c:formatCode>General</c:formatCode>
                <c:ptCount val="99"/>
                <c:pt idx="0">
                  <c:v>0.5</c:v>
                </c:pt>
                <c:pt idx="1">
                  <c:v>0.76020408163264996</c:v>
                </c:pt>
                <c:pt idx="2">
                  <c:v>1.0204081632652999</c:v>
                </c:pt>
                <c:pt idx="3">
                  <c:v>1.280612244898</c:v>
                </c:pt>
                <c:pt idx="4">
                  <c:v>1.5408163265306001</c:v>
                </c:pt>
                <c:pt idx="5">
                  <c:v>1.8010204081633001</c:v>
                </c:pt>
                <c:pt idx="6">
                  <c:v>2.0612244897959</c:v>
                </c:pt>
                <c:pt idx="7">
                  <c:v>2.3214285714286</c:v>
                </c:pt>
                <c:pt idx="8">
                  <c:v>2.5816326530612002</c:v>
                </c:pt>
                <c:pt idx="9">
                  <c:v>2.8418367346939002</c:v>
                </c:pt>
                <c:pt idx="10">
                  <c:v>3.1020408163264999</c:v>
                </c:pt>
                <c:pt idx="11">
                  <c:v>3.3622448979591999</c:v>
                </c:pt>
                <c:pt idx="12">
                  <c:v>3.6224489795918</c:v>
                </c:pt>
                <c:pt idx="13">
                  <c:v>3.8826530612245</c:v>
                </c:pt>
                <c:pt idx="14">
                  <c:v>4.1428571428570997</c:v>
                </c:pt>
                <c:pt idx="15">
                  <c:v>4.4030612244898002</c:v>
                </c:pt>
                <c:pt idx="16">
                  <c:v>4.6632653061224003</c:v>
                </c:pt>
                <c:pt idx="17">
                  <c:v>4.9234693877550999</c:v>
                </c:pt>
                <c:pt idx="18">
                  <c:v>5.1836734693878004</c:v>
                </c:pt>
                <c:pt idx="19">
                  <c:v>5.4438775510203996</c:v>
                </c:pt>
                <c:pt idx="20">
                  <c:v>5.7040816326531001</c:v>
                </c:pt>
                <c:pt idx="21">
                  <c:v>5.9642857142857002</c:v>
                </c:pt>
                <c:pt idx="22">
                  <c:v>6.2244897959183998</c:v>
                </c:pt>
                <c:pt idx="23">
                  <c:v>6.4846938775509999</c:v>
                </c:pt>
                <c:pt idx="24">
                  <c:v>6.7448979591836995</c:v>
                </c:pt>
                <c:pt idx="25">
                  <c:v>7.0051020408163005</c:v>
                </c:pt>
                <c:pt idx="26">
                  <c:v>7.2653061224490001</c:v>
                </c:pt>
                <c:pt idx="27">
                  <c:v>7.5255102040816002</c:v>
                </c:pt>
                <c:pt idx="28">
                  <c:v>7.7857142857142998</c:v>
                </c:pt>
                <c:pt idx="29">
                  <c:v>8.0459183673468999</c:v>
                </c:pt>
                <c:pt idx="30">
                  <c:v>8.3061224489796004</c:v>
                </c:pt>
                <c:pt idx="31">
                  <c:v>8.5663265306121996</c:v>
                </c:pt>
                <c:pt idx="32">
                  <c:v>8.8265306122449001</c:v>
                </c:pt>
                <c:pt idx="33">
                  <c:v>9.0867346938776006</c:v>
                </c:pt>
                <c:pt idx="34">
                  <c:v>9.3469387755101998</c:v>
                </c:pt>
                <c:pt idx="35">
                  <c:v>9.6071428571429003</c:v>
                </c:pt>
                <c:pt idx="36">
                  <c:v>9.8673469387754995</c:v>
                </c:pt>
                <c:pt idx="37">
                  <c:v>10.127551020408001</c:v>
                </c:pt>
                <c:pt idx="38">
                  <c:v>10.387755102041</c:v>
                </c:pt>
                <c:pt idx="39">
                  <c:v>10.647959183673001</c:v>
                </c:pt>
                <c:pt idx="40">
                  <c:v>10.908163265305999</c:v>
                </c:pt>
                <c:pt idx="41">
                  <c:v>11.168367346938998</c:v>
                </c:pt>
                <c:pt idx="42">
                  <c:v>11.428571428570999</c:v>
                </c:pt>
                <c:pt idx="43">
                  <c:v>11.688775510204</c:v>
                </c:pt>
                <c:pt idx="44">
                  <c:v>11.948979591837</c:v>
                </c:pt>
                <c:pt idx="45">
                  <c:v>12.209183673468999</c:v>
                </c:pt>
                <c:pt idx="46">
                  <c:v>12.469387755102</c:v>
                </c:pt>
                <c:pt idx="47">
                  <c:v>12.729591836735</c:v>
                </c:pt>
                <c:pt idx="48">
                  <c:v>12.989795918367001</c:v>
                </c:pt>
                <c:pt idx="49">
                  <c:v>13.25</c:v>
                </c:pt>
                <c:pt idx="50">
                  <c:v>13.510204081632999</c:v>
                </c:pt>
                <c:pt idx="51">
                  <c:v>13.770408163265</c:v>
                </c:pt>
                <c:pt idx="52">
                  <c:v>14.030612244898</c:v>
                </c:pt>
                <c:pt idx="53">
                  <c:v>14.290816326531001</c:v>
                </c:pt>
                <c:pt idx="54">
                  <c:v>14.551020408163</c:v>
                </c:pt>
                <c:pt idx="55">
                  <c:v>14.811224489796</c:v>
                </c:pt>
                <c:pt idx="56">
                  <c:v>15.071428571429001</c:v>
                </c:pt>
                <c:pt idx="57">
                  <c:v>15.331632653061002</c:v>
                </c:pt>
                <c:pt idx="58">
                  <c:v>15.591836734694001</c:v>
                </c:pt>
                <c:pt idx="59">
                  <c:v>15.852040816326999</c:v>
                </c:pt>
                <c:pt idx="60">
                  <c:v>16.112244897958998</c:v>
                </c:pt>
                <c:pt idx="61">
                  <c:v>16.372448979592001</c:v>
                </c:pt>
                <c:pt idx="62">
                  <c:v>16.632653061224001</c:v>
                </c:pt>
                <c:pt idx="63">
                  <c:v>16.892857142857</c:v>
                </c:pt>
                <c:pt idx="64">
                  <c:v>17.153061224489999</c:v>
                </c:pt>
                <c:pt idx="65">
                  <c:v>17.413265306122003</c:v>
                </c:pt>
                <c:pt idx="66">
                  <c:v>17.673469387755002</c:v>
                </c:pt>
                <c:pt idx="67">
                  <c:v>17.933673469388001</c:v>
                </c:pt>
                <c:pt idx="68">
                  <c:v>18.193877551020002</c:v>
                </c:pt>
                <c:pt idx="69">
                  <c:v>18.454081632653001</c:v>
                </c:pt>
                <c:pt idx="70">
                  <c:v>18.714285714286</c:v>
                </c:pt>
                <c:pt idx="71">
                  <c:v>18.974489795918</c:v>
                </c:pt>
                <c:pt idx="72">
                  <c:v>19.234693877550999</c:v>
                </c:pt>
                <c:pt idx="73">
                  <c:v>19.494897959183998</c:v>
                </c:pt>
                <c:pt idx="74">
                  <c:v>19.755102040816002</c:v>
                </c:pt>
                <c:pt idx="75">
                  <c:v>20.015306122449001</c:v>
                </c:pt>
                <c:pt idx="76">
                  <c:v>20.275510204082</c:v>
                </c:pt>
                <c:pt idx="77">
                  <c:v>20.535714285714</c:v>
                </c:pt>
                <c:pt idx="78">
                  <c:v>20.795918367346999</c:v>
                </c:pt>
                <c:pt idx="79">
                  <c:v>21.056122448979998</c:v>
                </c:pt>
                <c:pt idx="80">
                  <c:v>21.316326530611999</c:v>
                </c:pt>
                <c:pt idx="81">
                  <c:v>21.576530612244998</c:v>
                </c:pt>
                <c:pt idx="82">
                  <c:v>21.836734693877997</c:v>
                </c:pt>
                <c:pt idx="83">
                  <c:v>22.096938775509997</c:v>
                </c:pt>
                <c:pt idx="84">
                  <c:v>22.357142857143003</c:v>
                </c:pt>
                <c:pt idx="85">
                  <c:v>22.617346938776002</c:v>
                </c:pt>
                <c:pt idx="86">
                  <c:v>22.877551020407999</c:v>
                </c:pt>
                <c:pt idx="87">
                  <c:v>23.137755102041002</c:v>
                </c:pt>
                <c:pt idx="88">
                  <c:v>23.397959183672999</c:v>
                </c:pt>
                <c:pt idx="89">
                  <c:v>23.658163265306001</c:v>
                </c:pt>
                <c:pt idx="90">
                  <c:v>23.918367346939</c:v>
                </c:pt>
                <c:pt idx="91">
                  <c:v>24.178571428571001</c:v>
                </c:pt>
                <c:pt idx="92">
                  <c:v>24.438775510204</c:v>
                </c:pt>
                <c:pt idx="93">
                  <c:v>24.698979591837002</c:v>
                </c:pt>
                <c:pt idx="94">
                  <c:v>24.959183673469003</c:v>
                </c:pt>
                <c:pt idx="95">
                  <c:v>25.219387755102002</c:v>
                </c:pt>
                <c:pt idx="96">
                  <c:v>25.479591836735</c:v>
                </c:pt>
                <c:pt idx="97">
                  <c:v>25.739795918367001</c:v>
                </c:pt>
                <c:pt idx="98">
                  <c:v>26</c:v>
                </c:pt>
              </c:numCache>
            </c:numRef>
          </c:xVal>
          <c:yVal>
            <c:numRef>
              <c:f>'IP3'!$K$5:$K$103</c:f>
              <c:numCache>
                <c:formatCode>General</c:formatCode>
                <c:ptCount val="99"/>
                <c:pt idx="0">
                  <c:v>-89.579032999999995</c:v>
                </c:pt>
                <c:pt idx="1">
                  <c:v>-88.872833</c:v>
                </c:pt>
                <c:pt idx="2">
                  <c:v>-87.284676000000005</c:v>
                </c:pt>
                <c:pt idx="3">
                  <c:v>-87.875443000000004</c:v>
                </c:pt>
                <c:pt idx="4">
                  <c:v>-91.433228</c:v>
                </c:pt>
                <c:pt idx="5">
                  <c:v>-93.084320000000005</c:v>
                </c:pt>
                <c:pt idx="6">
                  <c:v>-90.811447000000001</c:v>
                </c:pt>
                <c:pt idx="7">
                  <c:v>-91.417084000000003</c:v>
                </c:pt>
                <c:pt idx="8">
                  <c:v>-90.215096000000003</c:v>
                </c:pt>
                <c:pt idx="9">
                  <c:v>-92.350853000000001</c:v>
                </c:pt>
                <c:pt idx="10">
                  <c:v>-88.573120000000003</c:v>
                </c:pt>
                <c:pt idx="11">
                  <c:v>-85.731910999999997</c:v>
                </c:pt>
                <c:pt idx="12">
                  <c:v>-81.071044999999998</c:v>
                </c:pt>
                <c:pt idx="13">
                  <c:v>-75.746887000000001</c:v>
                </c:pt>
                <c:pt idx="14">
                  <c:v>-68.462447999999995</c:v>
                </c:pt>
                <c:pt idx="15">
                  <c:v>-53.772575000000003</c:v>
                </c:pt>
                <c:pt idx="16">
                  <c:v>-36.556137</c:v>
                </c:pt>
                <c:pt idx="17">
                  <c:v>-18.263348000000001</c:v>
                </c:pt>
                <c:pt idx="18">
                  <c:v>-7.2289696000000001</c:v>
                </c:pt>
                <c:pt idx="19">
                  <c:v>-4.1044455000000001E-2</c:v>
                </c:pt>
                <c:pt idx="20">
                  <c:v>2.6771541000000001</c:v>
                </c:pt>
                <c:pt idx="21">
                  <c:v>3.5749692999999998</c:v>
                </c:pt>
                <c:pt idx="22">
                  <c:v>2.8838384000000001</c:v>
                </c:pt>
                <c:pt idx="23">
                  <c:v>3.4637305999999999</c:v>
                </c:pt>
                <c:pt idx="24">
                  <c:v>4.8754992000000001</c:v>
                </c:pt>
                <c:pt idx="25">
                  <c:v>6.6336141</c:v>
                </c:pt>
                <c:pt idx="26">
                  <c:v>8.2651730000000008</c:v>
                </c:pt>
                <c:pt idx="27">
                  <c:v>9.8099184000000008</c:v>
                </c:pt>
                <c:pt idx="28">
                  <c:v>10.989591000000001</c:v>
                </c:pt>
                <c:pt idx="29">
                  <c:v>12.104645</c:v>
                </c:pt>
                <c:pt idx="30">
                  <c:v>12.318349</c:v>
                </c:pt>
                <c:pt idx="31">
                  <c:v>12.429042000000001</c:v>
                </c:pt>
                <c:pt idx="32">
                  <c:v>12.043497</c:v>
                </c:pt>
                <c:pt idx="33">
                  <c:v>12.40954</c:v>
                </c:pt>
                <c:pt idx="34">
                  <c:v>12.554221999999999</c:v>
                </c:pt>
                <c:pt idx="35">
                  <c:v>13.69933</c:v>
                </c:pt>
                <c:pt idx="36">
                  <c:v>14.110168</c:v>
                </c:pt>
                <c:pt idx="37">
                  <c:v>14.067911</c:v>
                </c:pt>
                <c:pt idx="38">
                  <c:v>13.296058</c:v>
                </c:pt>
                <c:pt idx="39">
                  <c:v>13.148018</c:v>
                </c:pt>
                <c:pt idx="40">
                  <c:v>13.707742</c:v>
                </c:pt>
                <c:pt idx="41">
                  <c:v>14.002865999999999</c:v>
                </c:pt>
                <c:pt idx="42">
                  <c:v>14.523341</c:v>
                </c:pt>
                <c:pt idx="43">
                  <c:v>15.294855</c:v>
                </c:pt>
                <c:pt idx="44">
                  <c:v>15.009175000000001</c:v>
                </c:pt>
                <c:pt idx="45">
                  <c:v>14.204122999999999</c:v>
                </c:pt>
                <c:pt idx="46">
                  <c:v>12.627637999999999</c:v>
                </c:pt>
                <c:pt idx="47">
                  <c:v>11.856646</c:v>
                </c:pt>
                <c:pt idx="48">
                  <c:v>11.093912</c:v>
                </c:pt>
                <c:pt idx="49">
                  <c:v>10.852131999999999</c:v>
                </c:pt>
                <c:pt idx="50">
                  <c:v>11.014633999999999</c:v>
                </c:pt>
                <c:pt idx="51">
                  <c:v>11.206235</c:v>
                </c:pt>
                <c:pt idx="52">
                  <c:v>11.101604999999999</c:v>
                </c:pt>
                <c:pt idx="53">
                  <c:v>11.128947999999999</c:v>
                </c:pt>
                <c:pt idx="54">
                  <c:v>11.754777000000001</c:v>
                </c:pt>
                <c:pt idx="55">
                  <c:v>13.174151999999999</c:v>
                </c:pt>
                <c:pt idx="56">
                  <c:v>14.211569000000001</c:v>
                </c:pt>
                <c:pt idx="57">
                  <c:v>14.375283</c:v>
                </c:pt>
                <c:pt idx="58">
                  <c:v>13.807938</c:v>
                </c:pt>
                <c:pt idx="59">
                  <c:v>13.107085</c:v>
                </c:pt>
                <c:pt idx="60">
                  <c:v>13.157772</c:v>
                </c:pt>
                <c:pt idx="61">
                  <c:v>13.277903999999999</c:v>
                </c:pt>
                <c:pt idx="62">
                  <c:v>13.762045000000001</c:v>
                </c:pt>
                <c:pt idx="63">
                  <c:v>14.057804000000001</c:v>
                </c:pt>
                <c:pt idx="64">
                  <c:v>14.403283</c:v>
                </c:pt>
                <c:pt idx="65">
                  <c:v>15.803887</c:v>
                </c:pt>
                <c:pt idx="66">
                  <c:v>16.116727999999998</c:v>
                </c:pt>
                <c:pt idx="67">
                  <c:v>16.353916000000002</c:v>
                </c:pt>
                <c:pt idx="68">
                  <c:v>16.681673</c:v>
                </c:pt>
                <c:pt idx="69">
                  <c:v>16.786208999999999</c:v>
                </c:pt>
                <c:pt idx="70">
                  <c:v>17.980875000000001</c:v>
                </c:pt>
                <c:pt idx="71">
                  <c:v>18.278292</c:v>
                </c:pt>
                <c:pt idx="72">
                  <c:v>19.331551000000001</c:v>
                </c:pt>
                <c:pt idx="73">
                  <c:v>18.916924000000002</c:v>
                </c:pt>
                <c:pt idx="74">
                  <c:v>17.676058000000001</c:v>
                </c:pt>
                <c:pt idx="75">
                  <c:v>16.808138</c:v>
                </c:pt>
                <c:pt idx="76">
                  <c:v>15.690623</c:v>
                </c:pt>
                <c:pt idx="77">
                  <c:v>15.812754999999999</c:v>
                </c:pt>
                <c:pt idx="78">
                  <c:v>15.756595000000001</c:v>
                </c:pt>
                <c:pt idx="79">
                  <c:v>17.734728</c:v>
                </c:pt>
                <c:pt idx="80">
                  <c:v>19.547777</c:v>
                </c:pt>
                <c:pt idx="81">
                  <c:v>20.134615</c:v>
                </c:pt>
                <c:pt idx="82">
                  <c:v>18.446670999999998</c:v>
                </c:pt>
                <c:pt idx="83">
                  <c:v>16.418699</c:v>
                </c:pt>
                <c:pt idx="84">
                  <c:v>15.805657</c:v>
                </c:pt>
                <c:pt idx="85">
                  <c:v>16.707115000000002</c:v>
                </c:pt>
                <c:pt idx="86">
                  <c:v>16.627243</c:v>
                </c:pt>
                <c:pt idx="87">
                  <c:v>16.738503000000001</c:v>
                </c:pt>
                <c:pt idx="88">
                  <c:v>15.183719999999999</c:v>
                </c:pt>
                <c:pt idx="89">
                  <c:v>14.634468999999999</c:v>
                </c:pt>
                <c:pt idx="90">
                  <c:v>13.479969000000001</c:v>
                </c:pt>
                <c:pt idx="91">
                  <c:v>13.085773</c:v>
                </c:pt>
                <c:pt idx="92">
                  <c:v>12.183021999999999</c:v>
                </c:pt>
                <c:pt idx="93">
                  <c:v>11.257711</c:v>
                </c:pt>
                <c:pt idx="94">
                  <c:v>9.7442083000000004</c:v>
                </c:pt>
                <c:pt idx="95">
                  <c:v>8.2585868999999992</c:v>
                </c:pt>
                <c:pt idx="96">
                  <c:v>7.0162411000000002</c:v>
                </c:pt>
                <c:pt idx="97">
                  <c:v>6.3481746000000001</c:v>
                </c:pt>
                <c:pt idx="98">
                  <c:v>6.0225453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85-4787-BDB6-BE447E72B710}"/>
            </c:ext>
          </c:extLst>
        </c:ser>
        <c:ser>
          <c:idx val="2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'IP3'!$I$5:$I$103</c:f>
              <c:numCache>
                <c:formatCode>General</c:formatCode>
                <c:ptCount val="99"/>
                <c:pt idx="0">
                  <c:v>0.5</c:v>
                </c:pt>
                <c:pt idx="1">
                  <c:v>0.76020408163264996</c:v>
                </c:pt>
                <c:pt idx="2">
                  <c:v>1.0204081632652999</c:v>
                </c:pt>
                <c:pt idx="3">
                  <c:v>1.280612244898</c:v>
                </c:pt>
                <c:pt idx="4">
                  <c:v>1.5408163265306001</c:v>
                </c:pt>
                <c:pt idx="5">
                  <c:v>1.8010204081633001</c:v>
                </c:pt>
                <c:pt idx="6">
                  <c:v>2.0612244897959</c:v>
                </c:pt>
                <c:pt idx="7">
                  <c:v>2.3214285714286</c:v>
                </c:pt>
                <c:pt idx="8">
                  <c:v>2.5816326530612002</c:v>
                </c:pt>
                <c:pt idx="9">
                  <c:v>2.8418367346939002</c:v>
                </c:pt>
                <c:pt idx="10">
                  <c:v>3.1020408163264999</c:v>
                </c:pt>
                <c:pt idx="11">
                  <c:v>3.3622448979591999</c:v>
                </c:pt>
                <c:pt idx="12">
                  <c:v>3.6224489795918</c:v>
                </c:pt>
                <c:pt idx="13">
                  <c:v>3.8826530612245</c:v>
                </c:pt>
                <c:pt idx="14">
                  <c:v>4.1428571428570997</c:v>
                </c:pt>
                <c:pt idx="15">
                  <c:v>4.4030612244898002</c:v>
                </c:pt>
                <c:pt idx="16">
                  <c:v>4.6632653061224003</c:v>
                </c:pt>
                <c:pt idx="17">
                  <c:v>4.9234693877550999</c:v>
                </c:pt>
                <c:pt idx="18">
                  <c:v>5.1836734693878004</c:v>
                </c:pt>
                <c:pt idx="19">
                  <c:v>5.4438775510203996</c:v>
                </c:pt>
                <c:pt idx="20">
                  <c:v>5.7040816326531001</c:v>
                </c:pt>
                <c:pt idx="21">
                  <c:v>5.9642857142857002</c:v>
                </c:pt>
                <c:pt idx="22">
                  <c:v>6.2244897959183998</c:v>
                </c:pt>
                <c:pt idx="23">
                  <c:v>6.4846938775509999</c:v>
                </c:pt>
                <c:pt idx="24">
                  <c:v>6.7448979591836995</c:v>
                </c:pt>
                <c:pt idx="25">
                  <c:v>7.0051020408163005</c:v>
                </c:pt>
                <c:pt idx="26">
                  <c:v>7.2653061224490001</c:v>
                </c:pt>
                <c:pt idx="27">
                  <c:v>7.5255102040816002</c:v>
                </c:pt>
                <c:pt idx="28">
                  <c:v>7.7857142857142998</c:v>
                </c:pt>
                <c:pt idx="29">
                  <c:v>8.0459183673468999</c:v>
                </c:pt>
                <c:pt idx="30">
                  <c:v>8.3061224489796004</c:v>
                </c:pt>
                <c:pt idx="31">
                  <c:v>8.5663265306121996</c:v>
                </c:pt>
                <c:pt idx="32">
                  <c:v>8.8265306122449001</c:v>
                </c:pt>
                <c:pt idx="33">
                  <c:v>9.0867346938776006</c:v>
                </c:pt>
                <c:pt idx="34">
                  <c:v>9.3469387755101998</c:v>
                </c:pt>
                <c:pt idx="35">
                  <c:v>9.6071428571429003</c:v>
                </c:pt>
                <c:pt idx="36">
                  <c:v>9.8673469387754995</c:v>
                </c:pt>
                <c:pt idx="37">
                  <c:v>10.127551020408001</c:v>
                </c:pt>
                <c:pt idx="38">
                  <c:v>10.387755102041</c:v>
                </c:pt>
                <c:pt idx="39">
                  <c:v>10.647959183673001</c:v>
                </c:pt>
                <c:pt idx="40">
                  <c:v>10.908163265305999</c:v>
                </c:pt>
                <c:pt idx="41">
                  <c:v>11.168367346938998</c:v>
                </c:pt>
                <c:pt idx="42">
                  <c:v>11.428571428570999</c:v>
                </c:pt>
                <c:pt idx="43">
                  <c:v>11.688775510204</c:v>
                </c:pt>
                <c:pt idx="44">
                  <c:v>11.948979591837</c:v>
                </c:pt>
                <c:pt idx="45">
                  <c:v>12.209183673468999</c:v>
                </c:pt>
                <c:pt idx="46">
                  <c:v>12.469387755102</c:v>
                </c:pt>
                <c:pt idx="47">
                  <c:v>12.729591836735</c:v>
                </c:pt>
                <c:pt idx="48">
                  <c:v>12.989795918367001</c:v>
                </c:pt>
                <c:pt idx="49">
                  <c:v>13.25</c:v>
                </c:pt>
                <c:pt idx="50">
                  <c:v>13.510204081632999</c:v>
                </c:pt>
                <c:pt idx="51">
                  <c:v>13.770408163265</c:v>
                </c:pt>
                <c:pt idx="52">
                  <c:v>14.030612244898</c:v>
                </c:pt>
                <c:pt idx="53">
                  <c:v>14.290816326531001</c:v>
                </c:pt>
                <c:pt idx="54">
                  <c:v>14.551020408163</c:v>
                </c:pt>
                <c:pt idx="55">
                  <c:v>14.811224489796</c:v>
                </c:pt>
                <c:pt idx="56">
                  <c:v>15.071428571429001</c:v>
                </c:pt>
                <c:pt idx="57">
                  <c:v>15.331632653061002</c:v>
                </c:pt>
                <c:pt idx="58">
                  <c:v>15.591836734694001</c:v>
                </c:pt>
                <c:pt idx="59">
                  <c:v>15.852040816326999</c:v>
                </c:pt>
                <c:pt idx="60">
                  <c:v>16.112244897958998</c:v>
                </c:pt>
                <c:pt idx="61">
                  <c:v>16.372448979592001</c:v>
                </c:pt>
                <c:pt idx="62">
                  <c:v>16.632653061224001</c:v>
                </c:pt>
                <c:pt idx="63">
                  <c:v>16.892857142857</c:v>
                </c:pt>
                <c:pt idx="64">
                  <c:v>17.153061224489999</c:v>
                </c:pt>
                <c:pt idx="65">
                  <c:v>17.413265306122003</c:v>
                </c:pt>
                <c:pt idx="66">
                  <c:v>17.673469387755002</c:v>
                </c:pt>
                <c:pt idx="67">
                  <c:v>17.933673469388001</c:v>
                </c:pt>
                <c:pt idx="68">
                  <c:v>18.193877551020002</c:v>
                </c:pt>
                <c:pt idx="69">
                  <c:v>18.454081632653001</c:v>
                </c:pt>
                <c:pt idx="70">
                  <c:v>18.714285714286</c:v>
                </c:pt>
                <c:pt idx="71">
                  <c:v>18.974489795918</c:v>
                </c:pt>
                <c:pt idx="72">
                  <c:v>19.234693877550999</c:v>
                </c:pt>
                <c:pt idx="73">
                  <c:v>19.494897959183998</c:v>
                </c:pt>
                <c:pt idx="74">
                  <c:v>19.755102040816002</c:v>
                </c:pt>
                <c:pt idx="75">
                  <c:v>20.015306122449001</c:v>
                </c:pt>
                <c:pt idx="76">
                  <c:v>20.275510204082</c:v>
                </c:pt>
                <c:pt idx="77">
                  <c:v>20.535714285714</c:v>
                </c:pt>
                <c:pt idx="78">
                  <c:v>20.795918367346999</c:v>
                </c:pt>
                <c:pt idx="79">
                  <c:v>21.056122448979998</c:v>
                </c:pt>
                <c:pt idx="80">
                  <c:v>21.316326530611999</c:v>
                </c:pt>
                <c:pt idx="81">
                  <c:v>21.576530612244998</c:v>
                </c:pt>
                <c:pt idx="82">
                  <c:v>21.836734693877997</c:v>
                </c:pt>
                <c:pt idx="83">
                  <c:v>22.096938775509997</c:v>
                </c:pt>
                <c:pt idx="84">
                  <c:v>22.357142857143003</c:v>
                </c:pt>
                <c:pt idx="85">
                  <c:v>22.617346938776002</c:v>
                </c:pt>
                <c:pt idx="86">
                  <c:v>22.877551020407999</c:v>
                </c:pt>
                <c:pt idx="87">
                  <c:v>23.137755102041002</c:v>
                </c:pt>
                <c:pt idx="88">
                  <c:v>23.397959183672999</c:v>
                </c:pt>
                <c:pt idx="89">
                  <c:v>23.658163265306001</c:v>
                </c:pt>
                <c:pt idx="90">
                  <c:v>23.918367346939</c:v>
                </c:pt>
                <c:pt idx="91">
                  <c:v>24.178571428571001</c:v>
                </c:pt>
                <c:pt idx="92">
                  <c:v>24.438775510204</c:v>
                </c:pt>
                <c:pt idx="93">
                  <c:v>24.698979591837002</c:v>
                </c:pt>
                <c:pt idx="94">
                  <c:v>24.959183673469003</c:v>
                </c:pt>
                <c:pt idx="95">
                  <c:v>25.219387755102002</c:v>
                </c:pt>
                <c:pt idx="96">
                  <c:v>25.479591836735</c:v>
                </c:pt>
                <c:pt idx="97">
                  <c:v>25.739795918367001</c:v>
                </c:pt>
                <c:pt idx="98">
                  <c:v>26</c:v>
                </c:pt>
              </c:numCache>
            </c:numRef>
          </c:xVal>
          <c:yVal>
            <c:numRef>
              <c:f>'IP3'!$V$5:$V$103</c:f>
              <c:numCache>
                <c:formatCode>General</c:formatCode>
                <c:ptCount val="99"/>
                <c:pt idx="0">
                  <c:v>-87.488235000000003</c:v>
                </c:pt>
                <c:pt idx="1">
                  <c:v>-86.392059000000003</c:v>
                </c:pt>
                <c:pt idx="2">
                  <c:v>-87.812790000000007</c:v>
                </c:pt>
                <c:pt idx="3">
                  <c:v>-89.343627999999995</c:v>
                </c:pt>
                <c:pt idx="4">
                  <c:v>-89.962517000000005</c:v>
                </c:pt>
                <c:pt idx="5">
                  <c:v>-87.627457000000007</c:v>
                </c:pt>
                <c:pt idx="6">
                  <c:v>-86.460921999999997</c:v>
                </c:pt>
                <c:pt idx="7">
                  <c:v>-91.729384999999994</c:v>
                </c:pt>
                <c:pt idx="8">
                  <c:v>-91.622330000000005</c:v>
                </c:pt>
                <c:pt idx="9">
                  <c:v>-95.667777999999998</c:v>
                </c:pt>
                <c:pt idx="10">
                  <c:v>-90.482024999999993</c:v>
                </c:pt>
                <c:pt idx="11">
                  <c:v>-87.551452999999995</c:v>
                </c:pt>
                <c:pt idx="12">
                  <c:v>-75.110031000000006</c:v>
                </c:pt>
                <c:pt idx="13">
                  <c:v>-56.517288000000001</c:v>
                </c:pt>
                <c:pt idx="14">
                  <c:v>-33.222050000000003</c:v>
                </c:pt>
                <c:pt idx="15">
                  <c:v>-11.509278999999999</c:v>
                </c:pt>
                <c:pt idx="16">
                  <c:v>3.2517138000000001</c:v>
                </c:pt>
                <c:pt idx="17">
                  <c:v>9.8388413999999997</c:v>
                </c:pt>
                <c:pt idx="18">
                  <c:v>13.536179000000001</c:v>
                </c:pt>
                <c:pt idx="19">
                  <c:v>12.167455</c:v>
                </c:pt>
                <c:pt idx="20">
                  <c:v>9.8831729999999993</c:v>
                </c:pt>
                <c:pt idx="21">
                  <c:v>6.6766490999999997</c:v>
                </c:pt>
                <c:pt idx="22">
                  <c:v>4.6404696000000003</c:v>
                </c:pt>
                <c:pt idx="23">
                  <c:v>3.6434989</c:v>
                </c:pt>
                <c:pt idx="24">
                  <c:v>4.3607569000000002</c:v>
                </c:pt>
                <c:pt idx="25">
                  <c:v>5.8173265000000001</c:v>
                </c:pt>
                <c:pt idx="26">
                  <c:v>7.5620713000000004</c:v>
                </c:pt>
                <c:pt idx="27">
                  <c:v>9.1998539000000008</c:v>
                </c:pt>
                <c:pt idx="28">
                  <c:v>10.304148</c:v>
                </c:pt>
                <c:pt idx="29">
                  <c:v>11.275622</c:v>
                </c:pt>
                <c:pt idx="30">
                  <c:v>11.979585</c:v>
                </c:pt>
                <c:pt idx="31">
                  <c:v>12.985799999999999</c:v>
                </c:pt>
                <c:pt idx="32">
                  <c:v>13.549117000000001</c:v>
                </c:pt>
                <c:pt idx="33">
                  <c:v>13.271948</c:v>
                </c:pt>
                <c:pt idx="34">
                  <c:v>13.042719999999999</c:v>
                </c:pt>
                <c:pt idx="35">
                  <c:v>12.766711000000001</c:v>
                </c:pt>
                <c:pt idx="36">
                  <c:v>13.353868</c:v>
                </c:pt>
                <c:pt idx="37">
                  <c:v>13.458617</c:v>
                </c:pt>
                <c:pt idx="38">
                  <c:v>13.650705</c:v>
                </c:pt>
                <c:pt idx="39">
                  <c:v>13.767958999999999</c:v>
                </c:pt>
                <c:pt idx="40">
                  <c:v>14.140718</c:v>
                </c:pt>
                <c:pt idx="41">
                  <c:v>15.05796</c:v>
                </c:pt>
                <c:pt idx="42">
                  <c:v>16.409141999999999</c:v>
                </c:pt>
                <c:pt idx="43">
                  <c:v>16.689312000000001</c:v>
                </c:pt>
                <c:pt idx="44">
                  <c:v>16.398962000000001</c:v>
                </c:pt>
                <c:pt idx="45">
                  <c:v>15.765253</c:v>
                </c:pt>
                <c:pt idx="46">
                  <c:v>16.362984000000001</c:v>
                </c:pt>
                <c:pt idx="47">
                  <c:v>17.305647</c:v>
                </c:pt>
                <c:pt idx="48">
                  <c:v>17.390702999999998</c:v>
                </c:pt>
                <c:pt idx="49">
                  <c:v>16.805531999999999</c:v>
                </c:pt>
                <c:pt idx="50">
                  <c:v>15.585743000000001</c:v>
                </c:pt>
                <c:pt idx="51">
                  <c:v>14.764063999999999</c:v>
                </c:pt>
                <c:pt idx="52">
                  <c:v>14.148505</c:v>
                </c:pt>
                <c:pt idx="53">
                  <c:v>13.613574</c:v>
                </c:pt>
                <c:pt idx="54">
                  <c:v>12.933151000000001</c:v>
                </c:pt>
                <c:pt idx="55">
                  <c:v>12.421659999999999</c:v>
                </c:pt>
                <c:pt idx="56">
                  <c:v>12.258736000000001</c:v>
                </c:pt>
                <c:pt idx="57">
                  <c:v>12.558246</c:v>
                </c:pt>
                <c:pt idx="58">
                  <c:v>12.820143</c:v>
                </c:pt>
                <c:pt idx="59">
                  <c:v>13.460296</c:v>
                </c:pt>
                <c:pt idx="60">
                  <c:v>14.113439</c:v>
                </c:pt>
                <c:pt idx="61">
                  <c:v>15.422338999999999</c:v>
                </c:pt>
                <c:pt idx="62">
                  <c:v>15.73945</c:v>
                </c:pt>
                <c:pt idx="63">
                  <c:v>16.198463</c:v>
                </c:pt>
                <c:pt idx="64">
                  <c:v>15.856275</c:v>
                </c:pt>
                <c:pt idx="65">
                  <c:v>16.475584000000001</c:v>
                </c:pt>
                <c:pt idx="66">
                  <c:v>16.083466000000001</c:v>
                </c:pt>
                <c:pt idx="67">
                  <c:v>16.244450000000001</c:v>
                </c:pt>
                <c:pt idx="68">
                  <c:v>15.886829000000001</c:v>
                </c:pt>
                <c:pt idx="69">
                  <c:v>15.314977000000001</c:v>
                </c:pt>
                <c:pt idx="70">
                  <c:v>15.468617</c:v>
                </c:pt>
                <c:pt idx="71">
                  <c:v>14.990432</c:v>
                </c:pt>
                <c:pt idx="72">
                  <c:v>15.722655</c:v>
                </c:pt>
                <c:pt idx="73">
                  <c:v>15.757394</c:v>
                </c:pt>
                <c:pt idx="74">
                  <c:v>16.412243</c:v>
                </c:pt>
                <c:pt idx="75">
                  <c:v>16.989702000000001</c:v>
                </c:pt>
                <c:pt idx="76">
                  <c:v>17.418631000000001</c:v>
                </c:pt>
                <c:pt idx="77">
                  <c:v>17.569904000000001</c:v>
                </c:pt>
                <c:pt idx="78">
                  <c:v>17.212391</c:v>
                </c:pt>
                <c:pt idx="79">
                  <c:v>17.463840000000001</c:v>
                </c:pt>
                <c:pt idx="80">
                  <c:v>17.440228999999999</c:v>
                </c:pt>
                <c:pt idx="81">
                  <c:v>19.039498999999999</c:v>
                </c:pt>
                <c:pt idx="82">
                  <c:v>19.591678999999999</c:v>
                </c:pt>
                <c:pt idx="83">
                  <c:v>20.705611999999999</c:v>
                </c:pt>
                <c:pt idx="84">
                  <c:v>19.857196999999999</c:v>
                </c:pt>
                <c:pt idx="85">
                  <c:v>19.923549999999999</c:v>
                </c:pt>
                <c:pt idx="86">
                  <c:v>18.817254999999999</c:v>
                </c:pt>
                <c:pt idx="87">
                  <c:v>19.733136999999999</c:v>
                </c:pt>
                <c:pt idx="88">
                  <c:v>18.247796999999998</c:v>
                </c:pt>
                <c:pt idx="89">
                  <c:v>19.145281000000001</c:v>
                </c:pt>
                <c:pt idx="90">
                  <c:v>16.936762000000002</c:v>
                </c:pt>
                <c:pt idx="91">
                  <c:v>17.755751</c:v>
                </c:pt>
                <c:pt idx="92">
                  <c:v>16.079542</c:v>
                </c:pt>
                <c:pt idx="93">
                  <c:v>16.751778000000002</c:v>
                </c:pt>
                <c:pt idx="94">
                  <c:v>16.172201000000001</c:v>
                </c:pt>
                <c:pt idx="95">
                  <c:v>16.192074000000002</c:v>
                </c:pt>
                <c:pt idx="96">
                  <c:v>16.873947000000001</c:v>
                </c:pt>
                <c:pt idx="97">
                  <c:v>15.502091</c:v>
                </c:pt>
                <c:pt idx="98">
                  <c:v>14.642720000000001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F85-4787-BDB6-BE447E72B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83456"/>
        <c:axId val="96885376"/>
      </c:scatterChart>
      <c:valAx>
        <c:axId val="96883456"/>
        <c:scaling>
          <c:orientation val="minMax"/>
          <c:max val="27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9724459709066495"/>
              <c:y val="0.915717410323726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96885376"/>
        <c:crosses val="autoZero"/>
        <c:crossBetween val="midCat"/>
        <c:majorUnit val="2"/>
      </c:valAx>
      <c:valAx>
        <c:axId val="96885376"/>
        <c:scaling>
          <c:orientation val="minMax"/>
          <c:max val="30"/>
          <c:min val="-5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96883456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5831461197733616"/>
          <c:y val="0.64239253337529423"/>
          <c:w val="0.31406220500054366"/>
          <c:h val="0.13020181266527048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2IF x 1LO Spurious Suppression (dBc) -10 dBm IF Input</a:t>
            </a:r>
          </a:p>
        </c:rich>
      </c:tx>
      <c:layout>
        <c:manualLayout>
          <c:xMode val="edge"/>
          <c:yMode val="edge"/>
          <c:x val="0.19110496008224406"/>
          <c:y val="1.85184235605917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28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 A</c:v>
          </c:tx>
          <c:spPr>
            <a:ln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'2Ix1L'!$F$5:$F$93</c:f>
              <c:numCache>
                <c:formatCode>General</c:formatCode>
                <c:ptCount val="89"/>
                <c:pt idx="0">
                  <c:v>6</c:v>
                </c:pt>
                <c:pt idx="1">
                  <c:v>6.2040816326531001</c:v>
                </c:pt>
                <c:pt idx="2">
                  <c:v>6.4081632653060998</c:v>
                </c:pt>
                <c:pt idx="3">
                  <c:v>6.6122448979591999</c:v>
                </c:pt>
                <c:pt idx="4">
                  <c:v>6.8163265306121996</c:v>
                </c:pt>
                <c:pt idx="5">
                  <c:v>7.0204081632652997</c:v>
                </c:pt>
                <c:pt idx="6">
                  <c:v>7.2244897959183998</c:v>
                </c:pt>
                <c:pt idx="7">
                  <c:v>7.4285714285713995</c:v>
                </c:pt>
                <c:pt idx="8">
                  <c:v>7.6326530612244996</c:v>
                </c:pt>
                <c:pt idx="9">
                  <c:v>7.8367346938775997</c:v>
                </c:pt>
                <c:pt idx="10">
                  <c:v>8.0408163265305994</c:v>
                </c:pt>
                <c:pt idx="11">
                  <c:v>8.2448979591836995</c:v>
                </c:pt>
                <c:pt idx="12">
                  <c:v>8.4489795918367001</c:v>
                </c:pt>
                <c:pt idx="13">
                  <c:v>8.6530612244898002</c:v>
                </c:pt>
                <c:pt idx="14">
                  <c:v>8.8571428571429003</c:v>
                </c:pt>
                <c:pt idx="15">
                  <c:v>9.0612244897959009</c:v>
                </c:pt>
                <c:pt idx="16">
                  <c:v>9.2653061224489992</c:v>
                </c:pt>
                <c:pt idx="17">
                  <c:v>9.4693877551019998</c:v>
                </c:pt>
                <c:pt idx="18">
                  <c:v>9.6734693877550999</c:v>
                </c:pt>
                <c:pt idx="19">
                  <c:v>9.8775510204082</c:v>
                </c:pt>
                <c:pt idx="20">
                  <c:v>10.081632653061002</c:v>
                </c:pt>
                <c:pt idx="21">
                  <c:v>10.285714285714</c:v>
                </c:pt>
                <c:pt idx="22">
                  <c:v>10.489795918367001</c:v>
                </c:pt>
                <c:pt idx="23">
                  <c:v>10.69387755102</c:v>
                </c:pt>
                <c:pt idx="24">
                  <c:v>10.897959183673001</c:v>
                </c:pt>
                <c:pt idx="25">
                  <c:v>11.102040816326999</c:v>
                </c:pt>
                <c:pt idx="26">
                  <c:v>11.30612244898</c:v>
                </c:pt>
                <c:pt idx="27">
                  <c:v>11.510204081632999</c:v>
                </c:pt>
                <c:pt idx="28">
                  <c:v>11.714285714286</c:v>
                </c:pt>
                <c:pt idx="29">
                  <c:v>11.918367346938998</c:v>
                </c:pt>
                <c:pt idx="30">
                  <c:v>12.122448979591999</c:v>
                </c:pt>
                <c:pt idx="31">
                  <c:v>12.326530612245001</c:v>
                </c:pt>
                <c:pt idx="32">
                  <c:v>12.530612244898</c:v>
                </c:pt>
                <c:pt idx="33">
                  <c:v>12.734693877551001</c:v>
                </c:pt>
                <c:pt idx="34">
                  <c:v>12.938775510204</c:v>
                </c:pt>
                <c:pt idx="35">
                  <c:v>13.142857142857</c:v>
                </c:pt>
                <c:pt idx="36">
                  <c:v>13.346938775510001</c:v>
                </c:pt>
                <c:pt idx="37">
                  <c:v>13.551020408163</c:v>
                </c:pt>
                <c:pt idx="38">
                  <c:v>13.755102040816</c:v>
                </c:pt>
                <c:pt idx="39">
                  <c:v>13.959183673468999</c:v>
                </c:pt>
                <c:pt idx="40">
                  <c:v>14.163265306122</c:v>
                </c:pt>
                <c:pt idx="41">
                  <c:v>14.367346938775999</c:v>
                </c:pt>
                <c:pt idx="42">
                  <c:v>14.571428571429001</c:v>
                </c:pt>
                <c:pt idx="43">
                  <c:v>14.775510204082</c:v>
                </c:pt>
                <c:pt idx="44">
                  <c:v>14.979591836735</c:v>
                </c:pt>
                <c:pt idx="45">
                  <c:v>15.183673469388001</c:v>
                </c:pt>
                <c:pt idx="46">
                  <c:v>15.387755102041</c:v>
                </c:pt>
                <c:pt idx="47">
                  <c:v>15.591836734694001</c:v>
                </c:pt>
                <c:pt idx="48">
                  <c:v>15.795918367346999</c:v>
                </c:pt>
                <c:pt idx="49">
                  <c:v>16</c:v>
                </c:pt>
                <c:pt idx="50">
                  <c:v>16.204081632653001</c:v>
                </c:pt>
                <c:pt idx="51">
                  <c:v>16.408163265306001</c:v>
                </c:pt>
                <c:pt idx="52">
                  <c:v>16.612244897958998</c:v>
                </c:pt>
                <c:pt idx="53">
                  <c:v>16.816326530611999</c:v>
                </c:pt>
                <c:pt idx="54">
                  <c:v>17.020408163265</c:v>
                </c:pt>
                <c:pt idx="55">
                  <c:v>17.224489795918</c:v>
                </c:pt>
                <c:pt idx="56">
                  <c:v>17.428571428571001</c:v>
                </c:pt>
                <c:pt idx="57">
                  <c:v>17.632653061223998</c:v>
                </c:pt>
                <c:pt idx="58">
                  <c:v>17.836734693877997</c:v>
                </c:pt>
                <c:pt idx="59">
                  <c:v>18.040816326530997</c:v>
                </c:pt>
                <c:pt idx="60">
                  <c:v>18.244897959183998</c:v>
                </c:pt>
                <c:pt idx="61">
                  <c:v>18.448979591837002</c:v>
                </c:pt>
                <c:pt idx="62">
                  <c:v>18.653061224490003</c:v>
                </c:pt>
                <c:pt idx="63">
                  <c:v>18.857142857143003</c:v>
                </c:pt>
                <c:pt idx="64">
                  <c:v>19.061224489796</c:v>
                </c:pt>
                <c:pt idx="65">
                  <c:v>19.265306122449001</c:v>
                </c:pt>
                <c:pt idx="66">
                  <c:v>19.469387755102002</c:v>
                </c:pt>
                <c:pt idx="67">
                  <c:v>19.673469387755002</c:v>
                </c:pt>
                <c:pt idx="68">
                  <c:v>19.877551020407999</c:v>
                </c:pt>
                <c:pt idx="69">
                  <c:v>20.081632653061</c:v>
                </c:pt>
                <c:pt idx="70">
                  <c:v>20.285714285714</c:v>
                </c:pt>
                <c:pt idx="71">
                  <c:v>20.489795918367001</c:v>
                </c:pt>
                <c:pt idx="72">
                  <c:v>20.693877551020002</c:v>
                </c:pt>
                <c:pt idx="73">
                  <c:v>20.897959183672999</c:v>
                </c:pt>
                <c:pt idx="74">
                  <c:v>21.102040816327001</c:v>
                </c:pt>
                <c:pt idx="75">
                  <c:v>21.306122448979998</c:v>
                </c:pt>
                <c:pt idx="76">
                  <c:v>21.510204081632999</c:v>
                </c:pt>
                <c:pt idx="77">
                  <c:v>21.714285714286</c:v>
                </c:pt>
                <c:pt idx="78">
                  <c:v>21.918367346939</c:v>
                </c:pt>
                <c:pt idx="79">
                  <c:v>22.122448979592001</c:v>
                </c:pt>
                <c:pt idx="80">
                  <c:v>22.326530612244998</c:v>
                </c:pt>
                <c:pt idx="81">
                  <c:v>22.530612244897998</c:v>
                </c:pt>
                <c:pt idx="82">
                  <c:v>22.734693877550999</c:v>
                </c:pt>
                <c:pt idx="83">
                  <c:v>22.938775510204</c:v>
                </c:pt>
                <c:pt idx="84">
                  <c:v>23.142857142856997</c:v>
                </c:pt>
                <c:pt idx="85">
                  <c:v>23.346938775509997</c:v>
                </c:pt>
                <c:pt idx="86">
                  <c:v>23.551020408162998</c:v>
                </c:pt>
                <c:pt idx="87">
                  <c:v>23.755102040816002</c:v>
                </c:pt>
                <c:pt idx="88">
                  <c:v>23.959183673469003</c:v>
                </c:pt>
              </c:numCache>
            </c:numRef>
          </c:xVal>
          <c:yVal>
            <c:numRef>
              <c:f>'2Ix1L'!$G$5:$G$103</c:f>
              <c:numCache>
                <c:formatCode>General</c:formatCode>
                <c:ptCount val="99"/>
                <c:pt idx="0">
                  <c:v>-61.513083999999999</c:v>
                </c:pt>
                <c:pt idx="1">
                  <c:v>-60.566006000000002</c:v>
                </c:pt>
                <c:pt idx="2">
                  <c:v>-60.321345999999998</c:v>
                </c:pt>
                <c:pt idx="3">
                  <c:v>-60.833720999999997</c:v>
                </c:pt>
                <c:pt idx="4">
                  <c:v>-61.387141999999997</c:v>
                </c:pt>
                <c:pt idx="5">
                  <c:v>-62.049297000000003</c:v>
                </c:pt>
                <c:pt idx="6">
                  <c:v>-63.585442</c:v>
                </c:pt>
                <c:pt idx="7">
                  <c:v>-65.790385999999998</c:v>
                </c:pt>
                <c:pt idx="8">
                  <c:v>-67.962481999999994</c:v>
                </c:pt>
                <c:pt idx="9">
                  <c:v>-67.88719900000001</c:v>
                </c:pt>
                <c:pt idx="10">
                  <c:v>-68.655757999999992</c:v>
                </c:pt>
                <c:pt idx="11">
                  <c:v>-68.514328000000006</c:v>
                </c:pt>
                <c:pt idx="12">
                  <c:v>-70.012282999999996</c:v>
                </c:pt>
                <c:pt idx="13">
                  <c:v>-71.009810999999999</c:v>
                </c:pt>
                <c:pt idx="14">
                  <c:v>-73.419906999999995</c:v>
                </c:pt>
                <c:pt idx="15">
                  <c:v>-74.623099999999994</c:v>
                </c:pt>
                <c:pt idx="16">
                  <c:v>-76.005797999999999</c:v>
                </c:pt>
                <c:pt idx="17">
                  <c:v>-73.352936</c:v>
                </c:pt>
                <c:pt idx="18">
                  <c:v>-72.163437000000002</c:v>
                </c:pt>
                <c:pt idx="19">
                  <c:v>-71.332542000000004</c:v>
                </c:pt>
                <c:pt idx="20">
                  <c:v>-73.653640999999993</c:v>
                </c:pt>
                <c:pt idx="21">
                  <c:v>-78.019958000000003</c:v>
                </c:pt>
                <c:pt idx="22">
                  <c:v>-80.118201999999997</c:v>
                </c:pt>
                <c:pt idx="23">
                  <c:v>-78.178589000000002</c:v>
                </c:pt>
                <c:pt idx="24">
                  <c:v>-72.639008000000004</c:v>
                </c:pt>
                <c:pt idx="25">
                  <c:v>-67.889197999999993</c:v>
                </c:pt>
                <c:pt idx="26">
                  <c:v>-66.964661000000007</c:v>
                </c:pt>
                <c:pt idx="27">
                  <c:v>-67.225075000000004</c:v>
                </c:pt>
                <c:pt idx="28">
                  <c:v>-67.077258999999998</c:v>
                </c:pt>
                <c:pt idx="29">
                  <c:v>-66.279460999999998</c:v>
                </c:pt>
                <c:pt idx="30">
                  <c:v>-64.436171999999999</c:v>
                </c:pt>
                <c:pt idx="31">
                  <c:v>-62.692936000000003</c:v>
                </c:pt>
                <c:pt idx="32">
                  <c:v>-61.663440999999999</c:v>
                </c:pt>
                <c:pt idx="33">
                  <c:v>-62.281295999999998</c:v>
                </c:pt>
                <c:pt idx="34">
                  <c:v>-62.581614999999999</c:v>
                </c:pt>
                <c:pt idx="35">
                  <c:v>-62.676394999999999</c:v>
                </c:pt>
                <c:pt idx="36">
                  <c:v>-61.497433000000001</c:v>
                </c:pt>
                <c:pt idx="37">
                  <c:v>-61.750335999999997</c:v>
                </c:pt>
                <c:pt idx="38">
                  <c:v>-61.627575</c:v>
                </c:pt>
                <c:pt idx="39">
                  <c:v>-62.370834000000002</c:v>
                </c:pt>
                <c:pt idx="40">
                  <c:v>-62.538077999999999</c:v>
                </c:pt>
                <c:pt idx="41">
                  <c:v>-67.020992000000007</c:v>
                </c:pt>
                <c:pt idx="42">
                  <c:v>-69.677948000000001</c:v>
                </c:pt>
                <c:pt idx="43">
                  <c:v>-68.775008999999997</c:v>
                </c:pt>
                <c:pt idx="44">
                  <c:v>-64.297900999999996</c:v>
                </c:pt>
                <c:pt idx="45">
                  <c:v>-65.499130000000008</c:v>
                </c:pt>
                <c:pt idx="46">
                  <c:v>-69.489531999999997</c:v>
                </c:pt>
                <c:pt idx="47">
                  <c:v>-73.206596000000005</c:v>
                </c:pt>
                <c:pt idx="48">
                  <c:v>-71.312302000000003</c:v>
                </c:pt>
                <c:pt idx="49">
                  <c:v>-71.554184000000006</c:v>
                </c:pt>
                <c:pt idx="50">
                  <c:v>-72.417839000000001</c:v>
                </c:pt>
                <c:pt idx="51">
                  <c:v>-74.138335999999995</c:v>
                </c:pt>
                <c:pt idx="52">
                  <c:v>-74.215935000000002</c:v>
                </c:pt>
                <c:pt idx="53">
                  <c:v>-74.155663000000004</c:v>
                </c:pt>
                <c:pt idx="54">
                  <c:v>-74.504767999999999</c:v>
                </c:pt>
                <c:pt idx="55">
                  <c:v>-74.220603999999994</c:v>
                </c:pt>
                <c:pt idx="56">
                  <c:v>-75.705832999999998</c:v>
                </c:pt>
                <c:pt idx="57">
                  <c:v>-74.946251000000004</c:v>
                </c:pt>
                <c:pt idx="58">
                  <c:v>-74.517325999999997</c:v>
                </c:pt>
                <c:pt idx="59">
                  <c:v>-71.643105000000006</c:v>
                </c:pt>
                <c:pt idx="60">
                  <c:v>-71.602119000000002</c:v>
                </c:pt>
                <c:pt idx="61">
                  <c:v>-70.959266999999997</c:v>
                </c:pt>
                <c:pt idx="62">
                  <c:v>-69.793564000000003</c:v>
                </c:pt>
                <c:pt idx="63">
                  <c:v>-68.409774999999996</c:v>
                </c:pt>
                <c:pt idx="64">
                  <c:v>-68.101849000000001</c:v>
                </c:pt>
                <c:pt idx="65">
                  <c:v>-68.064941000000005</c:v>
                </c:pt>
                <c:pt idx="66">
                  <c:v>-67.541111000000001</c:v>
                </c:pt>
                <c:pt idx="67">
                  <c:v>-67.490291999999997</c:v>
                </c:pt>
                <c:pt idx="68">
                  <c:v>-67.709262999999993</c:v>
                </c:pt>
                <c:pt idx="69">
                  <c:v>-68.559742</c:v>
                </c:pt>
                <c:pt idx="70">
                  <c:v>-67.612048999999999</c:v>
                </c:pt>
                <c:pt idx="71">
                  <c:v>-67.51998900000001</c:v>
                </c:pt>
                <c:pt idx="72">
                  <c:v>-65.545661999999993</c:v>
                </c:pt>
                <c:pt idx="73">
                  <c:v>-65.224845999999999</c:v>
                </c:pt>
                <c:pt idx="74">
                  <c:v>-63.037140000000001</c:v>
                </c:pt>
                <c:pt idx="75">
                  <c:v>-62.204425999999998</c:v>
                </c:pt>
                <c:pt idx="76">
                  <c:v>-60.335082999999997</c:v>
                </c:pt>
                <c:pt idx="77">
                  <c:v>-59.426406999999998</c:v>
                </c:pt>
                <c:pt idx="78">
                  <c:v>-58.753433000000001</c:v>
                </c:pt>
                <c:pt idx="79">
                  <c:v>-58.500950000000003</c:v>
                </c:pt>
                <c:pt idx="80">
                  <c:v>-58.301994000000001</c:v>
                </c:pt>
                <c:pt idx="81">
                  <c:v>-58.270023000000002</c:v>
                </c:pt>
                <c:pt idx="82">
                  <c:v>-59.368431000000001</c:v>
                </c:pt>
                <c:pt idx="83">
                  <c:v>-60.601933000000002</c:v>
                </c:pt>
                <c:pt idx="84">
                  <c:v>-61.971024</c:v>
                </c:pt>
                <c:pt idx="85">
                  <c:v>-62.285983999999999</c:v>
                </c:pt>
                <c:pt idx="86">
                  <c:v>-63.206833000000003</c:v>
                </c:pt>
                <c:pt idx="87">
                  <c:v>-62.855426999999999</c:v>
                </c:pt>
                <c:pt idx="88">
                  <c:v>-62.837699999999998</c:v>
                </c:pt>
                <c:pt idx="89">
                  <c:v>-61.350563000000001</c:v>
                </c:pt>
                <c:pt idx="90">
                  <c:v>-60.981479999999998</c:v>
                </c:pt>
                <c:pt idx="91">
                  <c:v>-60.031875999999997</c:v>
                </c:pt>
                <c:pt idx="92">
                  <c:v>-60.664948000000003</c:v>
                </c:pt>
                <c:pt idx="93">
                  <c:v>-61.141941000000003</c:v>
                </c:pt>
                <c:pt idx="94">
                  <c:v>-62.006874000000003</c:v>
                </c:pt>
                <c:pt idx="95">
                  <c:v>-61.975501999999999</c:v>
                </c:pt>
                <c:pt idx="96">
                  <c:v>-60.443317</c:v>
                </c:pt>
                <c:pt idx="97">
                  <c:v>-58.505229999999997</c:v>
                </c:pt>
                <c:pt idx="98">
                  <c:v>-56.644855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9F-4395-B29A-F2C5A9F75112}"/>
            </c:ext>
          </c:extLst>
        </c:ser>
        <c:ser>
          <c:idx val="2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'2Ix1L'!$F$5:$F$103</c:f>
              <c:numCache>
                <c:formatCode>General</c:formatCode>
                <c:ptCount val="99"/>
                <c:pt idx="0">
                  <c:v>6</c:v>
                </c:pt>
                <c:pt idx="1">
                  <c:v>6.2040816326531001</c:v>
                </c:pt>
                <c:pt idx="2">
                  <c:v>6.4081632653060998</c:v>
                </c:pt>
                <c:pt idx="3">
                  <c:v>6.6122448979591999</c:v>
                </c:pt>
                <c:pt idx="4">
                  <c:v>6.8163265306121996</c:v>
                </c:pt>
                <c:pt idx="5">
                  <c:v>7.0204081632652997</c:v>
                </c:pt>
                <c:pt idx="6">
                  <c:v>7.2244897959183998</c:v>
                </c:pt>
                <c:pt idx="7">
                  <c:v>7.4285714285713995</c:v>
                </c:pt>
                <c:pt idx="8">
                  <c:v>7.6326530612244996</c:v>
                </c:pt>
                <c:pt idx="9">
                  <c:v>7.8367346938775997</c:v>
                </c:pt>
                <c:pt idx="10">
                  <c:v>8.0408163265305994</c:v>
                </c:pt>
                <c:pt idx="11">
                  <c:v>8.2448979591836995</c:v>
                </c:pt>
                <c:pt idx="12">
                  <c:v>8.4489795918367001</c:v>
                </c:pt>
                <c:pt idx="13">
                  <c:v>8.6530612244898002</c:v>
                </c:pt>
                <c:pt idx="14">
                  <c:v>8.8571428571429003</c:v>
                </c:pt>
                <c:pt idx="15">
                  <c:v>9.0612244897959009</c:v>
                </c:pt>
                <c:pt idx="16">
                  <c:v>9.2653061224489992</c:v>
                </c:pt>
                <c:pt idx="17">
                  <c:v>9.4693877551019998</c:v>
                </c:pt>
                <c:pt idx="18">
                  <c:v>9.6734693877550999</c:v>
                </c:pt>
                <c:pt idx="19">
                  <c:v>9.8775510204082</c:v>
                </c:pt>
                <c:pt idx="20">
                  <c:v>10.081632653061002</c:v>
                </c:pt>
                <c:pt idx="21">
                  <c:v>10.285714285714</c:v>
                </c:pt>
                <c:pt idx="22">
                  <c:v>10.489795918367001</c:v>
                </c:pt>
                <c:pt idx="23">
                  <c:v>10.69387755102</c:v>
                </c:pt>
                <c:pt idx="24">
                  <c:v>10.897959183673001</c:v>
                </c:pt>
                <c:pt idx="25">
                  <c:v>11.102040816326999</c:v>
                </c:pt>
                <c:pt idx="26">
                  <c:v>11.30612244898</c:v>
                </c:pt>
                <c:pt idx="27">
                  <c:v>11.510204081632999</c:v>
                </c:pt>
                <c:pt idx="28">
                  <c:v>11.714285714286</c:v>
                </c:pt>
                <c:pt idx="29">
                  <c:v>11.918367346938998</c:v>
                </c:pt>
                <c:pt idx="30">
                  <c:v>12.122448979591999</c:v>
                </c:pt>
                <c:pt idx="31">
                  <c:v>12.326530612245001</c:v>
                </c:pt>
                <c:pt idx="32">
                  <c:v>12.530612244898</c:v>
                </c:pt>
                <c:pt idx="33">
                  <c:v>12.734693877551001</c:v>
                </c:pt>
                <c:pt idx="34">
                  <c:v>12.938775510204</c:v>
                </c:pt>
                <c:pt idx="35">
                  <c:v>13.142857142857</c:v>
                </c:pt>
                <c:pt idx="36">
                  <c:v>13.346938775510001</c:v>
                </c:pt>
                <c:pt idx="37">
                  <c:v>13.551020408163</c:v>
                </c:pt>
                <c:pt idx="38">
                  <c:v>13.755102040816</c:v>
                </c:pt>
                <c:pt idx="39">
                  <c:v>13.959183673468999</c:v>
                </c:pt>
                <c:pt idx="40">
                  <c:v>14.163265306122</c:v>
                </c:pt>
                <c:pt idx="41">
                  <c:v>14.367346938775999</c:v>
                </c:pt>
                <c:pt idx="42">
                  <c:v>14.571428571429001</c:v>
                </c:pt>
                <c:pt idx="43">
                  <c:v>14.775510204082</c:v>
                </c:pt>
                <c:pt idx="44">
                  <c:v>14.979591836735</c:v>
                </c:pt>
                <c:pt idx="45">
                  <c:v>15.183673469388001</c:v>
                </c:pt>
                <c:pt idx="46">
                  <c:v>15.387755102041</c:v>
                </c:pt>
                <c:pt idx="47">
                  <c:v>15.591836734694001</c:v>
                </c:pt>
                <c:pt idx="48">
                  <c:v>15.795918367346999</c:v>
                </c:pt>
                <c:pt idx="49">
                  <c:v>16</c:v>
                </c:pt>
                <c:pt idx="50">
                  <c:v>16.204081632653001</c:v>
                </c:pt>
                <c:pt idx="51">
                  <c:v>16.408163265306001</c:v>
                </c:pt>
                <c:pt idx="52">
                  <c:v>16.612244897958998</c:v>
                </c:pt>
                <c:pt idx="53">
                  <c:v>16.816326530611999</c:v>
                </c:pt>
                <c:pt idx="54">
                  <c:v>17.020408163265</c:v>
                </c:pt>
                <c:pt idx="55">
                  <c:v>17.224489795918</c:v>
                </c:pt>
                <c:pt idx="56">
                  <c:v>17.428571428571001</c:v>
                </c:pt>
                <c:pt idx="57">
                  <c:v>17.632653061223998</c:v>
                </c:pt>
                <c:pt idx="58">
                  <c:v>17.836734693877997</c:v>
                </c:pt>
                <c:pt idx="59">
                  <c:v>18.040816326530997</c:v>
                </c:pt>
                <c:pt idx="60">
                  <c:v>18.244897959183998</c:v>
                </c:pt>
                <c:pt idx="61">
                  <c:v>18.448979591837002</c:v>
                </c:pt>
                <c:pt idx="62">
                  <c:v>18.653061224490003</c:v>
                </c:pt>
                <c:pt idx="63">
                  <c:v>18.857142857143003</c:v>
                </c:pt>
                <c:pt idx="64">
                  <c:v>19.061224489796</c:v>
                </c:pt>
                <c:pt idx="65">
                  <c:v>19.265306122449001</c:v>
                </c:pt>
                <c:pt idx="66">
                  <c:v>19.469387755102002</c:v>
                </c:pt>
                <c:pt idx="67">
                  <c:v>19.673469387755002</c:v>
                </c:pt>
                <c:pt idx="68">
                  <c:v>19.877551020407999</c:v>
                </c:pt>
                <c:pt idx="69">
                  <c:v>20.081632653061</c:v>
                </c:pt>
                <c:pt idx="70">
                  <c:v>20.285714285714</c:v>
                </c:pt>
                <c:pt idx="71">
                  <c:v>20.489795918367001</c:v>
                </c:pt>
                <c:pt idx="72">
                  <c:v>20.693877551020002</c:v>
                </c:pt>
                <c:pt idx="73">
                  <c:v>20.897959183672999</c:v>
                </c:pt>
                <c:pt idx="74">
                  <c:v>21.102040816327001</c:v>
                </c:pt>
                <c:pt idx="75">
                  <c:v>21.306122448979998</c:v>
                </c:pt>
                <c:pt idx="76">
                  <c:v>21.510204081632999</c:v>
                </c:pt>
                <c:pt idx="77">
                  <c:v>21.714285714286</c:v>
                </c:pt>
                <c:pt idx="78">
                  <c:v>21.918367346939</c:v>
                </c:pt>
                <c:pt idx="79">
                  <c:v>22.122448979592001</c:v>
                </c:pt>
                <c:pt idx="80">
                  <c:v>22.326530612244998</c:v>
                </c:pt>
                <c:pt idx="81">
                  <c:v>22.530612244897998</c:v>
                </c:pt>
                <c:pt idx="82">
                  <c:v>22.734693877550999</c:v>
                </c:pt>
                <c:pt idx="83">
                  <c:v>22.938775510204</c:v>
                </c:pt>
                <c:pt idx="84">
                  <c:v>23.142857142856997</c:v>
                </c:pt>
                <c:pt idx="85">
                  <c:v>23.346938775509997</c:v>
                </c:pt>
                <c:pt idx="86">
                  <c:v>23.551020408162998</c:v>
                </c:pt>
                <c:pt idx="87">
                  <c:v>23.755102040816002</c:v>
                </c:pt>
                <c:pt idx="88">
                  <c:v>23.959183673469003</c:v>
                </c:pt>
                <c:pt idx="89">
                  <c:v>24.163265306122003</c:v>
                </c:pt>
                <c:pt idx="90">
                  <c:v>24.367346938776002</c:v>
                </c:pt>
                <c:pt idx="91">
                  <c:v>24.571428571428999</c:v>
                </c:pt>
                <c:pt idx="92">
                  <c:v>24.775510204082</c:v>
                </c:pt>
                <c:pt idx="93">
                  <c:v>24.979591836735</c:v>
                </c:pt>
                <c:pt idx="94">
                  <c:v>25.183673469388001</c:v>
                </c:pt>
                <c:pt idx="95">
                  <c:v>25.387755102041002</c:v>
                </c:pt>
                <c:pt idx="96">
                  <c:v>25.591836734693999</c:v>
                </c:pt>
                <c:pt idx="97">
                  <c:v>25.795918367346999</c:v>
                </c:pt>
                <c:pt idx="98">
                  <c:v>26</c:v>
                </c:pt>
              </c:numCache>
            </c:numRef>
          </c:xVal>
          <c:yVal>
            <c:numRef>
              <c:f>'2Ix1L'!$O$5:$O$103</c:f>
              <c:numCache>
                <c:formatCode>General</c:formatCode>
                <c:ptCount val="99"/>
                <c:pt idx="0">
                  <c:v>-69.091560000000001</c:v>
                </c:pt>
                <c:pt idx="1">
                  <c:v>-69.873931999999996</c:v>
                </c:pt>
                <c:pt idx="2">
                  <c:v>-70.654312000000004</c:v>
                </c:pt>
                <c:pt idx="3">
                  <c:v>-70.320701999999997</c:v>
                </c:pt>
                <c:pt idx="4">
                  <c:v>-68.63857999999999</c:v>
                </c:pt>
                <c:pt idx="5">
                  <c:v>-67.596114999999998</c:v>
                </c:pt>
                <c:pt idx="6">
                  <c:v>-69.879409999999993</c:v>
                </c:pt>
                <c:pt idx="7">
                  <c:v>-72.023589999999999</c:v>
                </c:pt>
                <c:pt idx="8">
                  <c:v>-78.672493000000003</c:v>
                </c:pt>
                <c:pt idx="9">
                  <c:v>-78.946983000000003</c:v>
                </c:pt>
                <c:pt idx="10">
                  <c:v>-81.550835000000006</c:v>
                </c:pt>
                <c:pt idx="11">
                  <c:v>-78.255347999999998</c:v>
                </c:pt>
                <c:pt idx="12">
                  <c:v>-79.419914000000006</c:v>
                </c:pt>
                <c:pt idx="13">
                  <c:v>-77.412773000000001</c:v>
                </c:pt>
                <c:pt idx="14">
                  <c:v>-77.709571999999994</c:v>
                </c:pt>
                <c:pt idx="15">
                  <c:v>-78.193573000000001</c:v>
                </c:pt>
                <c:pt idx="16">
                  <c:v>-79.121673999999999</c:v>
                </c:pt>
                <c:pt idx="17">
                  <c:v>-77.541206000000003</c:v>
                </c:pt>
                <c:pt idx="18">
                  <c:v>-77.367805000000004</c:v>
                </c:pt>
                <c:pt idx="19">
                  <c:v>-75.382499999999993</c:v>
                </c:pt>
                <c:pt idx="20">
                  <c:v>-77.129722999999998</c:v>
                </c:pt>
                <c:pt idx="21">
                  <c:v>-74.142960000000002</c:v>
                </c:pt>
                <c:pt idx="22">
                  <c:v>-73.090096000000003</c:v>
                </c:pt>
                <c:pt idx="23">
                  <c:v>-69.267409999999998</c:v>
                </c:pt>
                <c:pt idx="24">
                  <c:v>-67.862465</c:v>
                </c:pt>
                <c:pt idx="25">
                  <c:v>-67.23987600000001</c:v>
                </c:pt>
                <c:pt idx="26">
                  <c:v>-66.637939000000003</c:v>
                </c:pt>
                <c:pt idx="27">
                  <c:v>-67.603637999999989</c:v>
                </c:pt>
                <c:pt idx="28">
                  <c:v>-68.423018999999996</c:v>
                </c:pt>
                <c:pt idx="29">
                  <c:v>-68.712074000000001</c:v>
                </c:pt>
                <c:pt idx="30">
                  <c:v>-67.746116999999998</c:v>
                </c:pt>
                <c:pt idx="31">
                  <c:v>-66.65440000000001</c:v>
                </c:pt>
                <c:pt idx="32">
                  <c:v>-64.663403000000002</c:v>
                </c:pt>
                <c:pt idx="33">
                  <c:v>-63.386589000000001</c:v>
                </c:pt>
                <c:pt idx="34">
                  <c:v>-62.453209000000001</c:v>
                </c:pt>
                <c:pt idx="35">
                  <c:v>-62.718502000000001</c:v>
                </c:pt>
                <c:pt idx="36">
                  <c:v>-62.692284000000001</c:v>
                </c:pt>
                <c:pt idx="37">
                  <c:v>-62.139111</c:v>
                </c:pt>
                <c:pt idx="38">
                  <c:v>-62.243912000000002</c:v>
                </c:pt>
                <c:pt idx="39">
                  <c:v>-61.259033000000002</c:v>
                </c:pt>
                <c:pt idx="40">
                  <c:v>-60.373641999999997</c:v>
                </c:pt>
                <c:pt idx="41">
                  <c:v>-58.423713999999997</c:v>
                </c:pt>
                <c:pt idx="42">
                  <c:v>-58.236964999999998</c:v>
                </c:pt>
                <c:pt idx="43">
                  <c:v>-59.264118000000003</c:v>
                </c:pt>
                <c:pt idx="44">
                  <c:v>-64.323295999999999</c:v>
                </c:pt>
                <c:pt idx="45">
                  <c:v>-64.636203999999992</c:v>
                </c:pt>
                <c:pt idx="46">
                  <c:v>-63.391865000000003</c:v>
                </c:pt>
                <c:pt idx="47">
                  <c:v>-59.750984000000003</c:v>
                </c:pt>
                <c:pt idx="48">
                  <c:v>-61.579880000000003</c:v>
                </c:pt>
                <c:pt idx="49">
                  <c:v>-66.040058000000002</c:v>
                </c:pt>
                <c:pt idx="50">
                  <c:v>-71.228836000000001</c:v>
                </c:pt>
                <c:pt idx="51">
                  <c:v>-75.116577000000007</c:v>
                </c:pt>
                <c:pt idx="52">
                  <c:v>-75.994995000000003</c:v>
                </c:pt>
                <c:pt idx="53">
                  <c:v>-73.909560999999997</c:v>
                </c:pt>
                <c:pt idx="54">
                  <c:v>-76.902152999999998</c:v>
                </c:pt>
                <c:pt idx="55">
                  <c:v>-77.151595999999998</c:v>
                </c:pt>
                <c:pt idx="56">
                  <c:v>-77.903998999999999</c:v>
                </c:pt>
                <c:pt idx="57">
                  <c:v>-74.474770000000007</c:v>
                </c:pt>
                <c:pt idx="58">
                  <c:v>-75.074600000000004</c:v>
                </c:pt>
                <c:pt idx="59">
                  <c:v>-81.592597999999995</c:v>
                </c:pt>
                <c:pt idx="60">
                  <c:v>-81.622078000000002</c:v>
                </c:pt>
                <c:pt idx="61">
                  <c:v>-79.855002999999996</c:v>
                </c:pt>
                <c:pt idx="62">
                  <c:v>-71.869797000000005</c:v>
                </c:pt>
                <c:pt idx="63">
                  <c:v>-69.627098000000004</c:v>
                </c:pt>
                <c:pt idx="64">
                  <c:v>-68.500869999999992</c:v>
                </c:pt>
                <c:pt idx="65">
                  <c:v>-68.38943900000001</c:v>
                </c:pt>
                <c:pt idx="66">
                  <c:v>-67.611366000000004</c:v>
                </c:pt>
                <c:pt idx="67">
                  <c:v>-67.144149999999996</c:v>
                </c:pt>
                <c:pt idx="68">
                  <c:v>-66.729052999999993</c:v>
                </c:pt>
                <c:pt idx="69">
                  <c:v>-66.979893000000004</c:v>
                </c:pt>
                <c:pt idx="70">
                  <c:v>-66.544296000000003</c:v>
                </c:pt>
                <c:pt idx="71">
                  <c:v>-66.271973000000003</c:v>
                </c:pt>
                <c:pt idx="72">
                  <c:v>-64.295139000000006</c:v>
                </c:pt>
                <c:pt idx="73">
                  <c:v>-63.501880999999997</c:v>
                </c:pt>
                <c:pt idx="74">
                  <c:v>-61.790703000000001</c:v>
                </c:pt>
                <c:pt idx="75">
                  <c:v>-61.862578999999997</c:v>
                </c:pt>
                <c:pt idx="76">
                  <c:v>-60.706738000000001</c:v>
                </c:pt>
                <c:pt idx="77">
                  <c:v>-60.352322000000001</c:v>
                </c:pt>
                <c:pt idx="78">
                  <c:v>-59.643005000000002</c:v>
                </c:pt>
                <c:pt idx="79">
                  <c:v>-60.301876</c:v>
                </c:pt>
                <c:pt idx="80">
                  <c:v>-60.276691</c:v>
                </c:pt>
                <c:pt idx="81">
                  <c:v>-60.237560000000002</c:v>
                </c:pt>
                <c:pt idx="82">
                  <c:v>-59.695937999999998</c:v>
                </c:pt>
                <c:pt idx="83">
                  <c:v>-60.283470000000001</c:v>
                </c:pt>
                <c:pt idx="84">
                  <c:v>-61.500380999999997</c:v>
                </c:pt>
                <c:pt idx="85">
                  <c:v>-62.566249999999997</c:v>
                </c:pt>
                <c:pt idx="86">
                  <c:v>-63.793700999999999</c:v>
                </c:pt>
                <c:pt idx="87">
                  <c:v>-64.920231000000001</c:v>
                </c:pt>
                <c:pt idx="88">
                  <c:v>-66.074840999999992</c:v>
                </c:pt>
                <c:pt idx="89">
                  <c:v>-66.094929000000008</c:v>
                </c:pt>
                <c:pt idx="90">
                  <c:v>-65.650458999999998</c:v>
                </c:pt>
                <c:pt idx="91">
                  <c:v>-65.147227999999998</c:v>
                </c:pt>
                <c:pt idx="92">
                  <c:v>-64.624957999999992</c:v>
                </c:pt>
                <c:pt idx="93">
                  <c:v>-63.864806999999999</c:v>
                </c:pt>
                <c:pt idx="94">
                  <c:v>-63.427933000000003</c:v>
                </c:pt>
                <c:pt idx="95">
                  <c:v>-63.20158</c:v>
                </c:pt>
                <c:pt idx="96">
                  <c:v>-63.134028999999998</c:v>
                </c:pt>
                <c:pt idx="97">
                  <c:v>-62.495849999999997</c:v>
                </c:pt>
                <c:pt idx="98">
                  <c:v>-62.092818999999999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19F-4395-B29A-F2C5A9F75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60512"/>
        <c:axId val="96962432"/>
      </c:scatterChart>
      <c:valAx>
        <c:axId val="96960512"/>
        <c:scaling>
          <c:orientation val="minMax"/>
          <c:max val="26"/>
          <c:min val="6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Output Frequency (GHz)</a:t>
                </a:r>
              </a:p>
            </c:rich>
          </c:tx>
          <c:layout>
            <c:manualLayout>
              <c:xMode val="edge"/>
              <c:yMode val="edge"/>
              <c:x val="0.35543054542387981"/>
              <c:y val="0.91571741032371101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96962432"/>
        <c:crosses val="autoZero"/>
        <c:crossBetween val="midCat"/>
        <c:majorUnit val="2"/>
      </c:valAx>
      <c:valAx>
        <c:axId val="96962432"/>
        <c:scaling>
          <c:orientation val="minMax"/>
          <c:max val="0"/>
          <c:min val="-10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96960512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7265918134590342"/>
          <c:y val="0.18610942425137003"/>
          <c:w val="0.28145353431708547"/>
          <c:h val="0.15000765496543544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A Conversion Loss vs. LO Power: 100 MHz IF (dB)</a:t>
            </a:r>
            <a:r>
              <a:rPr lang="en-US" sz="1000" baseline="30000"/>
              <a:t>1-4</a:t>
            </a:r>
          </a:p>
        </c:rich>
      </c:tx>
      <c:layout>
        <c:manualLayout>
          <c:xMode val="edge"/>
          <c:yMode val="edge"/>
          <c:x val="0.127290050443821"/>
          <c:y val="2.317002041411490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05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strRef>
              <c:f>CLvsLO!$F$2</c:f>
              <c:strCache>
                <c:ptCount val="1"/>
                <c:pt idx="0">
                  <c:v> +17 dBm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1</c:v>
                </c:pt>
                <c:pt idx="1">
                  <c:v>1.12749995</c:v>
                </c:pt>
                <c:pt idx="2">
                  <c:v>1.2549999000000001</c:v>
                </c:pt>
                <c:pt idx="3">
                  <c:v>1.3824998500000001</c:v>
                </c:pt>
                <c:pt idx="4">
                  <c:v>1.5099997999999999</c:v>
                </c:pt>
                <c:pt idx="5">
                  <c:v>1.6374997499999999</c:v>
                </c:pt>
                <c:pt idx="6">
                  <c:v>1.7649996999999999</c:v>
                </c:pt>
                <c:pt idx="7">
                  <c:v>1.89249965</c:v>
                </c:pt>
                <c:pt idx="8">
                  <c:v>2.0199995999999998</c:v>
                </c:pt>
                <c:pt idx="9">
                  <c:v>2.14749955</c:v>
                </c:pt>
                <c:pt idx="10">
                  <c:v>2.2749994999999998</c:v>
                </c:pt>
                <c:pt idx="11">
                  <c:v>2.4024994500000001</c:v>
                </c:pt>
                <c:pt idx="12">
                  <c:v>2.5299993999999999</c:v>
                </c:pt>
                <c:pt idx="13">
                  <c:v>2.6574993500000001</c:v>
                </c:pt>
                <c:pt idx="14">
                  <c:v>2.7849993</c:v>
                </c:pt>
                <c:pt idx="15">
                  <c:v>2.9124992500000002</c:v>
                </c:pt>
                <c:pt idx="16">
                  <c:v>3.0399992</c:v>
                </c:pt>
                <c:pt idx="17">
                  <c:v>3.1674991499999998</c:v>
                </c:pt>
                <c:pt idx="18">
                  <c:v>3.2949991000000001</c:v>
                </c:pt>
                <c:pt idx="19">
                  <c:v>3.4224990499999999</c:v>
                </c:pt>
                <c:pt idx="20">
                  <c:v>3.5499990000000001</c:v>
                </c:pt>
                <c:pt idx="21">
                  <c:v>3.6774989499999999</c:v>
                </c:pt>
                <c:pt idx="22">
                  <c:v>3.8049989000000002</c:v>
                </c:pt>
                <c:pt idx="23">
                  <c:v>3.93249885</c:v>
                </c:pt>
                <c:pt idx="24">
                  <c:v>4.0599987999999998</c:v>
                </c:pt>
                <c:pt idx="25">
                  <c:v>4.1874987499999996</c:v>
                </c:pt>
                <c:pt idx="26">
                  <c:v>4.3149987000000003</c:v>
                </c:pt>
                <c:pt idx="27">
                  <c:v>4.4424986500000001</c:v>
                </c:pt>
                <c:pt idx="28">
                  <c:v>4.5699985999999999</c:v>
                </c:pt>
                <c:pt idx="29">
                  <c:v>4.6974985499999997</c:v>
                </c:pt>
                <c:pt idx="30">
                  <c:v>4.8249985000000004</c:v>
                </c:pt>
                <c:pt idx="31">
                  <c:v>4.9524984500000002</c:v>
                </c:pt>
                <c:pt idx="32">
                  <c:v>5.0799984</c:v>
                </c:pt>
                <c:pt idx="33">
                  <c:v>5.2074983499999998</c:v>
                </c:pt>
                <c:pt idx="34">
                  <c:v>5.3349982999999996</c:v>
                </c:pt>
                <c:pt idx="35">
                  <c:v>5.4624982500000003</c:v>
                </c:pt>
                <c:pt idx="36">
                  <c:v>5.5899982000000001</c:v>
                </c:pt>
                <c:pt idx="37">
                  <c:v>5.7174981499999999</c:v>
                </c:pt>
                <c:pt idx="38">
                  <c:v>5.8449980999999998</c:v>
                </c:pt>
                <c:pt idx="39">
                  <c:v>5.9724980499999996</c:v>
                </c:pt>
                <c:pt idx="40">
                  <c:v>6.0999980000000003</c:v>
                </c:pt>
                <c:pt idx="41">
                  <c:v>6.2274979500000001</c:v>
                </c:pt>
                <c:pt idx="42">
                  <c:v>6.3549978999999999</c:v>
                </c:pt>
                <c:pt idx="43">
                  <c:v>6.4824978499999997</c:v>
                </c:pt>
                <c:pt idx="44">
                  <c:v>6.6099978000000004</c:v>
                </c:pt>
                <c:pt idx="45">
                  <c:v>6.7374977500000002</c:v>
                </c:pt>
                <c:pt idx="46">
                  <c:v>6.8649977</c:v>
                </c:pt>
                <c:pt idx="47">
                  <c:v>6.9924976499999998</c:v>
                </c:pt>
                <c:pt idx="48">
                  <c:v>7.1199975999999996</c:v>
                </c:pt>
                <c:pt idx="49">
                  <c:v>7.2474975500000003</c:v>
                </c:pt>
                <c:pt idx="50">
                  <c:v>7.3749975000000001</c:v>
                </c:pt>
                <c:pt idx="51">
                  <c:v>7.5024974499999999</c:v>
                </c:pt>
                <c:pt idx="52">
                  <c:v>7.6299973999999997</c:v>
                </c:pt>
                <c:pt idx="53">
                  <c:v>7.7574973500000004</c:v>
                </c:pt>
                <c:pt idx="54">
                  <c:v>7.8849973000000002</c:v>
                </c:pt>
                <c:pt idx="55">
                  <c:v>8.0124972499999991</c:v>
                </c:pt>
                <c:pt idx="56">
                  <c:v>8.1399971999999998</c:v>
                </c:pt>
                <c:pt idx="57">
                  <c:v>8.2674971500000005</c:v>
                </c:pt>
                <c:pt idx="58">
                  <c:v>8.3949970999999994</c:v>
                </c:pt>
                <c:pt idx="59">
                  <c:v>8.5224970500000001</c:v>
                </c:pt>
                <c:pt idx="60">
                  <c:v>8.6499970000000008</c:v>
                </c:pt>
                <c:pt idx="61">
                  <c:v>8.7774969499999997</c:v>
                </c:pt>
                <c:pt idx="62">
                  <c:v>8.9049969000000004</c:v>
                </c:pt>
                <c:pt idx="63">
                  <c:v>9.0324968499999994</c:v>
                </c:pt>
                <c:pt idx="64">
                  <c:v>9.1599968000000001</c:v>
                </c:pt>
                <c:pt idx="65">
                  <c:v>9.2874967500000007</c:v>
                </c:pt>
                <c:pt idx="66">
                  <c:v>9.4149966999999997</c:v>
                </c:pt>
                <c:pt idx="67">
                  <c:v>9.5424966500000004</c:v>
                </c:pt>
                <c:pt idx="68">
                  <c:v>9.6699965999999993</c:v>
                </c:pt>
                <c:pt idx="69">
                  <c:v>9.79749655</c:v>
                </c:pt>
                <c:pt idx="70">
                  <c:v>9.9249965000000007</c:v>
                </c:pt>
                <c:pt idx="71">
                  <c:v>10.05249645</c:v>
                </c:pt>
                <c:pt idx="72">
                  <c:v>10.1799964</c:v>
                </c:pt>
                <c:pt idx="73">
                  <c:v>10.307496349999999</c:v>
                </c:pt>
                <c:pt idx="74">
                  <c:v>10.4349963</c:v>
                </c:pt>
                <c:pt idx="75">
                  <c:v>10.562496250000001</c:v>
                </c:pt>
                <c:pt idx="76">
                  <c:v>10.6899962</c:v>
                </c:pt>
                <c:pt idx="77">
                  <c:v>10.81749615</c:v>
                </c:pt>
                <c:pt idx="78">
                  <c:v>10.944996099999999</c:v>
                </c:pt>
                <c:pt idx="79">
                  <c:v>11.07249605</c:v>
                </c:pt>
                <c:pt idx="80">
                  <c:v>11.199996000000001</c:v>
                </c:pt>
                <c:pt idx="81">
                  <c:v>11.327495949999999</c:v>
                </c:pt>
                <c:pt idx="82">
                  <c:v>11.4549959</c:v>
                </c:pt>
                <c:pt idx="83">
                  <c:v>11.582495850000001</c:v>
                </c:pt>
                <c:pt idx="84">
                  <c:v>11.7099958</c:v>
                </c:pt>
                <c:pt idx="85">
                  <c:v>11.83749575</c:v>
                </c:pt>
                <c:pt idx="86">
                  <c:v>11.964995699999999</c:v>
                </c:pt>
                <c:pt idx="87">
                  <c:v>12.09249565</c:v>
                </c:pt>
                <c:pt idx="88">
                  <c:v>12.219995600000001</c:v>
                </c:pt>
                <c:pt idx="89">
                  <c:v>12.34749555</c:v>
                </c:pt>
                <c:pt idx="90">
                  <c:v>12.4749955</c:v>
                </c:pt>
                <c:pt idx="91">
                  <c:v>12.602495449999999</c:v>
                </c:pt>
                <c:pt idx="92">
                  <c:v>12.7299954</c:v>
                </c:pt>
                <c:pt idx="93">
                  <c:v>12.857495350000001</c:v>
                </c:pt>
                <c:pt idx="94">
                  <c:v>12.9849953</c:v>
                </c:pt>
                <c:pt idx="95">
                  <c:v>13.11249525</c:v>
                </c:pt>
                <c:pt idx="96">
                  <c:v>13.239995199999999</c:v>
                </c:pt>
                <c:pt idx="97">
                  <c:v>13.36749515</c:v>
                </c:pt>
                <c:pt idx="98">
                  <c:v>13.494995100000001</c:v>
                </c:pt>
                <c:pt idx="99">
                  <c:v>13.622495049999999</c:v>
                </c:pt>
                <c:pt idx="100">
                  <c:v>13.749995</c:v>
                </c:pt>
                <c:pt idx="101">
                  <c:v>13.877494950000001</c:v>
                </c:pt>
                <c:pt idx="102">
                  <c:v>14.0049949</c:v>
                </c:pt>
                <c:pt idx="103">
                  <c:v>14.13249485</c:v>
                </c:pt>
                <c:pt idx="104">
                  <c:v>14.259994799999999</c:v>
                </c:pt>
                <c:pt idx="105">
                  <c:v>14.38749475</c:v>
                </c:pt>
                <c:pt idx="106">
                  <c:v>14.514994700000001</c:v>
                </c:pt>
                <c:pt idx="107">
                  <c:v>14.64249465</c:v>
                </c:pt>
                <c:pt idx="108">
                  <c:v>14.7699946</c:v>
                </c:pt>
                <c:pt idx="109">
                  <c:v>14.897494549999999</c:v>
                </c:pt>
                <c:pt idx="110">
                  <c:v>15.0249945</c:v>
                </c:pt>
                <c:pt idx="111">
                  <c:v>15.152494450000001</c:v>
                </c:pt>
                <c:pt idx="112">
                  <c:v>15.2799944</c:v>
                </c:pt>
                <c:pt idx="113">
                  <c:v>15.40749435</c:v>
                </c:pt>
                <c:pt idx="114">
                  <c:v>15.534994299999999</c:v>
                </c:pt>
                <c:pt idx="115">
                  <c:v>15.66249425</c:v>
                </c:pt>
                <c:pt idx="116">
                  <c:v>15.789994200000001</c:v>
                </c:pt>
                <c:pt idx="117">
                  <c:v>15.91749415</c:v>
                </c:pt>
                <c:pt idx="118">
                  <c:v>16.0449941</c:v>
                </c:pt>
                <c:pt idx="119">
                  <c:v>16.172494050000001</c:v>
                </c:pt>
                <c:pt idx="120">
                  <c:v>16.299994000000002</c:v>
                </c:pt>
                <c:pt idx="121">
                  <c:v>16.427493949999999</c:v>
                </c:pt>
                <c:pt idx="122">
                  <c:v>16.554993899999999</c:v>
                </c:pt>
                <c:pt idx="123">
                  <c:v>16.68249385</c:v>
                </c:pt>
                <c:pt idx="124">
                  <c:v>16.809993800000001</c:v>
                </c:pt>
                <c:pt idx="125">
                  <c:v>16.937493750000002</c:v>
                </c:pt>
                <c:pt idx="126">
                  <c:v>17.064993699999999</c:v>
                </c:pt>
                <c:pt idx="127">
                  <c:v>17.192493649999999</c:v>
                </c:pt>
                <c:pt idx="128">
                  <c:v>17.3199936</c:v>
                </c:pt>
                <c:pt idx="129">
                  <c:v>17.447493550000001</c:v>
                </c:pt>
                <c:pt idx="130">
                  <c:v>17.574993500000001</c:v>
                </c:pt>
                <c:pt idx="131">
                  <c:v>17.702493449999999</c:v>
                </c:pt>
                <c:pt idx="132">
                  <c:v>17.829993399999999</c:v>
                </c:pt>
                <c:pt idx="133">
                  <c:v>17.95749335</c:v>
                </c:pt>
                <c:pt idx="134">
                  <c:v>18.084993300000001</c:v>
                </c:pt>
                <c:pt idx="135">
                  <c:v>18.212493250000001</c:v>
                </c:pt>
                <c:pt idx="136">
                  <c:v>18.339993199999999</c:v>
                </c:pt>
                <c:pt idx="137">
                  <c:v>18.467493149999999</c:v>
                </c:pt>
                <c:pt idx="138">
                  <c:v>18.5949931</c:v>
                </c:pt>
                <c:pt idx="139">
                  <c:v>18.722493050000001</c:v>
                </c:pt>
                <c:pt idx="140">
                  <c:v>18.849993000000001</c:v>
                </c:pt>
                <c:pt idx="141">
                  <c:v>18.977492949999998</c:v>
                </c:pt>
                <c:pt idx="142">
                  <c:v>19.104992899999999</c:v>
                </c:pt>
                <c:pt idx="143">
                  <c:v>19.23249285</c:v>
                </c:pt>
                <c:pt idx="144">
                  <c:v>19.359992800000001</c:v>
                </c:pt>
                <c:pt idx="145">
                  <c:v>19.487492750000001</c:v>
                </c:pt>
                <c:pt idx="146">
                  <c:v>19.614992699999998</c:v>
                </c:pt>
                <c:pt idx="147">
                  <c:v>19.742492649999999</c:v>
                </c:pt>
                <c:pt idx="148">
                  <c:v>19.8699926</c:v>
                </c:pt>
                <c:pt idx="149">
                  <c:v>19.99749255</c:v>
                </c:pt>
                <c:pt idx="150">
                  <c:v>20.124992500000001</c:v>
                </c:pt>
                <c:pt idx="151">
                  <c:v>20.252492449999998</c:v>
                </c:pt>
                <c:pt idx="152">
                  <c:v>20.379992399999999</c:v>
                </c:pt>
                <c:pt idx="153">
                  <c:v>20.50749235</c:v>
                </c:pt>
                <c:pt idx="154">
                  <c:v>20.6349923</c:v>
                </c:pt>
                <c:pt idx="155">
                  <c:v>20.762492250000001</c:v>
                </c:pt>
                <c:pt idx="156">
                  <c:v>20.889992199999998</c:v>
                </c:pt>
                <c:pt idx="157">
                  <c:v>21.017492149999999</c:v>
                </c:pt>
                <c:pt idx="158">
                  <c:v>21.1449921</c:v>
                </c:pt>
                <c:pt idx="159">
                  <c:v>21.27249205</c:v>
                </c:pt>
                <c:pt idx="160">
                  <c:v>21.399992000000001</c:v>
                </c:pt>
                <c:pt idx="161">
                  <c:v>21.527491950000002</c:v>
                </c:pt>
                <c:pt idx="162">
                  <c:v>21.654991899999999</c:v>
                </c:pt>
                <c:pt idx="163">
                  <c:v>21.78249185</c:v>
                </c:pt>
                <c:pt idx="164">
                  <c:v>21.9099918</c:v>
                </c:pt>
                <c:pt idx="165">
                  <c:v>22.037491750000001</c:v>
                </c:pt>
                <c:pt idx="166">
                  <c:v>22.164991700000002</c:v>
                </c:pt>
                <c:pt idx="167">
                  <c:v>22.292491649999999</c:v>
                </c:pt>
                <c:pt idx="168">
                  <c:v>22.419991599999999</c:v>
                </c:pt>
                <c:pt idx="169">
                  <c:v>22.54749155</c:v>
                </c:pt>
                <c:pt idx="170">
                  <c:v>22.674991500000001</c:v>
                </c:pt>
                <c:pt idx="171">
                  <c:v>22.802491450000002</c:v>
                </c:pt>
                <c:pt idx="172">
                  <c:v>22.929991399999999</c:v>
                </c:pt>
                <c:pt idx="173">
                  <c:v>23.057491349999999</c:v>
                </c:pt>
                <c:pt idx="174">
                  <c:v>23.1849913</c:v>
                </c:pt>
                <c:pt idx="175">
                  <c:v>23.312491250000001</c:v>
                </c:pt>
                <c:pt idx="176">
                  <c:v>23.439991200000001</c:v>
                </c:pt>
                <c:pt idx="177">
                  <c:v>23.567491149999999</c:v>
                </c:pt>
                <c:pt idx="178">
                  <c:v>23.694991099999999</c:v>
                </c:pt>
                <c:pt idx="179">
                  <c:v>23.82249105</c:v>
                </c:pt>
                <c:pt idx="180">
                  <c:v>23.949991000000001</c:v>
                </c:pt>
                <c:pt idx="181">
                  <c:v>24.077490950000001</c:v>
                </c:pt>
                <c:pt idx="182">
                  <c:v>24.204990899999999</c:v>
                </c:pt>
                <c:pt idx="183">
                  <c:v>24.332490849999999</c:v>
                </c:pt>
                <c:pt idx="184">
                  <c:v>24.4599908</c:v>
                </c:pt>
                <c:pt idx="185">
                  <c:v>24.587490750000001</c:v>
                </c:pt>
                <c:pt idx="186">
                  <c:v>24.714990700000001</c:v>
                </c:pt>
                <c:pt idx="187">
                  <c:v>24.842490649999998</c:v>
                </c:pt>
                <c:pt idx="188">
                  <c:v>24.969990599999999</c:v>
                </c:pt>
                <c:pt idx="189">
                  <c:v>25.09749055</c:v>
                </c:pt>
                <c:pt idx="190">
                  <c:v>25.224990500000001</c:v>
                </c:pt>
                <c:pt idx="191">
                  <c:v>25.352490450000001</c:v>
                </c:pt>
                <c:pt idx="192">
                  <c:v>25.479990399999998</c:v>
                </c:pt>
                <c:pt idx="193">
                  <c:v>25.607490349999999</c:v>
                </c:pt>
                <c:pt idx="194">
                  <c:v>25.7349903</c:v>
                </c:pt>
                <c:pt idx="195">
                  <c:v>25.86249025</c:v>
                </c:pt>
                <c:pt idx="196">
                  <c:v>25.989990200000001</c:v>
                </c:pt>
                <c:pt idx="197">
                  <c:v>26.117490149999998</c:v>
                </c:pt>
                <c:pt idx="198">
                  <c:v>26.244990099999999</c:v>
                </c:pt>
                <c:pt idx="199">
                  <c:v>26.37249005</c:v>
                </c:pt>
                <c:pt idx="200">
                  <c:v>26.49999</c:v>
                </c:pt>
              </c:numCache>
            </c:numRef>
          </c:xVal>
          <c:yVal>
            <c:numRef>
              <c:f>CLvsLO!$F$5:$F$205</c:f>
              <c:numCache>
                <c:formatCode>General</c:formatCode>
                <c:ptCount val="201"/>
                <c:pt idx="0">
                  <c:v>-69.205703999999997</c:v>
                </c:pt>
                <c:pt idx="1">
                  <c:v>-70.834998999999996</c:v>
                </c:pt>
                <c:pt idx="2">
                  <c:v>-73.032646</c:v>
                </c:pt>
                <c:pt idx="3">
                  <c:v>-73.531548000000001</c:v>
                </c:pt>
                <c:pt idx="4">
                  <c:v>-75.097031000000001</c:v>
                </c:pt>
                <c:pt idx="5">
                  <c:v>-74.987258999999995</c:v>
                </c:pt>
                <c:pt idx="6">
                  <c:v>-73.581612000000007</c:v>
                </c:pt>
                <c:pt idx="7">
                  <c:v>-70.478843999999995</c:v>
                </c:pt>
                <c:pt idx="8">
                  <c:v>-72.058868000000004</c:v>
                </c:pt>
                <c:pt idx="9">
                  <c:v>-69.900040000000004</c:v>
                </c:pt>
                <c:pt idx="10">
                  <c:v>-73.367767000000001</c:v>
                </c:pt>
                <c:pt idx="11">
                  <c:v>-72.734084999999993</c:v>
                </c:pt>
                <c:pt idx="12">
                  <c:v>-74.983947999999998</c:v>
                </c:pt>
                <c:pt idx="13">
                  <c:v>-73.00103</c:v>
                </c:pt>
                <c:pt idx="14">
                  <c:v>-73.890548999999993</c:v>
                </c:pt>
                <c:pt idx="15">
                  <c:v>-72.046775999999994</c:v>
                </c:pt>
                <c:pt idx="16">
                  <c:v>-73.430344000000005</c:v>
                </c:pt>
                <c:pt idx="17">
                  <c:v>-73.015297000000004</c:v>
                </c:pt>
                <c:pt idx="18">
                  <c:v>-73.764968999999994</c:v>
                </c:pt>
                <c:pt idx="19">
                  <c:v>-73.253860000000003</c:v>
                </c:pt>
                <c:pt idx="20">
                  <c:v>-72.073006000000007</c:v>
                </c:pt>
                <c:pt idx="21">
                  <c:v>-71.645020000000002</c:v>
                </c:pt>
                <c:pt idx="22">
                  <c:v>-70.906807000000001</c:v>
                </c:pt>
                <c:pt idx="23">
                  <c:v>-71.355712999999994</c:v>
                </c:pt>
                <c:pt idx="24">
                  <c:v>-72.479347000000004</c:v>
                </c:pt>
                <c:pt idx="25">
                  <c:v>-71.269210999999999</c:v>
                </c:pt>
                <c:pt idx="26">
                  <c:v>-68.888785999999996</c:v>
                </c:pt>
                <c:pt idx="27">
                  <c:v>-61.808674000000003</c:v>
                </c:pt>
                <c:pt idx="28">
                  <c:v>-52.504874999999998</c:v>
                </c:pt>
                <c:pt idx="29">
                  <c:v>-41.550663</c:v>
                </c:pt>
                <c:pt idx="30">
                  <c:v>-32.530399000000003</c:v>
                </c:pt>
                <c:pt idx="31">
                  <c:v>-23.84693</c:v>
                </c:pt>
                <c:pt idx="32">
                  <c:v>-19.888574999999999</c:v>
                </c:pt>
                <c:pt idx="33">
                  <c:v>-16.538177000000001</c:v>
                </c:pt>
                <c:pt idx="34">
                  <c:v>-14.881664000000001</c:v>
                </c:pt>
                <c:pt idx="35">
                  <c:v>-13.390845000000001</c:v>
                </c:pt>
                <c:pt idx="36">
                  <c:v>-11.807309</c:v>
                </c:pt>
                <c:pt idx="37">
                  <c:v>-10.231206</c:v>
                </c:pt>
                <c:pt idx="38">
                  <c:v>-8.9955195999999997</c:v>
                </c:pt>
                <c:pt idx="39">
                  <c:v>-7.9590487000000003</c:v>
                </c:pt>
                <c:pt idx="40">
                  <c:v>-7.0899767999999996</c:v>
                </c:pt>
                <c:pt idx="41">
                  <c:v>-6.4705833999999998</c:v>
                </c:pt>
                <c:pt idx="42">
                  <c:v>-6.1649507999999997</c:v>
                </c:pt>
                <c:pt idx="43">
                  <c:v>-6.0520144</c:v>
                </c:pt>
                <c:pt idx="44">
                  <c:v>-6.0354146999999996</c:v>
                </c:pt>
                <c:pt idx="45">
                  <c:v>-6.0988889000000004</c:v>
                </c:pt>
                <c:pt idx="46">
                  <c:v>-6.1909194000000003</c:v>
                </c:pt>
                <c:pt idx="47">
                  <c:v>-6.3254862000000003</c:v>
                </c:pt>
                <c:pt idx="48">
                  <c:v>-6.4354911000000001</c:v>
                </c:pt>
                <c:pt idx="49">
                  <c:v>-6.5348066999999999</c:v>
                </c:pt>
                <c:pt idx="50">
                  <c:v>-6.6138896999999996</c:v>
                </c:pt>
                <c:pt idx="51">
                  <c:v>-6.6713772000000002</c:v>
                </c:pt>
                <c:pt idx="52">
                  <c:v>-6.6966371999999996</c:v>
                </c:pt>
                <c:pt idx="53">
                  <c:v>-6.7449082999999996</c:v>
                </c:pt>
                <c:pt idx="54">
                  <c:v>-6.7680224999999998</c:v>
                </c:pt>
                <c:pt idx="55">
                  <c:v>-6.7994026999999999</c:v>
                </c:pt>
                <c:pt idx="56">
                  <c:v>-6.8380957000000002</c:v>
                </c:pt>
                <c:pt idx="57">
                  <c:v>-6.8709707</c:v>
                </c:pt>
                <c:pt idx="58">
                  <c:v>-6.8819217999999998</c:v>
                </c:pt>
                <c:pt idx="59">
                  <c:v>-6.9034095000000004</c:v>
                </c:pt>
                <c:pt idx="60">
                  <c:v>-6.9068569999999996</c:v>
                </c:pt>
                <c:pt idx="61">
                  <c:v>-6.8944334999999999</c:v>
                </c:pt>
                <c:pt idx="62">
                  <c:v>-6.8883190000000001</c:v>
                </c:pt>
                <c:pt idx="63">
                  <c:v>-6.8928184999999997</c:v>
                </c:pt>
                <c:pt idx="64">
                  <c:v>-6.8936601</c:v>
                </c:pt>
                <c:pt idx="65">
                  <c:v>-6.8951086999999998</c:v>
                </c:pt>
                <c:pt idx="66">
                  <c:v>-6.8877163000000001</c:v>
                </c:pt>
                <c:pt idx="67">
                  <c:v>-6.8577994999999996</c:v>
                </c:pt>
                <c:pt idx="68">
                  <c:v>-6.8145927999999998</c:v>
                </c:pt>
                <c:pt idx="69">
                  <c:v>-6.7598175999999999</c:v>
                </c:pt>
                <c:pt idx="70">
                  <c:v>-6.6992463999999998</c:v>
                </c:pt>
                <c:pt idx="71">
                  <c:v>-6.6380920000000003</c:v>
                </c:pt>
                <c:pt idx="72">
                  <c:v>-6.5833836000000003</c:v>
                </c:pt>
                <c:pt idx="73">
                  <c:v>-6.5329408999999998</c:v>
                </c:pt>
                <c:pt idx="74">
                  <c:v>-6.4907788999999996</c:v>
                </c:pt>
                <c:pt idx="75">
                  <c:v>-6.4537481999999997</c:v>
                </c:pt>
                <c:pt idx="76">
                  <c:v>-6.428515</c:v>
                </c:pt>
                <c:pt idx="77">
                  <c:v>-6.4111079999999996</c:v>
                </c:pt>
                <c:pt idx="78">
                  <c:v>-6.4007386999999998</c:v>
                </c:pt>
                <c:pt idx="79">
                  <c:v>-6.3933039000000003</c:v>
                </c:pt>
                <c:pt idx="80">
                  <c:v>-6.3978963000000002</c:v>
                </c:pt>
                <c:pt idx="81">
                  <c:v>-6.4088019999999997</c:v>
                </c:pt>
                <c:pt idx="82">
                  <c:v>-6.4256358000000002</c:v>
                </c:pt>
                <c:pt idx="83">
                  <c:v>-6.459784</c:v>
                </c:pt>
                <c:pt idx="84">
                  <c:v>-6.4878882999999998</c:v>
                </c:pt>
                <c:pt idx="85">
                  <c:v>-6.5195599</c:v>
                </c:pt>
                <c:pt idx="86">
                  <c:v>-6.5525907999999999</c:v>
                </c:pt>
                <c:pt idx="87">
                  <c:v>-6.5802341000000002</c:v>
                </c:pt>
                <c:pt idx="88">
                  <c:v>-6.6020054999999997</c:v>
                </c:pt>
                <c:pt idx="89">
                  <c:v>-6.6146783999999998</c:v>
                </c:pt>
                <c:pt idx="90">
                  <c:v>-6.6303029000000002</c:v>
                </c:pt>
                <c:pt idx="91">
                  <c:v>-6.6465540000000001</c:v>
                </c:pt>
                <c:pt idx="92">
                  <c:v>-6.6566443</c:v>
                </c:pt>
                <c:pt idx="93">
                  <c:v>-6.6732129999999996</c:v>
                </c:pt>
                <c:pt idx="94">
                  <c:v>-6.6952242999999996</c:v>
                </c:pt>
                <c:pt idx="95">
                  <c:v>-6.7161331000000004</c:v>
                </c:pt>
                <c:pt idx="96">
                  <c:v>-6.7278199000000001</c:v>
                </c:pt>
                <c:pt idx="97">
                  <c:v>-6.7586861000000003</c:v>
                </c:pt>
                <c:pt idx="98">
                  <c:v>-6.7697291000000002</c:v>
                </c:pt>
                <c:pt idx="99">
                  <c:v>-6.8026910000000003</c:v>
                </c:pt>
                <c:pt idx="100">
                  <c:v>-6.8375554000000003</c:v>
                </c:pt>
                <c:pt idx="101">
                  <c:v>-6.8876472</c:v>
                </c:pt>
                <c:pt idx="102">
                  <c:v>-6.9228401000000002</c:v>
                </c:pt>
                <c:pt idx="103">
                  <c:v>-6.9883632999999996</c:v>
                </c:pt>
                <c:pt idx="104">
                  <c:v>-7.0354137000000003</c:v>
                </c:pt>
                <c:pt idx="105">
                  <c:v>-7.0842776000000001</c:v>
                </c:pt>
                <c:pt idx="106">
                  <c:v>-7.140924</c:v>
                </c:pt>
                <c:pt idx="107">
                  <c:v>-7.2093821</c:v>
                </c:pt>
                <c:pt idx="108">
                  <c:v>-7.2530270000000003</c:v>
                </c:pt>
                <c:pt idx="109">
                  <c:v>-7.3311628999999998</c:v>
                </c:pt>
                <c:pt idx="110">
                  <c:v>-7.3747740000000004</c:v>
                </c:pt>
                <c:pt idx="111">
                  <c:v>-7.4266930000000002</c:v>
                </c:pt>
                <c:pt idx="112">
                  <c:v>-7.4598947000000004</c:v>
                </c:pt>
                <c:pt idx="113">
                  <c:v>-7.5004267999999996</c:v>
                </c:pt>
                <c:pt idx="114">
                  <c:v>-7.5135674000000003</c:v>
                </c:pt>
                <c:pt idx="115">
                  <c:v>-7.5474762999999996</c:v>
                </c:pt>
                <c:pt idx="116">
                  <c:v>-7.5626936000000002</c:v>
                </c:pt>
                <c:pt idx="117">
                  <c:v>-7.5847315999999996</c:v>
                </c:pt>
                <c:pt idx="118">
                  <c:v>-7.6014476000000002</c:v>
                </c:pt>
                <c:pt idx="119">
                  <c:v>-7.6143017000000004</c:v>
                </c:pt>
                <c:pt idx="120">
                  <c:v>-7.6330929000000003</c:v>
                </c:pt>
                <c:pt idx="121">
                  <c:v>-7.6489506</c:v>
                </c:pt>
                <c:pt idx="122">
                  <c:v>-7.6491442000000003</c:v>
                </c:pt>
                <c:pt idx="123">
                  <c:v>-7.6603593999999999</c:v>
                </c:pt>
                <c:pt idx="124">
                  <c:v>-7.6944885000000003</c:v>
                </c:pt>
                <c:pt idx="125">
                  <c:v>-7.7081647000000002</c:v>
                </c:pt>
                <c:pt idx="126">
                  <c:v>-7.7191415000000001</c:v>
                </c:pt>
                <c:pt idx="127">
                  <c:v>-7.7727909000000004</c:v>
                </c:pt>
                <c:pt idx="128">
                  <c:v>-7.7848306000000003</c:v>
                </c:pt>
                <c:pt idx="129">
                  <c:v>-7.8026103999999998</c:v>
                </c:pt>
                <c:pt idx="130">
                  <c:v>-7.8343772999999999</c:v>
                </c:pt>
                <c:pt idx="131">
                  <c:v>-7.8533812000000003</c:v>
                </c:pt>
                <c:pt idx="132">
                  <c:v>-7.8542851999999996</c:v>
                </c:pt>
                <c:pt idx="133">
                  <c:v>-7.8770556000000003</c:v>
                </c:pt>
                <c:pt idx="134">
                  <c:v>-7.8797778999999997</c:v>
                </c:pt>
                <c:pt idx="135">
                  <c:v>-7.8835024999999996</c:v>
                </c:pt>
                <c:pt idx="136">
                  <c:v>-7.9168658000000001</c:v>
                </c:pt>
                <c:pt idx="137">
                  <c:v>-7.9315524000000002</c:v>
                </c:pt>
                <c:pt idx="138">
                  <c:v>-7.9507722999999997</c:v>
                </c:pt>
                <c:pt idx="139">
                  <c:v>-7.9697136999999998</c:v>
                </c:pt>
                <c:pt idx="140">
                  <c:v>-7.9773563999999997</c:v>
                </c:pt>
                <c:pt idx="141">
                  <c:v>-7.9565796999999998</c:v>
                </c:pt>
                <c:pt idx="142">
                  <c:v>-7.9521480000000002</c:v>
                </c:pt>
                <c:pt idx="143">
                  <c:v>-7.9340706000000001</c:v>
                </c:pt>
                <c:pt idx="144">
                  <c:v>-7.9124040999999998</c:v>
                </c:pt>
                <c:pt idx="145">
                  <c:v>-7.9341426000000004</c:v>
                </c:pt>
                <c:pt idx="146">
                  <c:v>-7.9711980999999996</c:v>
                </c:pt>
                <c:pt idx="147">
                  <c:v>-7.9516572999999999</c:v>
                </c:pt>
                <c:pt idx="148">
                  <c:v>-7.9213566999999996</c:v>
                </c:pt>
                <c:pt idx="149">
                  <c:v>-7.8855928999999998</c:v>
                </c:pt>
                <c:pt idx="150">
                  <c:v>-7.8188294999999997</c:v>
                </c:pt>
                <c:pt idx="151">
                  <c:v>-7.7388653999999999</c:v>
                </c:pt>
                <c:pt idx="152">
                  <c:v>-7.7473416000000004</c:v>
                </c:pt>
                <c:pt idx="153">
                  <c:v>-7.7744726999999996</c:v>
                </c:pt>
                <c:pt idx="154">
                  <c:v>-7.7712326000000003</c:v>
                </c:pt>
                <c:pt idx="155">
                  <c:v>-7.7686367000000001</c:v>
                </c:pt>
                <c:pt idx="156">
                  <c:v>-7.7790426999999998</c:v>
                </c:pt>
                <c:pt idx="157">
                  <c:v>-7.7656798</c:v>
                </c:pt>
                <c:pt idx="158">
                  <c:v>-7.7677244999999999</c:v>
                </c:pt>
                <c:pt idx="159">
                  <c:v>-7.8097700999999997</c:v>
                </c:pt>
                <c:pt idx="160">
                  <c:v>-7.8667873999999998</c:v>
                </c:pt>
                <c:pt idx="161">
                  <c:v>-7.8786186999999996</c:v>
                </c:pt>
                <c:pt idx="162">
                  <c:v>-7.9035419999999998</c:v>
                </c:pt>
                <c:pt idx="163">
                  <c:v>-7.9184055000000004</c:v>
                </c:pt>
                <c:pt idx="164">
                  <c:v>-7.9060693000000004</c:v>
                </c:pt>
                <c:pt idx="165">
                  <c:v>-7.8985671999999996</c:v>
                </c:pt>
                <c:pt idx="166">
                  <c:v>-7.9251899999999997</c:v>
                </c:pt>
                <c:pt idx="167">
                  <c:v>-7.9217576999999997</c:v>
                </c:pt>
                <c:pt idx="168">
                  <c:v>-7.9077735000000002</c:v>
                </c:pt>
                <c:pt idx="169">
                  <c:v>-7.9074960000000001</c:v>
                </c:pt>
                <c:pt idx="170">
                  <c:v>-7.8870348999999997</c:v>
                </c:pt>
                <c:pt idx="171">
                  <c:v>-7.8907408999999999</c:v>
                </c:pt>
                <c:pt idx="172">
                  <c:v>-7.8782110000000003</c:v>
                </c:pt>
                <c:pt idx="173">
                  <c:v>-7.8846873999999998</c:v>
                </c:pt>
                <c:pt idx="174">
                  <c:v>-7.8899803000000004</c:v>
                </c:pt>
                <c:pt idx="175">
                  <c:v>-7.8933029000000001</c:v>
                </c:pt>
                <c:pt idx="176">
                  <c:v>-7.8550768</c:v>
                </c:pt>
                <c:pt idx="177">
                  <c:v>-7.8551874000000002</c:v>
                </c:pt>
                <c:pt idx="178">
                  <c:v>-7.8203415999999999</c:v>
                </c:pt>
                <c:pt idx="179">
                  <c:v>-7.7901926000000001</c:v>
                </c:pt>
                <c:pt idx="180">
                  <c:v>-7.7503729000000003</c:v>
                </c:pt>
                <c:pt idx="181">
                  <c:v>-7.7316389000000001</c:v>
                </c:pt>
                <c:pt idx="182">
                  <c:v>-7.7019753</c:v>
                </c:pt>
                <c:pt idx="183">
                  <c:v>-7.6922851000000003</c:v>
                </c:pt>
                <c:pt idx="184">
                  <c:v>-7.6820539999999999</c:v>
                </c:pt>
                <c:pt idx="185">
                  <c:v>-7.6779884999999997</c:v>
                </c:pt>
                <c:pt idx="186">
                  <c:v>-7.6852589</c:v>
                </c:pt>
                <c:pt idx="187">
                  <c:v>-7.6722640999999996</c:v>
                </c:pt>
                <c:pt idx="188">
                  <c:v>-7.6898460000000002</c:v>
                </c:pt>
                <c:pt idx="189">
                  <c:v>-7.6891065000000003</c:v>
                </c:pt>
                <c:pt idx="190">
                  <c:v>-7.7097291999999999</c:v>
                </c:pt>
                <c:pt idx="191">
                  <c:v>-7.7100635000000004</c:v>
                </c:pt>
                <c:pt idx="192">
                  <c:v>-7.7475934000000004</c:v>
                </c:pt>
                <c:pt idx="193">
                  <c:v>-7.7512846</c:v>
                </c:pt>
                <c:pt idx="194">
                  <c:v>-7.7899976000000004</c:v>
                </c:pt>
                <c:pt idx="195">
                  <c:v>-7.8290829999999998</c:v>
                </c:pt>
                <c:pt idx="196">
                  <c:v>-7.9122458</c:v>
                </c:pt>
                <c:pt idx="197">
                  <c:v>-7.9680567</c:v>
                </c:pt>
                <c:pt idx="198">
                  <c:v>-8.0824823000000006</c:v>
                </c:pt>
                <c:pt idx="199">
                  <c:v>-8.1876487999999998</c:v>
                </c:pt>
                <c:pt idx="200">
                  <c:v>-8.2733536000000001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F5-46C1-A315-F14D654321DD}"/>
            </c:ext>
          </c:extLst>
        </c:ser>
        <c:ser>
          <c:idx val="2"/>
          <c:order val="1"/>
          <c:tx>
            <c:strRef>
              <c:f>CLvsLO!$G$2</c:f>
              <c:strCache>
                <c:ptCount val="1"/>
                <c:pt idx="0">
                  <c:v> +15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1</c:v>
                </c:pt>
                <c:pt idx="1">
                  <c:v>1.12749995</c:v>
                </c:pt>
                <c:pt idx="2">
                  <c:v>1.2549999000000001</c:v>
                </c:pt>
                <c:pt idx="3">
                  <c:v>1.3824998500000001</c:v>
                </c:pt>
                <c:pt idx="4">
                  <c:v>1.5099997999999999</c:v>
                </c:pt>
                <c:pt idx="5">
                  <c:v>1.6374997499999999</c:v>
                </c:pt>
                <c:pt idx="6">
                  <c:v>1.7649996999999999</c:v>
                </c:pt>
                <c:pt idx="7">
                  <c:v>1.89249965</c:v>
                </c:pt>
                <c:pt idx="8">
                  <c:v>2.0199995999999998</c:v>
                </c:pt>
                <c:pt idx="9">
                  <c:v>2.14749955</c:v>
                </c:pt>
                <c:pt idx="10">
                  <c:v>2.2749994999999998</c:v>
                </c:pt>
                <c:pt idx="11">
                  <c:v>2.4024994500000001</c:v>
                </c:pt>
                <c:pt idx="12">
                  <c:v>2.5299993999999999</c:v>
                </c:pt>
                <c:pt idx="13">
                  <c:v>2.6574993500000001</c:v>
                </c:pt>
                <c:pt idx="14">
                  <c:v>2.7849993</c:v>
                </c:pt>
                <c:pt idx="15">
                  <c:v>2.9124992500000002</c:v>
                </c:pt>
                <c:pt idx="16">
                  <c:v>3.0399992</c:v>
                </c:pt>
                <c:pt idx="17">
                  <c:v>3.1674991499999998</c:v>
                </c:pt>
                <c:pt idx="18">
                  <c:v>3.2949991000000001</c:v>
                </c:pt>
                <c:pt idx="19">
                  <c:v>3.4224990499999999</c:v>
                </c:pt>
                <c:pt idx="20">
                  <c:v>3.5499990000000001</c:v>
                </c:pt>
                <c:pt idx="21">
                  <c:v>3.6774989499999999</c:v>
                </c:pt>
                <c:pt idx="22">
                  <c:v>3.8049989000000002</c:v>
                </c:pt>
                <c:pt idx="23">
                  <c:v>3.93249885</c:v>
                </c:pt>
                <c:pt idx="24">
                  <c:v>4.0599987999999998</c:v>
                </c:pt>
                <c:pt idx="25">
                  <c:v>4.1874987499999996</c:v>
                </c:pt>
                <c:pt idx="26">
                  <c:v>4.3149987000000003</c:v>
                </c:pt>
                <c:pt idx="27">
                  <c:v>4.4424986500000001</c:v>
                </c:pt>
                <c:pt idx="28">
                  <c:v>4.5699985999999999</c:v>
                </c:pt>
                <c:pt idx="29">
                  <c:v>4.6974985499999997</c:v>
                </c:pt>
                <c:pt idx="30">
                  <c:v>4.8249985000000004</c:v>
                </c:pt>
                <c:pt idx="31">
                  <c:v>4.9524984500000002</c:v>
                </c:pt>
                <c:pt idx="32">
                  <c:v>5.0799984</c:v>
                </c:pt>
                <c:pt idx="33">
                  <c:v>5.2074983499999998</c:v>
                </c:pt>
                <c:pt idx="34">
                  <c:v>5.3349982999999996</c:v>
                </c:pt>
                <c:pt idx="35">
                  <c:v>5.4624982500000003</c:v>
                </c:pt>
                <c:pt idx="36">
                  <c:v>5.5899982000000001</c:v>
                </c:pt>
                <c:pt idx="37">
                  <c:v>5.7174981499999999</c:v>
                </c:pt>
                <c:pt idx="38">
                  <c:v>5.8449980999999998</c:v>
                </c:pt>
                <c:pt idx="39">
                  <c:v>5.9724980499999996</c:v>
                </c:pt>
                <c:pt idx="40">
                  <c:v>6.0999980000000003</c:v>
                </c:pt>
                <c:pt idx="41">
                  <c:v>6.2274979500000001</c:v>
                </c:pt>
                <c:pt idx="42">
                  <c:v>6.3549978999999999</c:v>
                </c:pt>
                <c:pt idx="43">
                  <c:v>6.4824978499999997</c:v>
                </c:pt>
                <c:pt idx="44">
                  <c:v>6.6099978000000004</c:v>
                </c:pt>
                <c:pt idx="45">
                  <c:v>6.7374977500000002</c:v>
                </c:pt>
                <c:pt idx="46">
                  <c:v>6.8649977</c:v>
                </c:pt>
                <c:pt idx="47">
                  <c:v>6.9924976499999998</c:v>
                </c:pt>
                <c:pt idx="48">
                  <c:v>7.1199975999999996</c:v>
                </c:pt>
                <c:pt idx="49">
                  <c:v>7.2474975500000003</c:v>
                </c:pt>
                <c:pt idx="50">
                  <c:v>7.3749975000000001</c:v>
                </c:pt>
                <c:pt idx="51">
                  <c:v>7.5024974499999999</c:v>
                </c:pt>
                <c:pt idx="52">
                  <c:v>7.6299973999999997</c:v>
                </c:pt>
                <c:pt idx="53">
                  <c:v>7.7574973500000004</c:v>
                </c:pt>
                <c:pt idx="54">
                  <c:v>7.8849973000000002</c:v>
                </c:pt>
                <c:pt idx="55">
                  <c:v>8.0124972499999991</c:v>
                </c:pt>
                <c:pt idx="56">
                  <c:v>8.1399971999999998</c:v>
                </c:pt>
                <c:pt idx="57">
                  <c:v>8.2674971500000005</c:v>
                </c:pt>
                <c:pt idx="58">
                  <c:v>8.3949970999999994</c:v>
                </c:pt>
                <c:pt idx="59">
                  <c:v>8.5224970500000001</c:v>
                </c:pt>
                <c:pt idx="60">
                  <c:v>8.6499970000000008</c:v>
                </c:pt>
                <c:pt idx="61">
                  <c:v>8.7774969499999997</c:v>
                </c:pt>
                <c:pt idx="62">
                  <c:v>8.9049969000000004</c:v>
                </c:pt>
                <c:pt idx="63">
                  <c:v>9.0324968499999994</c:v>
                </c:pt>
                <c:pt idx="64">
                  <c:v>9.1599968000000001</c:v>
                </c:pt>
                <c:pt idx="65">
                  <c:v>9.2874967500000007</c:v>
                </c:pt>
                <c:pt idx="66">
                  <c:v>9.4149966999999997</c:v>
                </c:pt>
                <c:pt idx="67">
                  <c:v>9.5424966500000004</c:v>
                </c:pt>
                <c:pt idx="68">
                  <c:v>9.6699965999999993</c:v>
                </c:pt>
                <c:pt idx="69">
                  <c:v>9.79749655</c:v>
                </c:pt>
                <c:pt idx="70">
                  <c:v>9.9249965000000007</c:v>
                </c:pt>
                <c:pt idx="71">
                  <c:v>10.05249645</c:v>
                </c:pt>
                <c:pt idx="72">
                  <c:v>10.1799964</c:v>
                </c:pt>
                <c:pt idx="73">
                  <c:v>10.307496349999999</c:v>
                </c:pt>
                <c:pt idx="74">
                  <c:v>10.4349963</c:v>
                </c:pt>
                <c:pt idx="75">
                  <c:v>10.562496250000001</c:v>
                </c:pt>
                <c:pt idx="76">
                  <c:v>10.6899962</c:v>
                </c:pt>
                <c:pt idx="77">
                  <c:v>10.81749615</c:v>
                </c:pt>
                <c:pt idx="78">
                  <c:v>10.944996099999999</c:v>
                </c:pt>
                <c:pt idx="79">
                  <c:v>11.07249605</c:v>
                </c:pt>
                <c:pt idx="80">
                  <c:v>11.199996000000001</c:v>
                </c:pt>
                <c:pt idx="81">
                  <c:v>11.327495949999999</c:v>
                </c:pt>
                <c:pt idx="82">
                  <c:v>11.4549959</c:v>
                </c:pt>
                <c:pt idx="83">
                  <c:v>11.582495850000001</c:v>
                </c:pt>
                <c:pt idx="84">
                  <c:v>11.7099958</c:v>
                </c:pt>
                <c:pt idx="85">
                  <c:v>11.83749575</c:v>
                </c:pt>
                <c:pt idx="86">
                  <c:v>11.964995699999999</c:v>
                </c:pt>
                <c:pt idx="87">
                  <c:v>12.09249565</c:v>
                </c:pt>
                <c:pt idx="88">
                  <c:v>12.219995600000001</c:v>
                </c:pt>
                <c:pt idx="89">
                  <c:v>12.34749555</c:v>
                </c:pt>
                <c:pt idx="90">
                  <c:v>12.4749955</c:v>
                </c:pt>
                <c:pt idx="91">
                  <c:v>12.602495449999999</c:v>
                </c:pt>
                <c:pt idx="92">
                  <c:v>12.7299954</c:v>
                </c:pt>
                <c:pt idx="93">
                  <c:v>12.857495350000001</c:v>
                </c:pt>
                <c:pt idx="94">
                  <c:v>12.9849953</c:v>
                </c:pt>
                <c:pt idx="95">
                  <c:v>13.11249525</c:v>
                </c:pt>
                <c:pt idx="96">
                  <c:v>13.239995199999999</c:v>
                </c:pt>
                <c:pt idx="97">
                  <c:v>13.36749515</c:v>
                </c:pt>
                <c:pt idx="98">
                  <c:v>13.494995100000001</c:v>
                </c:pt>
                <c:pt idx="99">
                  <c:v>13.622495049999999</c:v>
                </c:pt>
                <c:pt idx="100">
                  <c:v>13.749995</c:v>
                </c:pt>
                <c:pt idx="101">
                  <c:v>13.877494950000001</c:v>
                </c:pt>
                <c:pt idx="102">
                  <c:v>14.0049949</c:v>
                </c:pt>
                <c:pt idx="103">
                  <c:v>14.13249485</c:v>
                </c:pt>
                <c:pt idx="104">
                  <c:v>14.259994799999999</c:v>
                </c:pt>
                <c:pt idx="105">
                  <c:v>14.38749475</c:v>
                </c:pt>
                <c:pt idx="106">
                  <c:v>14.514994700000001</c:v>
                </c:pt>
                <c:pt idx="107">
                  <c:v>14.64249465</c:v>
                </c:pt>
                <c:pt idx="108">
                  <c:v>14.7699946</c:v>
                </c:pt>
                <c:pt idx="109">
                  <c:v>14.897494549999999</c:v>
                </c:pt>
                <c:pt idx="110">
                  <c:v>15.0249945</c:v>
                </c:pt>
                <c:pt idx="111">
                  <c:v>15.152494450000001</c:v>
                </c:pt>
                <c:pt idx="112">
                  <c:v>15.2799944</c:v>
                </c:pt>
                <c:pt idx="113">
                  <c:v>15.40749435</c:v>
                </c:pt>
                <c:pt idx="114">
                  <c:v>15.534994299999999</c:v>
                </c:pt>
                <c:pt idx="115">
                  <c:v>15.66249425</c:v>
                </c:pt>
                <c:pt idx="116">
                  <c:v>15.789994200000001</c:v>
                </c:pt>
                <c:pt idx="117">
                  <c:v>15.91749415</c:v>
                </c:pt>
                <c:pt idx="118">
                  <c:v>16.0449941</c:v>
                </c:pt>
                <c:pt idx="119">
                  <c:v>16.172494050000001</c:v>
                </c:pt>
                <c:pt idx="120">
                  <c:v>16.299994000000002</c:v>
                </c:pt>
                <c:pt idx="121">
                  <c:v>16.427493949999999</c:v>
                </c:pt>
                <c:pt idx="122">
                  <c:v>16.554993899999999</c:v>
                </c:pt>
                <c:pt idx="123">
                  <c:v>16.68249385</c:v>
                </c:pt>
                <c:pt idx="124">
                  <c:v>16.809993800000001</c:v>
                </c:pt>
                <c:pt idx="125">
                  <c:v>16.937493750000002</c:v>
                </c:pt>
                <c:pt idx="126">
                  <c:v>17.064993699999999</c:v>
                </c:pt>
                <c:pt idx="127">
                  <c:v>17.192493649999999</c:v>
                </c:pt>
                <c:pt idx="128">
                  <c:v>17.3199936</c:v>
                </c:pt>
                <c:pt idx="129">
                  <c:v>17.447493550000001</c:v>
                </c:pt>
                <c:pt idx="130">
                  <c:v>17.574993500000001</c:v>
                </c:pt>
                <c:pt idx="131">
                  <c:v>17.702493449999999</c:v>
                </c:pt>
                <c:pt idx="132">
                  <c:v>17.829993399999999</c:v>
                </c:pt>
                <c:pt idx="133">
                  <c:v>17.95749335</c:v>
                </c:pt>
                <c:pt idx="134">
                  <c:v>18.084993300000001</c:v>
                </c:pt>
                <c:pt idx="135">
                  <c:v>18.212493250000001</c:v>
                </c:pt>
                <c:pt idx="136">
                  <c:v>18.339993199999999</c:v>
                </c:pt>
                <c:pt idx="137">
                  <c:v>18.467493149999999</c:v>
                </c:pt>
                <c:pt idx="138">
                  <c:v>18.5949931</c:v>
                </c:pt>
                <c:pt idx="139">
                  <c:v>18.722493050000001</c:v>
                </c:pt>
                <c:pt idx="140">
                  <c:v>18.849993000000001</c:v>
                </c:pt>
                <c:pt idx="141">
                  <c:v>18.977492949999998</c:v>
                </c:pt>
                <c:pt idx="142">
                  <c:v>19.104992899999999</c:v>
                </c:pt>
                <c:pt idx="143">
                  <c:v>19.23249285</c:v>
                </c:pt>
                <c:pt idx="144">
                  <c:v>19.359992800000001</c:v>
                </c:pt>
                <c:pt idx="145">
                  <c:v>19.487492750000001</c:v>
                </c:pt>
                <c:pt idx="146">
                  <c:v>19.614992699999998</c:v>
                </c:pt>
                <c:pt idx="147">
                  <c:v>19.742492649999999</c:v>
                </c:pt>
                <c:pt idx="148">
                  <c:v>19.8699926</c:v>
                </c:pt>
                <c:pt idx="149">
                  <c:v>19.99749255</c:v>
                </c:pt>
                <c:pt idx="150">
                  <c:v>20.124992500000001</c:v>
                </c:pt>
                <c:pt idx="151">
                  <c:v>20.252492449999998</c:v>
                </c:pt>
                <c:pt idx="152">
                  <c:v>20.379992399999999</c:v>
                </c:pt>
                <c:pt idx="153">
                  <c:v>20.50749235</c:v>
                </c:pt>
                <c:pt idx="154">
                  <c:v>20.6349923</c:v>
                </c:pt>
                <c:pt idx="155">
                  <c:v>20.762492250000001</c:v>
                </c:pt>
                <c:pt idx="156">
                  <c:v>20.889992199999998</c:v>
                </c:pt>
                <c:pt idx="157">
                  <c:v>21.017492149999999</c:v>
                </c:pt>
                <c:pt idx="158">
                  <c:v>21.1449921</c:v>
                </c:pt>
                <c:pt idx="159">
                  <c:v>21.27249205</c:v>
                </c:pt>
                <c:pt idx="160">
                  <c:v>21.399992000000001</c:v>
                </c:pt>
                <c:pt idx="161">
                  <c:v>21.527491950000002</c:v>
                </c:pt>
                <c:pt idx="162">
                  <c:v>21.654991899999999</c:v>
                </c:pt>
                <c:pt idx="163">
                  <c:v>21.78249185</c:v>
                </c:pt>
                <c:pt idx="164">
                  <c:v>21.9099918</c:v>
                </c:pt>
                <c:pt idx="165">
                  <c:v>22.037491750000001</c:v>
                </c:pt>
                <c:pt idx="166">
                  <c:v>22.164991700000002</c:v>
                </c:pt>
                <c:pt idx="167">
                  <c:v>22.292491649999999</c:v>
                </c:pt>
                <c:pt idx="168">
                  <c:v>22.419991599999999</c:v>
                </c:pt>
                <c:pt idx="169">
                  <c:v>22.54749155</c:v>
                </c:pt>
                <c:pt idx="170">
                  <c:v>22.674991500000001</c:v>
                </c:pt>
                <c:pt idx="171">
                  <c:v>22.802491450000002</c:v>
                </c:pt>
                <c:pt idx="172">
                  <c:v>22.929991399999999</c:v>
                </c:pt>
                <c:pt idx="173">
                  <c:v>23.057491349999999</c:v>
                </c:pt>
                <c:pt idx="174">
                  <c:v>23.1849913</c:v>
                </c:pt>
                <c:pt idx="175">
                  <c:v>23.312491250000001</c:v>
                </c:pt>
                <c:pt idx="176">
                  <c:v>23.439991200000001</c:v>
                </c:pt>
                <c:pt idx="177">
                  <c:v>23.567491149999999</c:v>
                </c:pt>
                <c:pt idx="178">
                  <c:v>23.694991099999999</c:v>
                </c:pt>
                <c:pt idx="179">
                  <c:v>23.82249105</c:v>
                </c:pt>
                <c:pt idx="180">
                  <c:v>23.949991000000001</c:v>
                </c:pt>
                <c:pt idx="181">
                  <c:v>24.077490950000001</c:v>
                </c:pt>
                <c:pt idx="182">
                  <c:v>24.204990899999999</c:v>
                </c:pt>
                <c:pt idx="183">
                  <c:v>24.332490849999999</c:v>
                </c:pt>
                <c:pt idx="184">
                  <c:v>24.4599908</c:v>
                </c:pt>
                <c:pt idx="185">
                  <c:v>24.587490750000001</c:v>
                </c:pt>
                <c:pt idx="186">
                  <c:v>24.714990700000001</c:v>
                </c:pt>
                <c:pt idx="187">
                  <c:v>24.842490649999998</c:v>
                </c:pt>
                <c:pt idx="188">
                  <c:v>24.969990599999999</c:v>
                </c:pt>
                <c:pt idx="189">
                  <c:v>25.09749055</c:v>
                </c:pt>
                <c:pt idx="190">
                  <c:v>25.224990500000001</c:v>
                </c:pt>
                <c:pt idx="191">
                  <c:v>25.352490450000001</c:v>
                </c:pt>
                <c:pt idx="192">
                  <c:v>25.479990399999998</c:v>
                </c:pt>
                <c:pt idx="193">
                  <c:v>25.607490349999999</c:v>
                </c:pt>
                <c:pt idx="194">
                  <c:v>25.7349903</c:v>
                </c:pt>
                <c:pt idx="195">
                  <c:v>25.86249025</c:v>
                </c:pt>
                <c:pt idx="196">
                  <c:v>25.989990200000001</c:v>
                </c:pt>
                <c:pt idx="197">
                  <c:v>26.117490149999998</c:v>
                </c:pt>
                <c:pt idx="198">
                  <c:v>26.244990099999999</c:v>
                </c:pt>
                <c:pt idx="199">
                  <c:v>26.37249005</c:v>
                </c:pt>
                <c:pt idx="200">
                  <c:v>26.49999</c:v>
                </c:pt>
              </c:numCache>
            </c:numRef>
          </c:xVal>
          <c:yVal>
            <c:numRef>
              <c:f>CLvsLO!$G$5:$G$205</c:f>
              <c:numCache>
                <c:formatCode>General</c:formatCode>
                <c:ptCount val="201"/>
                <c:pt idx="0">
                  <c:v>-75.009131999999994</c:v>
                </c:pt>
                <c:pt idx="1">
                  <c:v>-72.473404000000002</c:v>
                </c:pt>
                <c:pt idx="2">
                  <c:v>-71.385070999999996</c:v>
                </c:pt>
                <c:pt idx="3">
                  <c:v>-69.977172999999993</c:v>
                </c:pt>
                <c:pt idx="4">
                  <c:v>-68.396384999999995</c:v>
                </c:pt>
                <c:pt idx="5">
                  <c:v>-70.944427000000005</c:v>
                </c:pt>
                <c:pt idx="6">
                  <c:v>-73.231277000000006</c:v>
                </c:pt>
                <c:pt idx="7">
                  <c:v>-71.626968000000005</c:v>
                </c:pt>
                <c:pt idx="8">
                  <c:v>-73.774742000000003</c:v>
                </c:pt>
                <c:pt idx="9">
                  <c:v>-73.408417</c:v>
                </c:pt>
                <c:pt idx="10">
                  <c:v>-71.113669999999999</c:v>
                </c:pt>
                <c:pt idx="11">
                  <c:v>-72.507889000000006</c:v>
                </c:pt>
                <c:pt idx="12">
                  <c:v>-76.695374000000001</c:v>
                </c:pt>
                <c:pt idx="13">
                  <c:v>-75.185721999999998</c:v>
                </c:pt>
                <c:pt idx="14">
                  <c:v>-76.606300000000005</c:v>
                </c:pt>
                <c:pt idx="15">
                  <c:v>-77.132683</c:v>
                </c:pt>
                <c:pt idx="16">
                  <c:v>-76.403564000000003</c:v>
                </c:pt>
                <c:pt idx="17">
                  <c:v>-73.473479999999995</c:v>
                </c:pt>
                <c:pt idx="18">
                  <c:v>-73.783844000000002</c:v>
                </c:pt>
                <c:pt idx="19">
                  <c:v>-73.333991999999995</c:v>
                </c:pt>
                <c:pt idx="20">
                  <c:v>-74.173041999999995</c:v>
                </c:pt>
                <c:pt idx="21">
                  <c:v>-72.969994</c:v>
                </c:pt>
                <c:pt idx="22">
                  <c:v>-73.335509999999999</c:v>
                </c:pt>
                <c:pt idx="23">
                  <c:v>-73.950599999999994</c:v>
                </c:pt>
                <c:pt idx="24">
                  <c:v>-72.273246999999998</c:v>
                </c:pt>
                <c:pt idx="25">
                  <c:v>-70.157127000000003</c:v>
                </c:pt>
                <c:pt idx="26">
                  <c:v>-68.519295</c:v>
                </c:pt>
                <c:pt idx="27">
                  <c:v>-66.717444999999998</c:v>
                </c:pt>
                <c:pt idx="28">
                  <c:v>-63.870849999999997</c:v>
                </c:pt>
                <c:pt idx="29">
                  <c:v>-58.260590000000001</c:v>
                </c:pt>
                <c:pt idx="30">
                  <c:v>-50.152408999999999</c:v>
                </c:pt>
                <c:pt idx="31">
                  <c:v>-41.813026000000001</c:v>
                </c:pt>
                <c:pt idx="32">
                  <c:v>-33.193085000000004</c:v>
                </c:pt>
                <c:pt idx="33">
                  <c:v>-23.797058</c:v>
                </c:pt>
                <c:pt idx="34">
                  <c:v>-18.771559</c:v>
                </c:pt>
                <c:pt idx="35">
                  <c:v>-16.133648000000001</c:v>
                </c:pt>
                <c:pt idx="36">
                  <c:v>-13.755749</c:v>
                </c:pt>
                <c:pt idx="37">
                  <c:v>-11.711748999999999</c:v>
                </c:pt>
                <c:pt idx="38">
                  <c:v>-10.059813999999999</c:v>
                </c:pt>
                <c:pt idx="39">
                  <c:v>-8.6952467000000002</c:v>
                </c:pt>
                <c:pt idx="40">
                  <c:v>-7.6143049999999999</c:v>
                </c:pt>
                <c:pt idx="41">
                  <c:v>-6.8451203999999999</c:v>
                </c:pt>
                <c:pt idx="42">
                  <c:v>-6.4526715000000001</c:v>
                </c:pt>
                <c:pt idx="43">
                  <c:v>-6.2762642</c:v>
                </c:pt>
                <c:pt idx="44">
                  <c:v>-6.2252711999999999</c:v>
                </c:pt>
                <c:pt idx="45">
                  <c:v>-6.2761091999999996</c:v>
                </c:pt>
                <c:pt idx="46">
                  <c:v>-6.3628372999999998</c:v>
                </c:pt>
                <c:pt idx="47">
                  <c:v>-6.5000057</c:v>
                </c:pt>
                <c:pt idx="48">
                  <c:v>-6.6195383000000003</c:v>
                </c:pt>
                <c:pt idx="49">
                  <c:v>-6.7196856</c:v>
                </c:pt>
                <c:pt idx="50">
                  <c:v>-6.7887124999999999</c:v>
                </c:pt>
                <c:pt idx="51">
                  <c:v>-6.8404784000000003</c:v>
                </c:pt>
                <c:pt idx="52">
                  <c:v>-6.8589234000000001</c:v>
                </c:pt>
                <c:pt idx="53">
                  <c:v>-6.9014397000000001</c:v>
                </c:pt>
                <c:pt idx="54">
                  <c:v>-6.9169812000000004</c:v>
                </c:pt>
                <c:pt idx="55">
                  <c:v>-6.9434132999999996</c:v>
                </c:pt>
                <c:pt idx="56">
                  <c:v>-6.9785294999999996</c:v>
                </c:pt>
                <c:pt idx="57">
                  <c:v>-7.0034255999999999</c:v>
                </c:pt>
                <c:pt idx="58">
                  <c:v>-7.0080814</c:v>
                </c:pt>
                <c:pt idx="59">
                  <c:v>-7.0229362999999996</c:v>
                </c:pt>
                <c:pt idx="60">
                  <c:v>-7.0257462999999998</c:v>
                </c:pt>
                <c:pt idx="61">
                  <c:v>-7.0078664000000002</c:v>
                </c:pt>
                <c:pt idx="62">
                  <c:v>-7.0032458000000002</c:v>
                </c:pt>
                <c:pt idx="63">
                  <c:v>-7.0113472999999997</c:v>
                </c:pt>
                <c:pt idx="64">
                  <c:v>-7.0204500999999997</c:v>
                </c:pt>
                <c:pt idx="65">
                  <c:v>-7.0303354000000002</c:v>
                </c:pt>
                <c:pt idx="66">
                  <c:v>-7.0303278000000002</c:v>
                </c:pt>
                <c:pt idx="67">
                  <c:v>-6.9998836999999998</c:v>
                </c:pt>
                <c:pt idx="68">
                  <c:v>-6.9492120999999996</c:v>
                </c:pt>
                <c:pt idx="69">
                  <c:v>-6.8830051000000001</c:v>
                </c:pt>
                <c:pt idx="70">
                  <c:v>-6.7984562000000004</c:v>
                </c:pt>
                <c:pt idx="71">
                  <c:v>-6.7218418</c:v>
                </c:pt>
                <c:pt idx="72">
                  <c:v>-6.6560926</c:v>
                </c:pt>
                <c:pt idx="73">
                  <c:v>-6.6019911999999996</c:v>
                </c:pt>
                <c:pt idx="74">
                  <c:v>-6.5612105999999999</c:v>
                </c:pt>
                <c:pt idx="75">
                  <c:v>-6.5379266999999999</c:v>
                </c:pt>
                <c:pt idx="76">
                  <c:v>-6.5216794</c:v>
                </c:pt>
                <c:pt idx="77">
                  <c:v>-6.5170640999999998</c:v>
                </c:pt>
                <c:pt idx="78">
                  <c:v>-6.5209187999999996</c:v>
                </c:pt>
                <c:pt idx="79">
                  <c:v>-6.5259681</c:v>
                </c:pt>
                <c:pt idx="80">
                  <c:v>-6.5466242000000001</c:v>
                </c:pt>
                <c:pt idx="81">
                  <c:v>-6.5756578000000001</c:v>
                </c:pt>
                <c:pt idx="82">
                  <c:v>-6.6124853999999997</c:v>
                </c:pt>
                <c:pt idx="83">
                  <c:v>-6.6700425000000001</c:v>
                </c:pt>
                <c:pt idx="84">
                  <c:v>-6.7163161999999996</c:v>
                </c:pt>
                <c:pt idx="85">
                  <c:v>-6.7588743999999998</c:v>
                </c:pt>
                <c:pt idx="86">
                  <c:v>-6.7980226999999998</c:v>
                </c:pt>
                <c:pt idx="87">
                  <c:v>-6.8272142000000002</c:v>
                </c:pt>
                <c:pt idx="88">
                  <c:v>-6.8400426000000003</c:v>
                </c:pt>
                <c:pt idx="89">
                  <c:v>-6.8453835999999999</c:v>
                </c:pt>
                <c:pt idx="90">
                  <c:v>-6.8575353999999997</c:v>
                </c:pt>
                <c:pt idx="91">
                  <c:v>-6.8681536000000003</c:v>
                </c:pt>
                <c:pt idx="92">
                  <c:v>-6.8742361000000001</c:v>
                </c:pt>
                <c:pt idx="93">
                  <c:v>-6.8963938000000002</c:v>
                </c:pt>
                <c:pt idx="94">
                  <c:v>-6.9193859</c:v>
                </c:pt>
                <c:pt idx="95">
                  <c:v>-6.9420729000000003</c:v>
                </c:pt>
                <c:pt idx="96">
                  <c:v>-6.9507604000000001</c:v>
                </c:pt>
                <c:pt idx="97">
                  <c:v>-6.9914455000000002</c:v>
                </c:pt>
                <c:pt idx="98">
                  <c:v>-6.9927802000000003</c:v>
                </c:pt>
                <c:pt idx="99">
                  <c:v>-7.0235599999999998</c:v>
                </c:pt>
                <c:pt idx="100">
                  <c:v>-7.0479088000000001</c:v>
                </c:pt>
                <c:pt idx="101">
                  <c:v>-7.1026382000000003</c:v>
                </c:pt>
                <c:pt idx="102">
                  <c:v>-7.1245517999999999</c:v>
                </c:pt>
                <c:pt idx="103">
                  <c:v>-7.1838913</c:v>
                </c:pt>
                <c:pt idx="104">
                  <c:v>-7.2477922000000001</c:v>
                </c:pt>
                <c:pt idx="105">
                  <c:v>-7.2982129999999996</c:v>
                </c:pt>
                <c:pt idx="106">
                  <c:v>-7.3558979000000004</c:v>
                </c:pt>
                <c:pt idx="107">
                  <c:v>-7.4350056999999996</c:v>
                </c:pt>
                <c:pt idx="108">
                  <c:v>-7.4829287999999998</c:v>
                </c:pt>
                <c:pt idx="109">
                  <c:v>-7.5434403000000003</c:v>
                </c:pt>
                <c:pt idx="110">
                  <c:v>-7.5864548999999997</c:v>
                </c:pt>
                <c:pt idx="111">
                  <c:v>-7.6223048999999996</c:v>
                </c:pt>
                <c:pt idx="112">
                  <c:v>-7.6383719000000001</c:v>
                </c:pt>
                <c:pt idx="113">
                  <c:v>-7.6671128</c:v>
                </c:pt>
                <c:pt idx="114">
                  <c:v>-7.6713743000000001</c:v>
                </c:pt>
                <c:pt idx="115">
                  <c:v>-7.6949854000000002</c:v>
                </c:pt>
                <c:pt idx="116">
                  <c:v>-7.7011380000000003</c:v>
                </c:pt>
                <c:pt idx="117">
                  <c:v>-7.7181047999999999</c:v>
                </c:pt>
                <c:pt idx="118">
                  <c:v>-7.7257084999999996</c:v>
                </c:pt>
                <c:pt idx="119">
                  <c:v>-7.7283071999999997</c:v>
                </c:pt>
                <c:pt idx="120">
                  <c:v>-7.7360290999999997</c:v>
                </c:pt>
                <c:pt idx="121">
                  <c:v>-7.7525577999999999</c:v>
                </c:pt>
                <c:pt idx="122">
                  <c:v>-7.7450713999999996</c:v>
                </c:pt>
                <c:pt idx="123">
                  <c:v>-7.756259</c:v>
                </c:pt>
                <c:pt idx="124">
                  <c:v>-7.7825952000000003</c:v>
                </c:pt>
                <c:pt idx="125">
                  <c:v>-7.7942027999999999</c:v>
                </c:pt>
                <c:pt idx="126">
                  <c:v>-7.8015002999999998</c:v>
                </c:pt>
                <c:pt idx="127">
                  <c:v>-7.8549271000000003</c:v>
                </c:pt>
                <c:pt idx="128">
                  <c:v>-7.8694115</c:v>
                </c:pt>
                <c:pt idx="129">
                  <c:v>-7.9024019000000001</c:v>
                </c:pt>
                <c:pt idx="130">
                  <c:v>-7.9497371000000001</c:v>
                </c:pt>
                <c:pt idx="131">
                  <c:v>-7.9799255999999996</c:v>
                </c:pt>
                <c:pt idx="132">
                  <c:v>-7.9925265000000003</c:v>
                </c:pt>
                <c:pt idx="133">
                  <c:v>-8.0218133999999992</c:v>
                </c:pt>
                <c:pt idx="134">
                  <c:v>-8.0232925000000002</c:v>
                </c:pt>
                <c:pt idx="135">
                  <c:v>-8.0272635999999995</c:v>
                </c:pt>
                <c:pt idx="136">
                  <c:v>-8.0745944999999999</c:v>
                </c:pt>
                <c:pt idx="137">
                  <c:v>-8.0947189000000002</c:v>
                </c:pt>
                <c:pt idx="138">
                  <c:v>-8.1256722999999997</c:v>
                </c:pt>
                <c:pt idx="139">
                  <c:v>-8.1553850000000008</c:v>
                </c:pt>
                <c:pt idx="140">
                  <c:v>-8.1734161000000007</c:v>
                </c:pt>
                <c:pt idx="141">
                  <c:v>-8.1469193000000004</c:v>
                </c:pt>
                <c:pt idx="142">
                  <c:v>-8.1390580999999997</c:v>
                </c:pt>
                <c:pt idx="143">
                  <c:v>-8.1102904999999996</c:v>
                </c:pt>
                <c:pt idx="144">
                  <c:v>-8.0834788999999994</c:v>
                </c:pt>
                <c:pt idx="145">
                  <c:v>-8.0959339000000003</c:v>
                </c:pt>
                <c:pt idx="146">
                  <c:v>-8.1278477000000002</c:v>
                </c:pt>
                <c:pt idx="147">
                  <c:v>-8.1097727000000006</c:v>
                </c:pt>
                <c:pt idx="148">
                  <c:v>-8.0819510999999995</c:v>
                </c:pt>
                <c:pt idx="149">
                  <c:v>-8.0429563999999996</c:v>
                </c:pt>
                <c:pt idx="150">
                  <c:v>-7.9813428000000002</c:v>
                </c:pt>
                <c:pt idx="151">
                  <c:v>-7.9031539000000004</c:v>
                </c:pt>
                <c:pt idx="152">
                  <c:v>-7.9093083999999996</c:v>
                </c:pt>
                <c:pt idx="153">
                  <c:v>-7.9440369999999998</c:v>
                </c:pt>
                <c:pt idx="154">
                  <c:v>-7.9456081000000003</c:v>
                </c:pt>
                <c:pt idx="155">
                  <c:v>-7.9450097</c:v>
                </c:pt>
                <c:pt idx="156">
                  <c:v>-7.9665474999999999</c:v>
                </c:pt>
                <c:pt idx="157">
                  <c:v>-7.9676051000000001</c:v>
                </c:pt>
                <c:pt idx="158">
                  <c:v>-7.9788151000000003</c:v>
                </c:pt>
                <c:pt idx="159">
                  <c:v>-8.0347241999999994</c:v>
                </c:pt>
                <c:pt idx="160">
                  <c:v>-8.1089839999999995</c:v>
                </c:pt>
                <c:pt idx="161">
                  <c:v>-8.1285018999999998</c:v>
                </c:pt>
                <c:pt idx="162">
                  <c:v>-8.1619443999999994</c:v>
                </c:pt>
                <c:pt idx="163">
                  <c:v>-8.1837233999999999</c:v>
                </c:pt>
                <c:pt idx="164">
                  <c:v>-8.1779194000000004</c:v>
                </c:pt>
                <c:pt idx="165">
                  <c:v>-8.1687650999999999</c:v>
                </c:pt>
                <c:pt idx="166">
                  <c:v>-8.1962013000000002</c:v>
                </c:pt>
                <c:pt idx="167">
                  <c:v>-8.1892767000000006</c:v>
                </c:pt>
                <c:pt idx="168">
                  <c:v>-8.1717548000000004</c:v>
                </c:pt>
                <c:pt idx="169">
                  <c:v>-8.1664639000000001</c:v>
                </c:pt>
                <c:pt idx="170">
                  <c:v>-8.1393585000000002</c:v>
                </c:pt>
                <c:pt idx="171">
                  <c:v>-8.1394424000000001</c:v>
                </c:pt>
                <c:pt idx="172">
                  <c:v>-8.1261081999999991</c:v>
                </c:pt>
                <c:pt idx="173">
                  <c:v>-8.1266564999999993</c:v>
                </c:pt>
                <c:pt idx="174">
                  <c:v>-8.1283512000000009</c:v>
                </c:pt>
                <c:pt idx="175">
                  <c:v>-8.1325865000000004</c:v>
                </c:pt>
                <c:pt idx="176">
                  <c:v>-8.0929526999999997</c:v>
                </c:pt>
                <c:pt idx="177">
                  <c:v>-8.0868625999999999</c:v>
                </c:pt>
                <c:pt idx="178">
                  <c:v>-8.0547503999999996</c:v>
                </c:pt>
                <c:pt idx="179">
                  <c:v>-8.0228585999999993</c:v>
                </c:pt>
                <c:pt idx="180">
                  <c:v>-7.9816894999999999</c:v>
                </c:pt>
                <c:pt idx="181">
                  <c:v>-7.9622096999999998</c:v>
                </c:pt>
                <c:pt idx="182">
                  <c:v>-7.9383774000000003</c:v>
                </c:pt>
                <c:pt idx="183">
                  <c:v>-7.9256377000000002</c:v>
                </c:pt>
                <c:pt idx="184">
                  <c:v>-7.9176216000000004</c:v>
                </c:pt>
                <c:pt idx="185">
                  <c:v>-7.9229149999999997</c:v>
                </c:pt>
                <c:pt idx="186">
                  <c:v>-7.9332528</c:v>
                </c:pt>
                <c:pt idx="187">
                  <c:v>-7.9160212999999997</c:v>
                </c:pt>
                <c:pt idx="188">
                  <c:v>-7.9504843000000003</c:v>
                </c:pt>
                <c:pt idx="189">
                  <c:v>-7.9603619999999999</c:v>
                </c:pt>
                <c:pt idx="190">
                  <c:v>-7.9924555000000002</c:v>
                </c:pt>
                <c:pt idx="191">
                  <c:v>-8.0004501000000001</c:v>
                </c:pt>
                <c:pt idx="192">
                  <c:v>-8.0894375000000007</c:v>
                </c:pt>
                <c:pt idx="193">
                  <c:v>-8.1264505000000007</c:v>
                </c:pt>
                <c:pt idx="194">
                  <c:v>-8.2271318000000004</c:v>
                </c:pt>
                <c:pt idx="195">
                  <c:v>-8.3594369999999998</c:v>
                </c:pt>
                <c:pt idx="196">
                  <c:v>-8.7296514999999992</c:v>
                </c:pt>
                <c:pt idx="197">
                  <c:v>-8.9201526999999992</c:v>
                </c:pt>
                <c:pt idx="198">
                  <c:v>-9.5777701999999998</c:v>
                </c:pt>
                <c:pt idx="199">
                  <c:v>-10.201404</c:v>
                </c:pt>
                <c:pt idx="200">
                  <c:v>-10.764063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0F5-46C1-A315-F14D654321DD}"/>
            </c:ext>
          </c:extLst>
        </c:ser>
        <c:ser>
          <c:idx val="0"/>
          <c:order val="2"/>
          <c:tx>
            <c:strRef>
              <c:f>CLvsLO!$H$2</c:f>
              <c:strCache>
                <c:ptCount val="1"/>
                <c:pt idx="0">
                  <c:v> +13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1</c:v>
                </c:pt>
                <c:pt idx="1">
                  <c:v>1.12749995</c:v>
                </c:pt>
                <c:pt idx="2">
                  <c:v>1.2549999000000001</c:v>
                </c:pt>
                <c:pt idx="3">
                  <c:v>1.3824998500000001</c:v>
                </c:pt>
                <c:pt idx="4">
                  <c:v>1.5099997999999999</c:v>
                </c:pt>
                <c:pt idx="5">
                  <c:v>1.6374997499999999</c:v>
                </c:pt>
                <c:pt idx="6">
                  <c:v>1.7649996999999999</c:v>
                </c:pt>
                <c:pt idx="7">
                  <c:v>1.89249965</c:v>
                </c:pt>
                <c:pt idx="8">
                  <c:v>2.0199995999999998</c:v>
                </c:pt>
                <c:pt idx="9">
                  <c:v>2.14749955</c:v>
                </c:pt>
                <c:pt idx="10">
                  <c:v>2.2749994999999998</c:v>
                </c:pt>
                <c:pt idx="11">
                  <c:v>2.4024994500000001</c:v>
                </c:pt>
                <c:pt idx="12">
                  <c:v>2.5299993999999999</c:v>
                </c:pt>
                <c:pt idx="13">
                  <c:v>2.6574993500000001</c:v>
                </c:pt>
                <c:pt idx="14">
                  <c:v>2.7849993</c:v>
                </c:pt>
                <c:pt idx="15">
                  <c:v>2.9124992500000002</c:v>
                </c:pt>
                <c:pt idx="16">
                  <c:v>3.0399992</c:v>
                </c:pt>
                <c:pt idx="17">
                  <c:v>3.1674991499999998</c:v>
                </c:pt>
                <c:pt idx="18">
                  <c:v>3.2949991000000001</c:v>
                </c:pt>
                <c:pt idx="19">
                  <c:v>3.4224990499999999</c:v>
                </c:pt>
                <c:pt idx="20">
                  <c:v>3.5499990000000001</c:v>
                </c:pt>
                <c:pt idx="21">
                  <c:v>3.6774989499999999</c:v>
                </c:pt>
                <c:pt idx="22">
                  <c:v>3.8049989000000002</c:v>
                </c:pt>
                <c:pt idx="23">
                  <c:v>3.93249885</c:v>
                </c:pt>
                <c:pt idx="24">
                  <c:v>4.0599987999999998</c:v>
                </c:pt>
                <c:pt idx="25">
                  <c:v>4.1874987499999996</c:v>
                </c:pt>
                <c:pt idx="26">
                  <c:v>4.3149987000000003</c:v>
                </c:pt>
                <c:pt idx="27">
                  <c:v>4.4424986500000001</c:v>
                </c:pt>
                <c:pt idx="28">
                  <c:v>4.5699985999999999</c:v>
                </c:pt>
                <c:pt idx="29">
                  <c:v>4.6974985499999997</c:v>
                </c:pt>
                <c:pt idx="30">
                  <c:v>4.8249985000000004</c:v>
                </c:pt>
                <c:pt idx="31">
                  <c:v>4.9524984500000002</c:v>
                </c:pt>
                <c:pt idx="32">
                  <c:v>5.0799984</c:v>
                </c:pt>
                <c:pt idx="33">
                  <c:v>5.2074983499999998</c:v>
                </c:pt>
                <c:pt idx="34">
                  <c:v>5.3349982999999996</c:v>
                </c:pt>
                <c:pt idx="35">
                  <c:v>5.4624982500000003</c:v>
                </c:pt>
                <c:pt idx="36">
                  <c:v>5.5899982000000001</c:v>
                </c:pt>
                <c:pt idx="37">
                  <c:v>5.7174981499999999</c:v>
                </c:pt>
                <c:pt idx="38">
                  <c:v>5.8449980999999998</c:v>
                </c:pt>
                <c:pt idx="39">
                  <c:v>5.9724980499999996</c:v>
                </c:pt>
                <c:pt idx="40">
                  <c:v>6.0999980000000003</c:v>
                </c:pt>
                <c:pt idx="41">
                  <c:v>6.2274979500000001</c:v>
                </c:pt>
                <c:pt idx="42">
                  <c:v>6.3549978999999999</c:v>
                </c:pt>
                <c:pt idx="43">
                  <c:v>6.4824978499999997</c:v>
                </c:pt>
                <c:pt idx="44">
                  <c:v>6.6099978000000004</c:v>
                </c:pt>
                <c:pt idx="45">
                  <c:v>6.7374977500000002</c:v>
                </c:pt>
                <c:pt idx="46">
                  <c:v>6.8649977</c:v>
                </c:pt>
                <c:pt idx="47">
                  <c:v>6.9924976499999998</c:v>
                </c:pt>
                <c:pt idx="48">
                  <c:v>7.1199975999999996</c:v>
                </c:pt>
                <c:pt idx="49">
                  <c:v>7.2474975500000003</c:v>
                </c:pt>
                <c:pt idx="50">
                  <c:v>7.3749975000000001</c:v>
                </c:pt>
                <c:pt idx="51">
                  <c:v>7.5024974499999999</c:v>
                </c:pt>
                <c:pt idx="52">
                  <c:v>7.6299973999999997</c:v>
                </c:pt>
                <c:pt idx="53">
                  <c:v>7.7574973500000004</c:v>
                </c:pt>
                <c:pt idx="54">
                  <c:v>7.8849973000000002</c:v>
                </c:pt>
                <c:pt idx="55">
                  <c:v>8.0124972499999991</c:v>
                </c:pt>
                <c:pt idx="56">
                  <c:v>8.1399971999999998</c:v>
                </c:pt>
                <c:pt idx="57">
                  <c:v>8.2674971500000005</c:v>
                </c:pt>
                <c:pt idx="58">
                  <c:v>8.3949970999999994</c:v>
                </c:pt>
                <c:pt idx="59">
                  <c:v>8.5224970500000001</c:v>
                </c:pt>
                <c:pt idx="60">
                  <c:v>8.6499970000000008</c:v>
                </c:pt>
                <c:pt idx="61">
                  <c:v>8.7774969499999997</c:v>
                </c:pt>
                <c:pt idx="62">
                  <c:v>8.9049969000000004</c:v>
                </c:pt>
                <c:pt idx="63">
                  <c:v>9.0324968499999994</c:v>
                </c:pt>
                <c:pt idx="64">
                  <c:v>9.1599968000000001</c:v>
                </c:pt>
                <c:pt idx="65">
                  <c:v>9.2874967500000007</c:v>
                </c:pt>
                <c:pt idx="66">
                  <c:v>9.4149966999999997</c:v>
                </c:pt>
                <c:pt idx="67">
                  <c:v>9.5424966500000004</c:v>
                </c:pt>
                <c:pt idx="68">
                  <c:v>9.6699965999999993</c:v>
                </c:pt>
                <c:pt idx="69">
                  <c:v>9.79749655</c:v>
                </c:pt>
                <c:pt idx="70">
                  <c:v>9.9249965000000007</c:v>
                </c:pt>
                <c:pt idx="71">
                  <c:v>10.05249645</c:v>
                </c:pt>
                <c:pt idx="72">
                  <c:v>10.1799964</c:v>
                </c:pt>
                <c:pt idx="73">
                  <c:v>10.307496349999999</c:v>
                </c:pt>
                <c:pt idx="74">
                  <c:v>10.4349963</c:v>
                </c:pt>
                <c:pt idx="75">
                  <c:v>10.562496250000001</c:v>
                </c:pt>
                <c:pt idx="76">
                  <c:v>10.6899962</c:v>
                </c:pt>
                <c:pt idx="77">
                  <c:v>10.81749615</c:v>
                </c:pt>
                <c:pt idx="78">
                  <c:v>10.944996099999999</c:v>
                </c:pt>
                <c:pt idx="79">
                  <c:v>11.07249605</c:v>
                </c:pt>
                <c:pt idx="80">
                  <c:v>11.199996000000001</c:v>
                </c:pt>
                <c:pt idx="81">
                  <c:v>11.327495949999999</c:v>
                </c:pt>
                <c:pt idx="82">
                  <c:v>11.4549959</c:v>
                </c:pt>
                <c:pt idx="83">
                  <c:v>11.582495850000001</c:v>
                </c:pt>
                <c:pt idx="84">
                  <c:v>11.7099958</c:v>
                </c:pt>
                <c:pt idx="85">
                  <c:v>11.83749575</c:v>
                </c:pt>
                <c:pt idx="86">
                  <c:v>11.964995699999999</c:v>
                </c:pt>
                <c:pt idx="87">
                  <c:v>12.09249565</c:v>
                </c:pt>
                <c:pt idx="88">
                  <c:v>12.219995600000001</c:v>
                </c:pt>
                <c:pt idx="89">
                  <c:v>12.34749555</c:v>
                </c:pt>
                <c:pt idx="90">
                  <c:v>12.4749955</c:v>
                </c:pt>
                <c:pt idx="91">
                  <c:v>12.602495449999999</c:v>
                </c:pt>
                <c:pt idx="92">
                  <c:v>12.7299954</c:v>
                </c:pt>
                <c:pt idx="93">
                  <c:v>12.857495350000001</c:v>
                </c:pt>
                <c:pt idx="94">
                  <c:v>12.9849953</c:v>
                </c:pt>
                <c:pt idx="95">
                  <c:v>13.11249525</c:v>
                </c:pt>
                <c:pt idx="96">
                  <c:v>13.239995199999999</c:v>
                </c:pt>
                <c:pt idx="97">
                  <c:v>13.36749515</c:v>
                </c:pt>
                <c:pt idx="98">
                  <c:v>13.494995100000001</c:v>
                </c:pt>
                <c:pt idx="99">
                  <c:v>13.622495049999999</c:v>
                </c:pt>
                <c:pt idx="100">
                  <c:v>13.749995</c:v>
                </c:pt>
                <c:pt idx="101">
                  <c:v>13.877494950000001</c:v>
                </c:pt>
                <c:pt idx="102">
                  <c:v>14.0049949</c:v>
                </c:pt>
                <c:pt idx="103">
                  <c:v>14.13249485</c:v>
                </c:pt>
                <c:pt idx="104">
                  <c:v>14.259994799999999</c:v>
                </c:pt>
                <c:pt idx="105">
                  <c:v>14.38749475</c:v>
                </c:pt>
                <c:pt idx="106">
                  <c:v>14.514994700000001</c:v>
                </c:pt>
                <c:pt idx="107">
                  <c:v>14.64249465</c:v>
                </c:pt>
                <c:pt idx="108">
                  <c:v>14.7699946</c:v>
                </c:pt>
                <c:pt idx="109">
                  <c:v>14.897494549999999</c:v>
                </c:pt>
                <c:pt idx="110">
                  <c:v>15.0249945</c:v>
                </c:pt>
                <c:pt idx="111">
                  <c:v>15.152494450000001</c:v>
                </c:pt>
                <c:pt idx="112">
                  <c:v>15.2799944</c:v>
                </c:pt>
                <c:pt idx="113">
                  <c:v>15.40749435</c:v>
                </c:pt>
                <c:pt idx="114">
                  <c:v>15.534994299999999</c:v>
                </c:pt>
                <c:pt idx="115">
                  <c:v>15.66249425</c:v>
                </c:pt>
                <c:pt idx="116">
                  <c:v>15.789994200000001</c:v>
                </c:pt>
                <c:pt idx="117">
                  <c:v>15.91749415</c:v>
                </c:pt>
                <c:pt idx="118">
                  <c:v>16.0449941</c:v>
                </c:pt>
                <c:pt idx="119">
                  <c:v>16.172494050000001</c:v>
                </c:pt>
                <c:pt idx="120">
                  <c:v>16.299994000000002</c:v>
                </c:pt>
                <c:pt idx="121">
                  <c:v>16.427493949999999</c:v>
                </c:pt>
                <c:pt idx="122">
                  <c:v>16.554993899999999</c:v>
                </c:pt>
                <c:pt idx="123">
                  <c:v>16.68249385</c:v>
                </c:pt>
                <c:pt idx="124">
                  <c:v>16.809993800000001</c:v>
                </c:pt>
                <c:pt idx="125">
                  <c:v>16.937493750000002</c:v>
                </c:pt>
                <c:pt idx="126">
                  <c:v>17.064993699999999</c:v>
                </c:pt>
                <c:pt idx="127">
                  <c:v>17.192493649999999</c:v>
                </c:pt>
                <c:pt idx="128">
                  <c:v>17.3199936</c:v>
                </c:pt>
                <c:pt idx="129">
                  <c:v>17.447493550000001</c:v>
                </c:pt>
                <c:pt idx="130">
                  <c:v>17.574993500000001</c:v>
                </c:pt>
                <c:pt idx="131">
                  <c:v>17.702493449999999</c:v>
                </c:pt>
                <c:pt idx="132">
                  <c:v>17.829993399999999</c:v>
                </c:pt>
                <c:pt idx="133">
                  <c:v>17.95749335</c:v>
                </c:pt>
                <c:pt idx="134">
                  <c:v>18.084993300000001</c:v>
                </c:pt>
                <c:pt idx="135">
                  <c:v>18.212493250000001</c:v>
                </c:pt>
                <c:pt idx="136">
                  <c:v>18.339993199999999</c:v>
                </c:pt>
                <c:pt idx="137">
                  <c:v>18.467493149999999</c:v>
                </c:pt>
                <c:pt idx="138">
                  <c:v>18.5949931</c:v>
                </c:pt>
                <c:pt idx="139">
                  <c:v>18.722493050000001</c:v>
                </c:pt>
                <c:pt idx="140">
                  <c:v>18.849993000000001</c:v>
                </c:pt>
                <c:pt idx="141">
                  <c:v>18.977492949999998</c:v>
                </c:pt>
                <c:pt idx="142">
                  <c:v>19.104992899999999</c:v>
                </c:pt>
                <c:pt idx="143">
                  <c:v>19.23249285</c:v>
                </c:pt>
                <c:pt idx="144">
                  <c:v>19.359992800000001</c:v>
                </c:pt>
                <c:pt idx="145">
                  <c:v>19.487492750000001</c:v>
                </c:pt>
                <c:pt idx="146">
                  <c:v>19.614992699999998</c:v>
                </c:pt>
                <c:pt idx="147">
                  <c:v>19.742492649999999</c:v>
                </c:pt>
                <c:pt idx="148">
                  <c:v>19.8699926</c:v>
                </c:pt>
                <c:pt idx="149">
                  <c:v>19.99749255</c:v>
                </c:pt>
                <c:pt idx="150">
                  <c:v>20.124992500000001</c:v>
                </c:pt>
                <c:pt idx="151">
                  <c:v>20.252492449999998</c:v>
                </c:pt>
                <c:pt idx="152">
                  <c:v>20.379992399999999</c:v>
                </c:pt>
                <c:pt idx="153">
                  <c:v>20.50749235</c:v>
                </c:pt>
                <c:pt idx="154">
                  <c:v>20.6349923</c:v>
                </c:pt>
                <c:pt idx="155">
                  <c:v>20.762492250000001</c:v>
                </c:pt>
                <c:pt idx="156">
                  <c:v>20.889992199999998</c:v>
                </c:pt>
                <c:pt idx="157">
                  <c:v>21.017492149999999</c:v>
                </c:pt>
                <c:pt idx="158">
                  <c:v>21.1449921</c:v>
                </c:pt>
                <c:pt idx="159">
                  <c:v>21.27249205</c:v>
                </c:pt>
                <c:pt idx="160">
                  <c:v>21.399992000000001</c:v>
                </c:pt>
                <c:pt idx="161">
                  <c:v>21.527491950000002</c:v>
                </c:pt>
                <c:pt idx="162">
                  <c:v>21.654991899999999</c:v>
                </c:pt>
                <c:pt idx="163">
                  <c:v>21.78249185</c:v>
                </c:pt>
                <c:pt idx="164">
                  <c:v>21.9099918</c:v>
                </c:pt>
                <c:pt idx="165">
                  <c:v>22.037491750000001</c:v>
                </c:pt>
                <c:pt idx="166">
                  <c:v>22.164991700000002</c:v>
                </c:pt>
                <c:pt idx="167">
                  <c:v>22.292491649999999</c:v>
                </c:pt>
                <c:pt idx="168">
                  <c:v>22.419991599999999</c:v>
                </c:pt>
                <c:pt idx="169">
                  <c:v>22.54749155</c:v>
                </c:pt>
                <c:pt idx="170">
                  <c:v>22.674991500000001</c:v>
                </c:pt>
                <c:pt idx="171">
                  <c:v>22.802491450000002</c:v>
                </c:pt>
                <c:pt idx="172">
                  <c:v>22.929991399999999</c:v>
                </c:pt>
                <c:pt idx="173">
                  <c:v>23.057491349999999</c:v>
                </c:pt>
                <c:pt idx="174">
                  <c:v>23.1849913</c:v>
                </c:pt>
                <c:pt idx="175">
                  <c:v>23.312491250000001</c:v>
                </c:pt>
                <c:pt idx="176">
                  <c:v>23.439991200000001</c:v>
                </c:pt>
                <c:pt idx="177">
                  <c:v>23.567491149999999</c:v>
                </c:pt>
                <c:pt idx="178">
                  <c:v>23.694991099999999</c:v>
                </c:pt>
                <c:pt idx="179">
                  <c:v>23.82249105</c:v>
                </c:pt>
                <c:pt idx="180">
                  <c:v>23.949991000000001</c:v>
                </c:pt>
                <c:pt idx="181">
                  <c:v>24.077490950000001</c:v>
                </c:pt>
                <c:pt idx="182">
                  <c:v>24.204990899999999</c:v>
                </c:pt>
                <c:pt idx="183">
                  <c:v>24.332490849999999</c:v>
                </c:pt>
                <c:pt idx="184">
                  <c:v>24.4599908</c:v>
                </c:pt>
                <c:pt idx="185">
                  <c:v>24.587490750000001</c:v>
                </c:pt>
                <c:pt idx="186">
                  <c:v>24.714990700000001</c:v>
                </c:pt>
                <c:pt idx="187">
                  <c:v>24.842490649999998</c:v>
                </c:pt>
                <c:pt idx="188">
                  <c:v>24.969990599999999</c:v>
                </c:pt>
                <c:pt idx="189">
                  <c:v>25.09749055</c:v>
                </c:pt>
                <c:pt idx="190">
                  <c:v>25.224990500000001</c:v>
                </c:pt>
                <c:pt idx="191">
                  <c:v>25.352490450000001</c:v>
                </c:pt>
                <c:pt idx="192">
                  <c:v>25.479990399999998</c:v>
                </c:pt>
                <c:pt idx="193">
                  <c:v>25.607490349999999</c:v>
                </c:pt>
                <c:pt idx="194">
                  <c:v>25.7349903</c:v>
                </c:pt>
                <c:pt idx="195">
                  <c:v>25.86249025</c:v>
                </c:pt>
                <c:pt idx="196">
                  <c:v>25.989990200000001</c:v>
                </c:pt>
                <c:pt idx="197">
                  <c:v>26.117490149999998</c:v>
                </c:pt>
                <c:pt idx="198">
                  <c:v>26.244990099999999</c:v>
                </c:pt>
                <c:pt idx="199">
                  <c:v>26.37249005</c:v>
                </c:pt>
                <c:pt idx="200">
                  <c:v>26.49999</c:v>
                </c:pt>
              </c:numCache>
            </c:numRef>
          </c:xVal>
          <c:yVal>
            <c:numRef>
              <c:f>CLvsLO!$H$5:$H$205</c:f>
              <c:numCache>
                <c:formatCode>General</c:formatCode>
                <c:ptCount val="201"/>
                <c:pt idx="0">
                  <c:v>-75.257866000000007</c:v>
                </c:pt>
                <c:pt idx="1">
                  <c:v>-75.185447999999994</c:v>
                </c:pt>
                <c:pt idx="2">
                  <c:v>-74.759048000000007</c:v>
                </c:pt>
                <c:pt idx="3">
                  <c:v>-77.183418000000003</c:v>
                </c:pt>
                <c:pt idx="4">
                  <c:v>-75.266823000000002</c:v>
                </c:pt>
                <c:pt idx="5">
                  <c:v>-77.626373000000001</c:v>
                </c:pt>
                <c:pt idx="6">
                  <c:v>-78.633644000000004</c:v>
                </c:pt>
                <c:pt idx="7">
                  <c:v>-79.710785000000001</c:v>
                </c:pt>
                <c:pt idx="8">
                  <c:v>-75.318848000000003</c:v>
                </c:pt>
                <c:pt idx="9">
                  <c:v>-75.600693000000007</c:v>
                </c:pt>
                <c:pt idx="10">
                  <c:v>-73.672386000000003</c:v>
                </c:pt>
                <c:pt idx="11">
                  <c:v>-72.104240000000004</c:v>
                </c:pt>
                <c:pt idx="12">
                  <c:v>-69.598029999999994</c:v>
                </c:pt>
                <c:pt idx="13">
                  <c:v>-73.589316999999994</c:v>
                </c:pt>
                <c:pt idx="14">
                  <c:v>-73.206383000000002</c:v>
                </c:pt>
                <c:pt idx="15">
                  <c:v>-72.423278999999994</c:v>
                </c:pt>
                <c:pt idx="16">
                  <c:v>-72.292023</c:v>
                </c:pt>
                <c:pt idx="17">
                  <c:v>-73.364243000000002</c:v>
                </c:pt>
                <c:pt idx="18">
                  <c:v>-71.520126000000005</c:v>
                </c:pt>
                <c:pt idx="19">
                  <c:v>-70.470284000000007</c:v>
                </c:pt>
                <c:pt idx="20">
                  <c:v>-70.207283000000004</c:v>
                </c:pt>
                <c:pt idx="21">
                  <c:v>-73.867241000000007</c:v>
                </c:pt>
                <c:pt idx="22">
                  <c:v>-72.907241999999997</c:v>
                </c:pt>
                <c:pt idx="23">
                  <c:v>-72.499167999999997</c:v>
                </c:pt>
                <c:pt idx="24">
                  <c:v>-73.707160999999999</c:v>
                </c:pt>
                <c:pt idx="25">
                  <c:v>-78.042709000000002</c:v>
                </c:pt>
                <c:pt idx="26">
                  <c:v>-73.568664999999996</c:v>
                </c:pt>
                <c:pt idx="27">
                  <c:v>-73.961608999999996</c:v>
                </c:pt>
                <c:pt idx="28">
                  <c:v>-72.585442</c:v>
                </c:pt>
                <c:pt idx="29">
                  <c:v>-72.065948000000006</c:v>
                </c:pt>
                <c:pt idx="30">
                  <c:v>-65.378776999999999</c:v>
                </c:pt>
                <c:pt idx="31">
                  <c:v>-61.109172999999998</c:v>
                </c:pt>
                <c:pt idx="32">
                  <c:v>-52.904575000000001</c:v>
                </c:pt>
                <c:pt idx="33">
                  <c:v>-43.440936999999998</c:v>
                </c:pt>
                <c:pt idx="34">
                  <c:v>-33.393070000000002</c:v>
                </c:pt>
                <c:pt idx="35">
                  <c:v>-24.926651</c:v>
                </c:pt>
                <c:pt idx="36">
                  <c:v>-17.983051</c:v>
                </c:pt>
                <c:pt idx="37">
                  <c:v>-14.274428</c:v>
                </c:pt>
                <c:pt idx="38">
                  <c:v>-11.810611</c:v>
                </c:pt>
                <c:pt idx="39">
                  <c:v>-9.7947302000000001</c:v>
                </c:pt>
                <c:pt idx="40">
                  <c:v>-8.4059343000000002</c:v>
                </c:pt>
                <c:pt idx="41">
                  <c:v>-7.4184127000000002</c:v>
                </c:pt>
                <c:pt idx="42">
                  <c:v>-6.8701591000000004</c:v>
                </c:pt>
                <c:pt idx="43">
                  <c:v>-6.5983052000000004</c:v>
                </c:pt>
                <c:pt idx="44">
                  <c:v>-6.4859990999999999</c:v>
                </c:pt>
                <c:pt idx="45">
                  <c:v>-6.5083169999999999</c:v>
                </c:pt>
                <c:pt idx="46">
                  <c:v>-6.5721144999999996</c:v>
                </c:pt>
                <c:pt idx="47">
                  <c:v>-6.7023969000000001</c:v>
                </c:pt>
                <c:pt idx="48">
                  <c:v>-6.8223032999999997</c:v>
                </c:pt>
                <c:pt idx="49">
                  <c:v>-6.923419</c:v>
                </c:pt>
                <c:pt idx="50">
                  <c:v>-6.9902892000000003</c:v>
                </c:pt>
                <c:pt idx="51">
                  <c:v>-7.0380716000000003</c:v>
                </c:pt>
                <c:pt idx="52">
                  <c:v>-7.0515093999999996</c:v>
                </c:pt>
                <c:pt idx="53">
                  <c:v>-7.0855354999999998</c:v>
                </c:pt>
                <c:pt idx="54">
                  <c:v>-7.0919366000000004</c:v>
                </c:pt>
                <c:pt idx="55">
                  <c:v>-7.1108526999999997</c:v>
                </c:pt>
                <c:pt idx="56">
                  <c:v>-7.1505399000000001</c:v>
                </c:pt>
                <c:pt idx="57">
                  <c:v>-7.1789111999999999</c:v>
                </c:pt>
                <c:pt idx="58">
                  <c:v>-7.1835442</c:v>
                </c:pt>
                <c:pt idx="59">
                  <c:v>-7.2015184999999997</c:v>
                </c:pt>
                <c:pt idx="60">
                  <c:v>-7.2046904999999999</c:v>
                </c:pt>
                <c:pt idx="61">
                  <c:v>-7.1886739999999998</c:v>
                </c:pt>
                <c:pt idx="62">
                  <c:v>-7.1868357999999999</c:v>
                </c:pt>
                <c:pt idx="63">
                  <c:v>-7.2087588</c:v>
                </c:pt>
                <c:pt idx="64">
                  <c:v>-7.2316808999999997</c:v>
                </c:pt>
                <c:pt idx="65">
                  <c:v>-7.2570572000000002</c:v>
                </c:pt>
                <c:pt idx="66">
                  <c:v>-7.2644715</c:v>
                </c:pt>
                <c:pt idx="67">
                  <c:v>-7.2344264999999996</c:v>
                </c:pt>
                <c:pt idx="68">
                  <c:v>-7.1741023000000004</c:v>
                </c:pt>
                <c:pt idx="69">
                  <c:v>-7.0897478999999999</c:v>
                </c:pt>
                <c:pt idx="70">
                  <c:v>-6.9792379999999996</c:v>
                </c:pt>
                <c:pt idx="71">
                  <c:v>-6.8860488000000002</c:v>
                </c:pt>
                <c:pt idx="72">
                  <c:v>-6.8113140999999997</c:v>
                </c:pt>
                <c:pt idx="73">
                  <c:v>-6.7597227000000002</c:v>
                </c:pt>
                <c:pt idx="74">
                  <c:v>-6.7288356</c:v>
                </c:pt>
                <c:pt idx="75">
                  <c:v>-6.7256536000000002</c:v>
                </c:pt>
                <c:pt idx="76">
                  <c:v>-6.7265420000000002</c:v>
                </c:pt>
                <c:pt idx="77">
                  <c:v>-6.7427592000000001</c:v>
                </c:pt>
                <c:pt idx="78">
                  <c:v>-6.7603239999999998</c:v>
                </c:pt>
                <c:pt idx="79">
                  <c:v>-6.7830458</c:v>
                </c:pt>
                <c:pt idx="80">
                  <c:v>-6.8326139000000001</c:v>
                </c:pt>
                <c:pt idx="81">
                  <c:v>-6.8838220000000003</c:v>
                </c:pt>
                <c:pt idx="82">
                  <c:v>-6.9409871000000001</c:v>
                </c:pt>
                <c:pt idx="83">
                  <c:v>-7.0315428000000004</c:v>
                </c:pt>
                <c:pt idx="84">
                  <c:v>-7.0909804999999997</c:v>
                </c:pt>
                <c:pt idx="85">
                  <c:v>-7.1410375000000004</c:v>
                </c:pt>
                <c:pt idx="86">
                  <c:v>-7.1874418000000002</c:v>
                </c:pt>
                <c:pt idx="87">
                  <c:v>-7.2317575999999999</c:v>
                </c:pt>
                <c:pt idx="88">
                  <c:v>-7.2495121999999999</c:v>
                </c:pt>
                <c:pt idx="89">
                  <c:v>-7.2685122</c:v>
                </c:pt>
                <c:pt idx="90">
                  <c:v>-7.2979216999999998</c:v>
                </c:pt>
                <c:pt idx="91">
                  <c:v>-7.3287262999999996</c:v>
                </c:pt>
                <c:pt idx="92">
                  <c:v>-7.3394370000000002</c:v>
                </c:pt>
                <c:pt idx="93">
                  <c:v>-7.3805170000000002</c:v>
                </c:pt>
                <c:pt idx="94">
                  <c:v>-7.4220027999999996</c:v>
                </c:pt>
                <c:pt idx="95">
                  <c:v>-7.4520998000000001</c:v>
                </c:pt>
                <c:pt idx="96">
                  <c:v>-7.4513736000000002</c:v>
                </c:pt>
                <c:pt idx="97">
                  <c:v>-7.5071788000000002</c:v>
                </c:pt>
                <c:pt idx="98">
                  <c:v>-7.4835849000000003</c:v>
                </c:pt>
                <c:pt idx="99">
                  <c:v>-7.4961618999999997</c:v>
                </c:pt>
                <c:pt idx="100">
                  <c:v>-7.5005363999999997</c:v>
                </c:pt>
                <c:pt idx="101">
                  <c:v>-7.5649524000000001</c:v>
                </c:pt>
                <c:pt idx="102">
                  <c:v>-7.5706987000000003</c:v>
                </c:pt>
                <c:pt idx="103">
                  <c:v>-7.6266093000000001</c:v>
                </c:pt>
                <c:pt idx="104">
                  <c:v>-7.7071823999999998</c:v>
                </c:pt>
                <c:pt idx="105">
                  <c:v>-7.7467588999999997</c:v>
                </c:pt>
                <c:pt idx="106">
                  <c:v>-7.7804798999999996</c:v>
                </c:pt>
                <c:pt idx="107">
                  <c:v>-7.8458928999999999</c:v>
                </c:pt>
                <c:pt idx="108">
                  <c:v>-7.8739872000000002</c:v>
                </c:pt>
                <c:pt idx="109">
                  <c:v>-7.8905168000000003</c:v>
                </c:pt>
                <c:pt idx="110">
                  <c:v>-7.9174956999999999</c:v>
                </c:pt>
                <c:pt idx="111">
                  <c:v>-7.9328383999999996</c:v>
                </c:pt>
                <c:pt idx="112">
                  <c:v>-7.9230299000000004</c:v>
                </c:pt>
                <c:pt idx="113">
                  <c:v>-7.9381151000000001</c:v>
                </c:pt>
                <c:pt idx="114">
                  <c:v>-7.9440818000000002</c:v>
                </c:pt>
                <c:pt idx="115">
                  <c:v>-7.9612493999999998</c:v>
                </c:pt>
                <c:pt idx="116">
                  <c:v>-7.9715094999999998</c:v>
                </c:pt>
                <c:pt idx="117">
                  <c:v>-7.9988213000000004</c:v>
                </c:pt>
                <c:pt idx="118">
                  <c:v>-8.0253180999999998</c:v>
                </c:pt>
                <c:pt idx="119">
                  <c:v>-8.0346012000000009</c:v>
                </c:pt>
                <c:pt idx="120">
                  <c:v>-8.0504808000000008</c:v>
                </c:pt>
                <c:pt idx="121">
                  <c:v>-8.0748367000000005</c:v>
                </c:pt>
                <c:pt idx="122">
                  <c:v>-8.0657177000000004</c:v>
                </c:pt>
                <c:pt idx="123">
                  <c:v>-8.0688189999999995</c:v>
                </c:pt>
                <c:pt idx="124">
                  <c:v>-8.0897845999999998</c:v>
                </c:pt>
                <c:pt idx="125">
                  <c:v>-8.1030273000000008</c:v>
                </c:pt>
                <c:pt idx="126">
                  <c:v>-8.1010656000000001</c:v>
                </c:pt>
                <c:pt idx="127">
                  <c:v>-8.1535796999999999</c:v>
                </c:pt>
                <c:pt idx="128">
                  <c:v>-8.1729564999999997</c:v>
                </c:pt>
                <c:pt idx="129">
                  <c:v>-8.2048483000000001</c:v>
                </c:pt>
                <c:pt idx="130">
                  <c:v>-8.2560625000000005</c:v>
                </c:pt>
                <c:pt idx="131">
                  <c:v>-8.2895202999999995</c:v>
                </c:pt>
                <c:pt idx="132">
                  <c:v>-8.3084811999999992</c:v>
                </c:pt>
                <c:pt idx="133">
                  <c:v>-8.3372974000000006</c:v>
                </c:pt>
                <c:pt idx="134">
                  <c:v>-8.3538504000000007</c:v>
                </c:pt>
                <c:pt idx="135">
                  <c:v>-8.3700323000000001</c:v>
                </c:pt>
                <c:pt idx="136">
                  <c:v>-8.4382906000000002</c:v>
                </c:pt>
                <c:pt idx="137">
                  <c:v>-8.4726105</c:v>
                </c:pt>
                <c:pt idx="138">
                  <c:v>-8.5145081999999999</c:v>
                </c:pt>
                <c:pt idx="139">
                  <c:v>-8.5422211000000008</c:v>
                </c:pt>
                <c:pt idx="140">
                  <c:v>-8.5450438999999996</c:v>
                </c:pt>
                <c:pt idx="141">
                  <c:v>-8.5032548999999999</c:v>
                </c:pt>
                <c:pt idx="142">
                  <c:v>-8.4771546999999998</c:v>
                </c:pt>
                <c:pt idx="143">
                  <c:v>-8.4302653999999997</c:v>
                </c:pt>
                <c:pt idx="144">
                  <c:v>-8.3911189999999998</c:v>
                </c:pt>
                <c:pt idx="145">
                  <c:v>-8.4014883000000005</c:v>
                </c:pt>
                <c:pt idx="146">
                  <c:v>-8.4287919999999996</c:v>
                </c:pt>
                <c:pt idx="147">
                  <c:v>-8.4147052999999996</c:v>
                </c:pt>
                <c:pt idx="148">
                  <c:v>-8.3948993999999999</c:v>
                </c:pt>
                <c:pt idx="149">
                  <c:v>-8.3577518000000008</c:v>
                </c:pt>
                <c:pt idx="150">
                  <c:v>-8.3063401999999993</c:v>
                </c:pt>
                <c:pt idx="151">
                  <c:v>-8.2334738000000005</c:v>
                </c:pt>
                <c:pt idx="152">
                  <c:v>-8.240653</c:v>
                </c:pt>
                <c:pt idx="153">
                  <c:v>-8.2794837999999995</c:v>
                </c:pt>
                <c:pt idx="154">
                  <c:v>-8.2966051000000007</c:v>
                </c:pt>
                <c:pt idx="155">
                  <c:v>-8.3002529000000003</c:v>
                </c:pt>
                <c:pt idx="156">
                  <c:v>-8.3395881999999997</c:v>
                </c:pt>
                <c:pt idx="157">
                  <c:v>-8.3626003000000004</c:v>
                </c:pt>
                <c:pt idx="158">
                  <c:v>-8.3959083999999997</c:v>
                </c:pt>
                <c:pt idx="159">
                  <c:v>-8.4689721999999996</c:v>
                </c:pt>
                <c:pt idx="160">
                  <c:v>-8.5721111000000008</c:v>
                </c:pt>
                <c:pt idx="161">
                  <c:v>-8.6001892000000009</c:v>
                </c:pt>
                <c:pt idx="162">
                  <c:v>-8.6443729000000005</c:v>
                </c:pt>
                <c:pt idx="163">
                  <c:v>-8.6740294000000002</c:v>
                </c:pt>
                <c:pt idx="164">
                  <c:v>-8.6652106999999994</c:v>
                </c:pt>
                <c:pt idx="165">
                  <c:v>-8.6423283000000009</c:v>
                </c:pt>
                <c:pt idx="166">
                  <c:v>-8.6756934999999995</c:v>
                </c:pt>
                <c:pt idx="167">
                  <c:v>-8.6570195999999999</c:v>
                </c:pt>
                <c:pt idx="168">
                  <c:v>-8.6366672999999992</c:v>
                </c:pt>
                <c:pt idx="169">
                  <c:v>-8.6315041000000008</c:v>
                </c:pt>
                <c:pt idx="170">
                  <c:v>-8.6041117000000007</c:v>
                </c:pt>
                <c:pt idx="171">
                  <c:v>-8.5962934000000004</c:v>
                </c:pt>
                <c:pt idx="172">
                  <c:v>-8.5858954999999995</c:v>
                </c:pt>
                <c:pt idx="173">
                  <c:v>-8.5813798999999999</c:v>
                </c:pt>
                <c:pt idx="174">
                  <c:v>-8.5868997999999994</c:v>
                </c:pt>
                <c:pt idx="175">
                  <c:v>-8.6006564999999995</c:v>
                </c:pt>
                <c:pt idx="176">
                  <c:v>-8.5634241000000006</c:v>
                </c:pt>
                <c:pt idx="177">
                  <c:v>-8.5552702000000007</c:v>
                </c:pt>
                <c:pt idx="178">
                  <c:v>-8.5414495000000006</c:v>
                </c:pt>
                <c:pt idx="179">
                  <c:v>-8.5157375000000002</c:v>
                </c:pt>
                <c:pt idx="180">
                  <c:v>-8.4858226999999999</c:v>
                </c:pt>
                <c:pt idx="181">
                  <c:v>-8.4933557999999998</c:v>
                </c:pt>
                <c:pt idx="182">
                  <c:v>-8.5112533999999993</c:v>
                </c:pt>
                <c:pt idx="183">
                  <c:v>-8.5320558999999996</c:v>
                </c:pt>
                <c:pt idx="184">
                  <c:v>-8.5746727000000007</c:v>
                </c:pt>
                <c:pt idx="185">
                  <c:v>-8.6534548000000004</c:v>
                </c:pt>
                <c:pt idx="186">
                  <c:v>-8.7276764</c:v>
                </c:pt>
                <c:pt idx="187">
                  <c:v>-8.7752952999999998</c:v>
                </c:pt>
                <c:pt idx="188">
                  <c:v>-8.9889393000000002</c:v>
                </c:pt>
                <c:pt idx="189">
                  <c:v>-9.1378383999999997</c:v>
                </c:pt>
                <c:pt idx="190">
                  <c:v>-9.4360180000000007</c:v>
                </c:pt>
                <c:pt idx="191">
                  <c:v>-9.6866883999999995</c:v>
                </c:pt>
                <c:pt idx="192">
                  <c:v>-10.570093999999999</c:v>
                </c:pt>
                <c:pt idx="193">
                  <c:v>-11.325608000000001</c:v>
                </c:pt>
                <c:pt idx="194">
                  <c:v>-12.548882000000001</c:v>
                </c:pt>
                <c:pt idx="195">
                  <c:v>-14.163614000000001</c:v>
                </c:pt>
                <c:pt idx="196">
                  <c:v>-17.396519000000001</c:v>
                </c:pt>
                <c:pt idx="197">
                  <c:v>-19.269119</c:v>
                </c:pt>
                <c:pt idx="198">
                  <c:v>-23.140909000000001</c:v>
                </c:pt>
                <c:pt idx="199">
                  <c:v>-26.604642999999999</c:v>
                </c:pt>
                <c:pt idx="200">
                  <c:v>-29.490072000000001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0F5-46C1-A315-F14D654321DD}"/>
            </c:ext>
          </c:extLst>
        </c:ser>
        <c:ser>
          <c:idx val="3"/>
          <c:order val="3"/>
          <c:tx>
            <c:strRef>
              <c:f>CLvsLO!$I$2</c:f>
              <c:strCache>
                <c:ptCount val="1"/>
                <c:pt idx="0">
                  <c:v> +11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1</c:v>
                </c:pt>
                <c:pt idx="1">
                  <c:v>1.12749995</c:v>
                </c:pt>
                <c:pt idx="2">
                  <c:v>1.2549999000000001</c:v>
                </c:pt>
                <c:pt idx="3">
                  <c:v>1.3824998500000001</c:v>
                </c:pt>
                <c:pt idx="4">
                  <c:v>1.5099997999999999</c:v>
                </c:pt>
                <c:pt idx="5">
                  <c:v>1.6374997499999999</c:v>
                </c:pt>
                <c:pt idx="6">
                  <c:v>1.7649996999999999</c:v>
                </c:pt>
                <c:pt idx="7">
                  <c:v>1.89249965</c:v>
                </c:pt>
                <c:pt idx="8">
                  <c:v>2.0199995999999998</c:v>
                </c:pt>
                <c:pt idx="9">
                  <c:v>2.14749955</c:v>
                </c:pt>
                <c:pt idx="10">
                  <c:v>2.2749994999999998</c:v>
                </c:pt>
                <c:pt idx="11">
                  <c:v>2.4024994500000001</c:v>
                </c:pt>
                <c:pt idx="12">
                  <c:v>2.5299993999999999</c:v>
                </c:pt>
                <c:pt idx="13">
                  <c:v>2.6574993500000001</c:v>
                </c:pt>
                <c:pt idx="14">
                  <c:v>2.7849993</c:v>
                </c:pt>
                <c:pt idx="15">
                  <c:v>2.9124992500000002</c:v>
                </c:pt>
                <c:pt idx="16">
                  <c:v>3.0399992</c:v>
                </c:pt>
                <c:pt idx="17">
                  <c:v>3.1674991499999998</c:v>
                </c:pt>
                <c:pt idx="18">
                  <c:v>3.2949991000000001</c:v>
                </c:pt>
                <c:pt idx="19">
                  <c:v>3.4224990499999999</c:v>
                </c:pt>
                <c:pt idx="20">
                  <c:v>3.5499990000000001</c:v>
                </c:pt>
                <c:pt idx="21">
                  <c:v>3.6774989499999999</c:v>
                </c:pt>
                <c:pt idx="22">
                  <c:v>3.8049989000000002</c:v>
                </c:pt>
                <c:pt idx="23">
                  <c:v>3.93249885</c:v>
                </c:pt>
                <c:pt idx="24">
                  <c:v>4.0599987999999998</c:v>
                </c:pt>
                <c:pt idx="25">
                  <c:v>4.1874987499999996</c:v>
                </c:pt>
                <c:pt idx="26">
                  <c:v>4.3149987000000003</c:v>
                </c:pt>
                <c:pt idx="27">
                  <c:v>4.4424986500000001</c:v>
                </c:pt>
                <c:pt idx="28">
                  <c:v>4.5699985999999999</c:v>
                </c:pt>
                <c:pt idx="29">
                  <c:v>4.6974985499999997</c:v>
                </c:pt>
                <c:pt idx="30">
                  <c:v>4.8249985000000004</c:v>
                </c:pt>
                <c:pt idx="31">
                  <c:v>4.9524984500000002</c:v>
                </c:pt>
                <c:pt idx="32">
                  <c:v>5.0799984</c:v>
                </c:pt>
                <c:pt idx="33">
                  <c:v>5.2074983499999998</c:v>
                </c:pt>
                <c:pt idx="34">
                  <c:v>5.3349982999999996</c:v>
                </c:pt>
                <c:pt idx="35">
                  <c:v>5.4624982500000003</c:v>
                </c:pt>
                <c:pt idx="36">
                  <c:v>5.5899982000000001</c:v>
                </c:pt>
                <c:pt idx="37">
                  <c:v>5.7174981499999999</c:v>
                </c:pt>
                <c:pt idx="38">
                  <c:v>5.8449980999999998</c:v>
                </c:pt>
                <c:pt idx="39">
                  <c:v>5.9724980499999996</c:v>
                </c:pt>
                <c:pt idx="40">
                  <c:v>6.0999980000000003</c:v>
                </c:pt>
                <c:pt idx="41">
                  <c:v>6.2274979500000001</c:v>
                </c:pt>
                <c:pt idx="42">
                  <c:v>6.3549978999999999</c:v>
                </c:pt>
                <c:pt idx="43">
                  <c:v>6.4824978499999997</c:v>
                </c:pt>
                <c:pt idx="44">
                  <c:v>6.6099978000000004</c:v>
                </c:pt>
                <c:pt idx="45">
                  <c:v>6.7374977500000002</c:v>
                </c:pt>
                <c:pt idx="46">
                  <c:v>6.8649977</c:v>
                </c:pt>
                <c:pt idx="47">
                  <c:v>6.9924976499999998</c:v>
                </c:pt>
                <c:pt idx="48">
                  <c:v>7.1199975999999996</c:v>
                </c:pt>
                <c:pt idx="49">
                  <c:v>7.2474975500000003</c:v>
                </c:pt>
                <c:pt idx="50">
                  <c:v>7.3749975000000001</c:v>
                </c:pt>
                <c:pt idx="51">
                  <c:v>7.5024974499999999</c:v>
                </c:pt>
                <c:pt idx="52">
                  <c:v>7.6299973999999997</c:v>
                </c:pt>
                <c:pt idx="53">
                  <c:v>7.7574973500000004</c:v>
                </c:pt>
                <c:pt idx="54">
                  <c:v>7.8849973000000002</c:v>
                </c:pt>
                <c:pt idx="55">
                  <c:v>8.0124972499999991</c:v>
                </c:pt>
                <c:pt idx="56">
                  <c:v>8.1399971999999998</c:v>
                </c:pt>
                <c:pt idx="57">
                  <c:v>8.2674971500000005</c:v>
                </c:pt>
                <c:pt idx="58">
                  <c:v>8.3949970999999994</c:v>
                </c:pt>
                <c:pt idx="59">
                  <c:v>8.5224970500000001</c:v>
                </c:pt>
                <c:pt idx="60">
                  <c:v>8.6499970000000008</c:v>
                </c:pt>
                <c:pt idx="61">
                  <c:v>8.7774969499999997</c:v>
                </c:pt>
                <c:pt idx="62">
                  <c:v>8.9049969000000004</c:v>
                </c:pt>
                <c:pt idx="63">
                  <c:v>9.0324968499999994</c:v>
                </c:pt>
                <c:pt idx="64">
                  <c:v>9.1599968000000001</c:v>
                </c:pt>
                <c:pt idx="65">
                  <c:v>9.2874967500000007</c:v>
                </c:pt>
                <c:pt idx="66">
                  <c:v>9.4149966999999997</c:v>
                </c:pt>
                <c:pt idx="67">
                  <c:v>9.5424966500000004</c:v>
                </c:pt>
                <c:pt idx="68">
                  <c:v>9.6699965999999993</c:v>
                </c:pt>
                <c:pt idx="69">
                  <c:v>9.79749655</c:v>
                </c:pt>
                <c:pt idx="70">
                  <c:v>9.9249965000000007</c:v>
                </c:pt>
                <c:pt idx="71">
                  <c:v>10.05249645</c:v>
                </c:pt>
                <c:pt idx="72">
                  <c:v>10.1799964</c:v>
                </c:pt>
                <c:pt idx="73">
                  <c:v>10.307496349999999</c:v>
                </c:pt>
                <c:pt idx="74">
                  <c:v>10.4349963</c:v>
                </c:pt>
                <c:pt idx="75">
                  <c:v>10.562496250000001</c:v>
                </c:pt>
                <c:pt idx="76">
                  <c:v>10.6899962</c:v>
                </c:pt>
                <c:pt idx="77">
                  <c:v>10.81749615</c:v>
                </c:pt>
                <c:pt idx="78">
                  <c:v>10.944996099999999</c:v>
                </c:pt>
                <c:pt idx="79">
                  <c:v>11.07249605</c:v>
                </c:pt>
                <c:pt idx="80">
                  <c:v>11.199996000000001</c:v>
                </c:pt>
                <c:pt idx="81">
                  <c:v>11.327495949999999</c:v>
                </c:pt>
                <c:pt idx="82">
                  <c:v>11.4549959</c:v>
                </c:pt>
                <c:pt idx="83">
                  <c:v>11.582495850000001</c:v>
                </c:pt>
                <c:pt idx="84">
                  <c:v>11.7099958</c:v>
                </c:pt>
                <c:pt idx="85">
                  <c:v>11.83749575</c:v>
                </c:pt>
                <c:pt idx="86">
                  <c:v>11.964995699999999</c:v>
                </c:pt>
                <c:pt idx="87">
                  <c:v>12.09249565</c:v>
                </c:pt>
                <c:pt idx="88">
                  <c:v>12.219995600000001</c:v>
                </c:pt>
                <c:pt idx="89">
                  <c:v>12.34749555</c:v>
                </c:pt>
                <c:pt idx="90">
                  <c:v>12.4749955</c:v>
                </c:pt>
                <c:pt idx="91">
                  <c:v>12.602495449999999</c:v>
                </c:pt>
                <c:pt idx="92">
                  <c:v>12.7299954</c:v>
                </c:pt>
                <c:pt idx="93">
                  <c:v>12.857495350000001</c:v>
                </c:pt>
                <c:pt idx="94">
                  <c:v>12.9849953</c:v>
                </c:pt>
                <c:pt idx="95">
                  <c:v>13.11249525</c:v>
                </c:pt>
                <c:pt idx="96">
                  <c:v>13.239995199999999</c:v>
                </c:pt>
                <c:pt idx="97">
                  <c:v>13.36749515</c:v>
                </c:pt>
                <c:pt idx="98">
                  <c:v>13.494995100000001</c:v>
                </c:pt>
                <c:pt idx="99">
                  <c:v>13.622495049999999</c:v>
                </c:pt>
                <c:pt idx="100">
                  <c:v>13.749995</c:v>
                </c:pt>
                <c:pt idx="101">
                  <c:v>13.877494950000001</c:v>
                </c:pt>
                <c:pt idx="102">
                  <c:v>14.0049949</c:v>
                </c:pt>
                <c:pt idx="103">
                  <c:v>14.13249485</c:v>
                </c:pt>
                <c:pt idx="104">
                  <c:v>14.259994799999999</c:v>
                </c:pt>
                <c:pt idx="105">
                  <c:v>14.38749475</c:v>
                </c:pt>
                <c:pt idx="106">
                  <c:v>14.514994700000001</c:v>
                </c:pt>
                <c:pt idx="107">
                  <c:v>14.64249465</c:v>
                </c:pt>
                <c:pt idx="108">
                  <c:v>14.7699946</c:v>
                </c:pt>
                <c:pt idx="109">
                  <c:v>14.897494549999999</c:v>
                </c:pt>
                <c:pt idx="110">
                  <c:v>15.0249945</c:v>
                </c:pt>
                <c:pt idx="111">
                  <c:v>15.152494450000001</c:v>
                </c:pt>
                <c:pt idx="112">
                  <c:v>15.2799944</c:v>
                </c:pt>
                <c:pt idx="113">
                  <c:v>15.40749435</c:v>
                </c:pt>
                <c:pt idx="114">
                  <c:v>15.534994299999999</c:v>
                </c:pt>
                <c:pt idx="115">
                  <c:v>15.66249425</c:v>
                </c:pt>
                <c:pt idx="116">
                  <c:v>15.789994200000001</c:v>
                </c:pt>
                <c:pt idx="117">
                  <c:v>15.91749415</c:v>
                </c:pt>
                <c:pt idx="118">
                  <c:v>16.0449941</c:v>
                </c:pt>
                <c:pt idx="119">
                  <c:v>16.172494050000001</c:v>
                </c:pt>
                <c:pt idx="120">
                  <c:v>16.299994000000002</c:v>
                </c:pt>
                <c:pt idx="121">
                  <c:v>16.427493949999999</c:v>
                </c:pt>
                <c:pt idx="122">
                  <c:v>16.554993899999999</c:v>
                </c:pt>
                <c:pt idx="123">
                  <c:v>16.68249385</c:v>
                </c:pt>
                <c:pt idx="124">
                  <c:v>16.809993800000001</c:v>
                </c:pt>
                <c:pt idx="125">
                  <c:v>16.937493750000002</c:v>
                </c:pt>
                <c:pt idx="126">
                  <c:v>17.064993699999999</c:v>
                </c:pt>
                <c:pt idx="127">
                  <c:v>17.192493649999999</c:v>
                </c:pt>
                <c:pt idx="128">
                  <c:v>17.3199936</c:v>
                </c:pt>
                <c:pt idx="129">
                  <c:v>17.447493550000001</c:v>
                </c:pt>
                <c:pt idx="130">
                  <c:v>17.574993500000001</c:v>
                </c:pt>
                <c:pt idx="131">
                  <c:v>17.702493449999999</c:v>
                </c:pt>
                <c:pt idx="132">
                  <c:v>17.829993399999999</c:v>
                </c:pt>
                <c:pt idx="133">
                  <c:v>17.95749335</c:v>
                </c:pt>
                <c:pt idx="134">
                  <c:v>18.084993300000001</c:v>
                </c:pt>
                <c:pt idx="135">
                  <c:v>18.212493250000001</c:v>
                </c:pt>
                <c:pt idx="136">
                  <c:v>18.339993199999999</c:v>
                </c:pt>
                <c:pt idx="137">
                  <c:v>18.467493149999999</c:v>
                </c:pt>
                <c:pt idx="138">
                  <c:v>18.5949931</c:v>
                </c:pt>
                <c:pt idx="139">
                  <c:v>18.722493050000001</c:v>
                </c:pt>
                <c:pt idx="140">
                  <c:v>18.849993000000001</c:v>
                </c:pt>
                <c:pt idx="141">
                  <c:v>18.977492949999998</c:v>
                </c:pt>
                <c:pt idx="142">
                  <c:v>19.104992899999999</c:v>
                </c:pt>
                <c:pt idx="143">
                  <c:v>19.23249285</c:v>
                </c:pt>
                <c:pt idx="144">
                  <c:v>19.359992800000001</c:v>
                </c:pt>
                <c:pt idx="145">
                  <c:v>19.487492750000001</c:v>
                </c:pt>
                <c:pt idx="146">
                  <c:v>19.614992699999998</c:v>
                </c:pt>
                <c:pt idx="147">
                  <c:v>19.742492649999999</c:v>
                </c:pt>
                <c:pt idx="148">
                  <c:v>19.8699926</c:v>
                </c:pt>
                <c:pt idx="149">
                  <c:v>19.99749255</c:v>
                </c:pt>
                <c:pt idx="150">
                  <c:v>20.124992500000001</c:v>
                </c:pt>
                <c:pt idx="151">
                  <c:v>20.252492449999998</c:v>
                </c:pt>
                <c:pt idx="152">
                  <c:v>20.379992399999999</c:v>
                </c:pt>
                <c:pt idx="153">
                  <c:v>20.50749235</c:v>
                </c:pt>
                <c:pt idx="154">
                  <c:v>20.6349923</c:v>
                </c:pt>
                <c:pt idx="155">
                  <c:v>20.762492250000001</c:v>
                </c:pt>
                <c:pt idx="156">
                  <c:v>20.889992199999998</c:v>
                </c:pt>
                <c:pt idx="157">
                  <c:v>21.017492149999999</c:v>
                </c:pt>
                <c:pt idx="158">
                  <c:v>21.1449921</c:v>
                </c:pt>
                <c:pt idx="159">
                  <c:v>21.27249205</c:v>
                </c:pt>
                <c:pt idx="160">
                  <c:v>21.399992000000001</c:v>
                </c:pt>
                <c:pt idx="161">
                  <c:v>21.527491950000002</c:v>
                </c:pt>
                <c:pt idx="162">
                  <c:v>21.654991899999999</c:v>
                </c:pt>
                <c:pt idx="163">
                  <c:v>21.78249185</c:v>
                </c:pt>
                <c:pt idx="164">
                  <c:v>21.9099918</c:v>
                </c:pt>
                <c:pt idx="165">
                  <c:v>22.037491750000001</c:v>
                </c:pt>
                <c:pt idx="166">
                  <c:v>22.164991700000002</c:v>
                </c:pt>
                <c:pt idx="167">
                  <c:v>22.292491649999999</c:v>
                </c:pt>
                <c:pt idx="168">
                  <c:v>22.419991599999999</c:v>
                </c:pt>
                <c:pt idx="169">
                  <c:v>22.54749155</c:v>
                </c:pt>
                <c:pt idx="170">
                  <c:v>22.674991500000001</c:v>
                </c:pt>
                <c:pt idx="171">
                  <c:v>22.802491450000002</c:v>
                </c:pt>
                <c:pt idx="172">
                  <c:v>22.929991399999999</c:v>
                </c:pt>
                <c:pt idx="173">
                  <c:v>23.057491349999999</c:v>
                </c:pt>
                <c:pt idx="174">
                  <c:v>23.1849913</c:v>
                </c:pt>
                <c:pt idx="175">
                  <c:v>23.312491250000001</c:v>
                </c:pt>
                <c:pt idx="176">
                  <c:v>23.439991200000001</c:v>
                </c:pt>
                <c:pt idx="177">
                  <c:v>23.567491149999999</c:v>
                </c:pt>
                <c:pt idx="178">
                  <c:v>23.694991099999999</c:v>
                </c:pt>
                <c:pt idx="179">
                  <c:v>23.82249105</c:v>
                </c:pt>
                <c:pt idx="180">
                  <c:v>23.949991000000001</c:v>
                </c:pt>
                <c:pt idx="181">
                  <c:v>24.077490950000001</c:v>
                </c:pt>
                <c:pt idx="182">
                  <c:v>24.204990899999999</c:v>
                </c:pt>
                <c:pt idx="183">
                  <c:v>24.332490849999999</c:v>
                </c:pt>
                <c:pt idx="184">
                  <c:v>24.4599908</c:v>
                </c:pt>
                <c:pt idx="185">
                  <c:v>24.587490750000001</c:v>
                </c:pt>
                <c:pt idx="186">
                  <c:v>24.714990700000001</c:v>
                </c:pt>
                <c:pt idx="187">
                  <c:v>24.842490649999998</c:v>
                </c:pt>
                <c:pt idx="188">
                  <c:v>24.969990599999999</c:v>
                </c:pt>
                <c:pt idx="189">
                  <c:v>25.09749055</c:v>
                </c:pt>
                <c:pt idx="190">
                  <c:v>25.224990500000001</c:v>
                </c:pt>
                <c:pt idx="191">
                  <c:v>25.352490450000001</c:v>
                </c:pt>
                <c:pt idx="192">
                  <c:v>25.479990399999998</c:v>
                </c:pt>
                <c:pt idx="193">
                  <c:v>25.607490349999999</c:v>
                </c:pt>
                <c:pt idx="194">
                  <c:v>25.7349903</c:v>
                </c:pt>
                <c:pt idx="195">
                  <c:v>25.86249025</c:v>
                </c:pt>
                <c:pt idx="196">
                  <c:v>25.989990200000001</c:v>
                </c:pt>
                <c:pt idx="197">
                  <c:v>26.117490149999998</c:v>
                </c:pt>
                <c:pt idx="198">
                  <c:v>26.244990099999999</c:v>
                </c:pt>
                <c:pt idx="199">
                  <c:v>26.37249005</c:v>
                </c:pt>
                <c:pt idx="200">
                  <c:v>26.49999</c:v>
                </c:pt>
              </c:numCache>
            </c:numRef>
          </c:xVal>
          <c:yVal>
            <c:numRef>
              <c:f>CLvsLO!$I$5:$I$205</c:f>
              <c:numCache>
                <c:formatCode>General</c:formatCode>
                <c:ptCount val="201"/>
                <c:pt idx="0">
                  <c:v>-69.620086999999998</c:v>
                </c:pt>
                <c:pt idx="1">
                  <c:v>-70.089561000000003</c:v>
                </c:pt>
                <c:pt idx="2">
                  <c:v>-70.627014000000003</c:v>
                </c:pt>
                <c:pt idx="3">
                  <c:v>-72.485022999999998</c:v>
                </c:pt>
                <c:pt idx="4">
                  <c:v>-71.533653000000001</c:v>
                </c:pt>
                <c:pt idx="5">
                  <c:v>-71.387833000000001</c:v>
                </c:pt>
                <c:pt idx="6">
                  <c:v>-76.168678</c:v>
                </c:pt>
                <c:pt idx="7">
                  <c:v>-77.931442000000004</c:v>
                </c:pt>
                <c:pt idx="8">
                  <c:v>-77.286063999999996</c:v>
                </c:pt>
                <c:pt idx="9">
                  <c:v>-77.987526000000003</c:v>
                </c:pt>
                <c:pt idx="10">
                  <c:v>-77.609268</c:v>
                </c:pt>
                <c:pt idx="11">
                  <c:v>-72.741530999999995</c:v>
                </c:pt>
                <c:pt idx="12">
                  <c:v>-70.707961999999995</c:v>
                </c:pt>
                <c:pt idx="13">
                  <c:v>-69.666008000000005</c:v>
                </c:pt>
                <c:pt idx="14">
                  <c:v>-69.143623000000005</c:v>
                </c:pt>
                <c:pt idx="15">
                  <c:v>-70.332770999999994</c:v>
                </c:pt>
                <c:pt idx="16">
                  <c:v>-69.835402999999999</c:v>
                </c:pt>
                <c:pt idx="17">
                  <c:v>-70.114142999999999</c:v>
                </c:pt>
                <c:pt idx="18">
                  <c:v>-72.806106999999997</c:v>
                </c:pt>
                <c:pt idx="19">
                  <c:v>-75.341614000000007</c:v>
                </c:pt>
                <c:pt idx="20">
                  <c:v>-78.760536000000002</c:v>
                </c:pt>
                <c:pt idx="21">
                  <c:v>-79.515404000000004</c:v>
                </c:pt>
                <c:pt idx="22">
                  <c:v>-79.852080999999998</c:v>
                </c:pt>
                <c:pt idx="23">
                  <c:v>-78.068580999999995</c:v>
                </c:pt>
                <c:pt idx="24">
                  <c:v>-78.693175999999994</c:v>
                </c:pt>
                <c:pt idx="25">
                  <c:v>-74.711654999999993</c:v>
                </c:pt>
                <c:pt idx="26">
                  <c:v>-75.751189999999994</c:v>
                </c:pt>
                <c:pt idx="27">
                  <c:v>-76.014274999999998</c:v>
                </c:pt>
                <c:pt idx="28">
                  <c:v>-73.976303000000001</c:v>
                </c:pt>
                <c:pt idx="29">
                  <c:v>-71.799644000000001</c:v>
                </c:pt>
                <c:pt idx="30">
                  <c:v>-69.258606</c:v>
                </c:pt>
                <c:pt idx="31">
                  <c:v>-66.937149000000005</c:v>
                </c:pt>
                <c:pt idx="32">
                  <c:v>-64.038925000000006</c:v>
                </c:pt>
                <c:pt idx="33">
                  <c:v>-59.617511999999998</c:v>
                </c:pt>
                <c:pt idx="34">
                  <c:v>-51.059334</c:v>
                </c:pt>
                <c:pt idx="35">
                  <c:v>-42.497005000000001</c:v>
                </c:pt>
                <c:pt idx="36">
                  <c:v>-32.364628000000003</c:v>
                </c:pt>
                <c:pt idx="37">
                  <c:v>-22.744050999999999</c:v>
                </c:pt>
                <c:pt idx="38">
                  <c:v>-16.352976000000002</c:v>
                </c:pt>
                <c:pt idx="39">
                  <c:v>-11.639507999999999</c:v>
                </c:pt>
                <c:pt idx="40">
                  <c:v>-9.6242266000000001</c:v>
                </c:pt>
                <c:pt idx="41">
                  <c:v>-8.2513866</c:v>
                </c:pt>
                <c:pt idx="42">
                  <c:v>-7.4316491999999998</c:v>
                </c:pt>
                <c:pt idx="43">
                  <c:v>-7.0114222000000002</c:v>
                </c:pt>
                <c:pt idx="44">
                  <c:v>-6.8116903000000004</c:v>
                </c:pt>
                <c:pt idx="45">
                  <c:v>-6.7880406000000004</c:v>
                </c:pt>
                <c:pt idx="46">
                  <c:v>-6.8235830999999996</c:v>
                </c:pt>
                <c:pt idx="47">
                  <c:v>-6.9441328000000002</c:v>
                </c:pt>
                <c:pt idx="48">
                  <c:v>-7.0613704000000004</c:v>
                </c:pt>
                <c:pt idx="49">
                  <c:v>-7.1625299</c:v>
                </c:pt>
                <c:pt idx="50">
                  <c:v>-7.2311386999999998</c:v>
                </c:pt>
                <c:pt idx="51">
                  <c:v>-7.2811165000000004</c:v>
                </c:pt>
                <c:pt idx="52">
                  <c:v>-7.2896280000000004</c:v>
                </c:pt>
                <c:pt idx="53">
                  <c:v>-7.3209491</c:v>
                </c:pt>
                <c:pt idx="54">
                  <c:v>-7.3257631999999999</c:v>
                </c:pt>
                <c:pt idx="55">
                  <c:v>-7.3487410999999998</c:v>
                </c:pt>
                <c:pt idx="56">
                  <c:v>-7.4001869999999998</c:v>
                </c:pt>
                <c:pt idx="57">
                  <c:v>-7.4415373999999996</c:v>
                </c:pt>
                <c:pt idx="58">
                  <c:v>-7.4507612999999999</c:v>
                </c:pt>
                <c:pt idx="59">
                  <c:v>-7.4757847999999996</c:v>
                </c:pt>
                <c:pt idx="60">
                  <c:v>-7.4918164999999997</c:v>
                </c:pt>
                <c:pt idx="61">
                  <c:v>-7.4836516</c:v>
                </c:pt>
                <c:pt idx="62">
                  <c:v>-7.4962372999999998</c:v>
                </c:pt>
                <c:pt idx="63">
                  <c:v>-7.5404743999999999</c:v>
                </c:pt>
                <c:pt idx="64">
                  <c:v>-7.5776843999999999</c:v>
                </c:pt>
                <c:pt idx="65">
                  <c:v>-7.6115760999999997</c:v>
                </c:pt>
                <c:pt idx="66">
                  <c:v>-7.6245513000000003</c:v>
                </c:pt>
                <c:pt idx="67">
                  <c:v>-7.5909452000000002</c:v>
                </c:pt>
                <c:pt idx="68">
                  <c:v>-7.5253753999999997</c:v>
                </c:pt>
                <c:pt idx="69">
                  <c:v>-7.4459095</c:v>
                </c:pt>
                <c:pt idx="70">
                  <c:v>-7.3268193999999998</c:v>
                </c:pt>
                <c:pt idx="71">
                  <c:v>-7.2334771</c:v>
                </c:pt>
                <c:pt idx="72">
                  <c:v>-7.1632328000000003</c:v>
                </c:pt>
                <c:pt idx="73">
                  <c:v>-7.1303782</c:v>
                </c:pt>
                <c:pt idx="74">
                  <c:v>-7.1065345000000004</c:v>
                </c:pt>
                <c:pt idx="75">
                  <c:v>-7.1297002000000003</c:v>
                </c:pt>
                <c:pt idx="76">
                  <c:v>-7.1559571999999996</c:v>
                </c:pt>
                <c:pt idx="77">
                  <c:v>-7.1985526000000002</c:v>
                </c:pt>
                <c:pt idx="78">
                  <c:v>-7.2424312000000004</c:v>
                </c:pt>
                <c:pt idx="79">
                  <c:v>-7.3019729</c:v>
                </c:pt>
                <c:pt idx="80">
                  <c:v>-7.3907408999999999</c:v>
                </c:pt>
                <c:pt idx="81">
                  <c:v>-7.4831629</c:v>
                </c:pt>
                <c:pt idx="82">
                  <c:v>-7.5720792000000001</c:v>
                </c:pt>
                <c:pt idx="83">
                  <c:v>-7.7365583999999998</c:v>
                </c:pt>
                <c:pt idx="84">
                  <c:v>-7.8328042</c:v>
                </c:pt>
                <c:pt idx="85">
                  <c:v>-7.9456772999999998</c:v>
                </c:pt>
                <c:pt idx="86">
                  <c:v>-8.0379114000000005</c:v>
                </c:pt>
                <c:pt idx="87">
                  <c:v>-8.1535911999999993</c:v>
                </c:pt>
                <c:pt idx="88">
                  <c:v>-8.1767988000000003</c:v>
                </c:pt>
                <c:pt idx="89">
                  <c:v>-8.2223825000000001</c:v>
                </c:pt>
                <c:pt idx="90">
                  <c:v>-8.2493505000000003</c:v>
                </c:pt>
                <c:pt idx="91">
                  <c:v>-8.2707958000000001</c:v>
                </c:pt>
                <c:pt idx="92">
                  <c:v>-8.2538967000000003</c:v>
                </c:pt>
                <c:pt idx="93">
                  <c:v>-8.2719927000000002</c:v>
                </c:pt>
                <c:pt idx="94">
                  <c:v>-8.3027648999999997</c:v>
                </c:pt>
                <c:pt idx="95">
                  <c:v>-8.3000240000000005</c:v>
                </c:pt>
                <c:pt idx="96">
                  <c:v>-8.2694472999999995</c:v>
                </c:pt>
                <c:pt idx="97">
                  <c:v>-8.3282995</c:v>
                </c:pt>
                <c:pt idx="98">
                  <c:v>-8.2781868000000003</c:v>
                </c:pt>
                <c:pt idx="99">
                  <c:v>-8.2657366000000003</c:v>
                </c:pt>
                <c:pt idx="100">
                  <c:v>-8.2484131000000005</c:v>
                </c:pt>
                <c:pt idx="101">
                  <c:v>-8.3389501999999993</c:v>
                </c:pt>
                <c:pt idx="102">
                  <c:v>-8.3054942999999994</c:v>
                </c:pt>
                <c:pt idx="103">
                  <c:v>-8.3291015999999996</c:v>
                </c:pt>
                <c:pt idx="104">
                  <c:v>-8.4830255999999995</c:v>
                </c:pt>
                <c:pt idx="105">
                  <c:v>-8.4922933999999994</c:v>
                </c:pt>
                <c:pt idx="106">
                  <c:v>-8.4833058999999995</c:v>
                </c:pt>
                <c:pt idx="107">
                  <c:v>-8.5729264999999995</c:v>
                </c:pt>
                <c:pt idx="108">
                  <c:v>-8.6010351000000007</c:v>
                </c:pt>
                <c:pt idx="109">
                  <c:v>-8.5167351</c:v>
                </c:pt>
                <c:pt idx="110">
                  <c:v>-8.5740175000000001</c:v>
                </c:pt>
                <c:pt idx="111">
                  <c:v>-8.5638465999999998</c:v>
                </c:pt>
                <c:pt idx="112">
                  <c:v>-8.5061417000000006</c:v>
                </c:pt>
                <c:pt idx="113">
                  <c:v>-8.5087957000000003</c:v>
                </c:pt>
                <c:pt idx="114">
                  <c:v>-8.5243710999999998</c:v>
                </c:pt>
                <c:pt idx="115">
                  <c:v>-8.5136088999999995</c:v>
                </c:pt>
                <c:pt idx="116">
                  <c:v>-8.5459375000000009</c:v>
                </c:pt>
                <c:pt idx="117">
                  <c:v>-8.5899705999999991</c:v>
                </c:pt>
                <c:pt idx="118">
                  <c:v>-8.6612185999999998</c:v>
                </c:pt>
                <c:pt idx="119">
                  <c:v>-8.6955375999999998</c:v>
                </c:pt>
                <c:pt idx="120">
                  <c:v>-8.7419481000000001</c:v>
                </c:pt>
                <c:pt idx="121">
                  <c:v>-8.8005332999999997</c:v>
                </c:pt>
                <c:pt idx="122">
                  <c:v>-8.8168945000000001</c:v>
                </c:pt>
                <c:pt idx="123">
                  <c:v>-8.8090410000000006</c:v>
                </c:pt>
                <c:pt idx="124">
                  <c:v>-8.8285713000000001</c:v>
                </c:pt>
                <c:pt idx="125">
                  <c:v>-8.8357430000000008</c:v>
                </c:pt>
                <c:pt idx="126">
                  <c:v>-8.7954501999999994</c:v>
                </c:pt>
                <c:pt idx="127">
                  <c:v>-8.8188133000000004</c:v>
                </c:pt>
                <c:pt idx="128">
                  <c:v>-8.8393029999999992</c:v>
                </c:pt>
                <c:pt idx="129">
                  <c:v>-8.8281746000000005</c:v>
                </c:pt>
                <c:pt idx="130">
                  <c:v>-8.8705415999999992</c:v>
                </c:pt>
                <c:pt idx="131">
                  <c:v>-8.9110718000000002</c:v>
                </c:pt>
                <c:pt idx="132">
                  <c:v>-8.9469689999999993</c:v>
                </c:pt>
                <c:pt idx="133">
                  <c:v>-8.9677687000000006</c:v>
                </c:pt>
                <c:pt idx="134">
                  <c:v>-9.0443315999999996</c:v>
                </c:pt>
                <c:pt idx="135">
                  <c:v>-9.0836410999999995</c:v>
                </c:pt>
                <c:pt idx="136">
                  <c:v>-9.1814671000000008</c:v>
                </c:pt>
                <c:pt idx="137">
                  <c:v>-9.2243175999999991</c:v>
                </c:pt>
                <c:pt idx="138">
                  <c:v>-9.2864217999999994</c:v>
                </c:pt>
                <c:pt idx="139">
                  <c:v>-9.2910909999999998</c:v>
                </c:pt>
                <c:pt idx="140">
                  <c:v>-9.2907457000000004</c:v>
                </c:pt>
                <c:pt idx="141">
                  <c:v>-9.2338895999999995</c:v>
                </c:pt>
                <c:pt idx="142">
                  <c:v>-9.2056149999999999</c:v>
                </c:pt>
                <c:pt idx="143">
                  <c:v>-9.1491985000000007</c:v>
                </c:pt>
                <c:pt idx="144">
                  <c:v>-9.1240711000000001</c:v>
                </c:pt>
                <c:pt idx="145">
                  <c:v>-9.1470059999999993</c:v>
                </c:pt>
                <c:pt idx="146">
                  <c:v>-9.1925343999999996</c:v>
                </c:pt>
                <c:pt idx="147">
                  <c:v>-9.2003651000000009</c:v>
                </c:pt>
                <c:pt idx="148">
                  <c:v>-9.2091150000000006</c:v>
                </c:pt>
                <c:pt idx="149">
                  <c:v>-9.1745405000000009</c:v>
                </c:pt>
                <c:pt idx="150">
                  <c:v>-9.1387605999999995</c:v>
                </c:pt>
                <c:pt idx="151">
                  <c:v>-9.0567492999999999</c:v>
                </c:pt>
                <c:pt idx="152">
                  <c:v>-9.0771455999999997</c:v>
                </c:pt>
                <c:pt idx="153">
                  <c:v>-9.1044921999999993</c:v>
                </c:pt>
                <c:pt idx="154">
                  <c:v>-9.1535644999999999</c:v>
                </c:pt>
                <c:pt idx="155">
                  <c:v>-9.1550902999999995</c:v>
                </c:pt>
                <c:pt idx="156">
                  <c:v>-9.2562493999999997</c:v>
                </c:pt>
                <c:pt idx="157">
                  <c:v>-9.3221483000000003</c:v>
                </c:pt>
                <c:pt idx="158">
                  <c:v>-9.4468078999999996</c:v>
                </c:pt>
                <c:pt idx="159">
                  <c:v>-9.5774422000000001</c:v>
                </c:pt>
                <c:pt idx="160">
                  <c:v>-9.7797421999999994</c:v>
                </c:pt>
                <c:pt idx="161">
                  <c:v>-9.8073969000000005</c:v>
                </c:pt>
                <c:pt idx="162">
                  <c:v>-9.8619938000000005</c:v>
                </c:pt>
                <c:pt idx="163">
                  <c:v>-9.8586884000000001</c:v>
                </c:pt>
                <c:pt idx="164">
                  <c:v>-9.7892399000000001</c:v>
                </c:pt>
                <c:pt idx="165">
                  <c:v>-9.6833638999999998</c:v>
                </c:pt>
                <c:pt idx="166">
                  <c:v>-9.7136393000000005</c:v>
                </c:pt>
                <c:pt idx="167">
                  <c:v>-9.6333217999999992</c:v>
                </c:pt>
                <c:pt idx="168">
                  <c:v>-9.5979261000000005</c:v>
                </c:pt>
                <c:pt idx="169">
                  <c:v>-9.6036672999999997</c:v>
                </c:pt>
                <c:pt idx="170">
                  <c:v>-9.5808228999999994</c:v>
                </c:pt>
                <c:pt idx="171">
                  <c:v>-9.5551642999999995</c:v>
                </c:pt>
                <c:pt idx="172">
                  <c:v>-9.5885344000000003</c:v>
                </c:pt>
                <c:pt idx="173">
                  <c:v>-9.5776757999999997</c:v>
                </c:pt>
                <c:pt idx="174">
                  <c:v>-9.6142759000000009</c:v>
                </c:pt>
                <c:pt idx="175">
                  <c:v>-9.6730309000000005</c:v>
                </c:pt>
                <c:pt idx="176">
                  <c:v>-9.7040825000000002</c:v>
                </c:pt>
                <c:pt idx="177">
                  <c:v>-9.7095041000000002</c:v>
                </c:pt>
                <c:pt idx="178">
                  <c:v>-9.9050159000000004</c:v>
                </c:pt>
                <c:pt idx="179">
                  <c:v>-10.0105</c:v>
                </c:pt>
                <c:pt idx="180">
                  <c:v>-10.253469000000001</c:v>
                </c:pt>
                <c:pt idx="181">
                  <c:v>-10.63714</c:v>
                </c:pt>
                <c:pt idx="182">
                  <c:v>-11.331670000000001</c:v>
                </c:pt>
                <c:pt idx="183">
                  <c:v>-11.940144999999999</c:v>
                </c:pt>
                <c:pt idx="184">
                  <c:v>-12.840450000000001</c:v>
                </c:pt>
                <c:pt idx="185">
                  <c:v>-14.089233999999999</c:v>
                </c:pt>
                <c:pt idx="186">
                  <c:v>-15.221921</c:v>
                </c:pt>
                <c:pt idx="187">
                  <c:v>-16.129988000000001</c:v>
                </c:pt>
                <c:pt idx="188">
                  <c:v>-18.213747000000001</c:v>
                </c:pt>
                <c:pt idx="189">
                  <c:v>-19.785986000000001</c:v>
                </c:pt>
                <c:pt idx="190">
                  <c:v>-21.812419999999999</c:v>
                </c:pt>
                <c:pt idx="191">
                  <c:v>-23.729668</c:v>
                </c:pt>
                <c:pt idx="192">
                  <c:v>-27.556726000000001</c:v>
                </c:pt>
                <c:pt idx="193">
                  <c:v>-30.203903</c:v>
                </c:pt>
                <c:pt idx="194">
                  <c:v>-33.993301000000002</c:v>
                </c:pt>
                <c:pt idx="195">
                  <c:v>-37.760181000000003</c:v>
                </c:pt>
                <c:pt idx="196">
                  <c:v>-43.544125000000001</c:v>
                </c:pt>
                <c:pt idx="197">
                  <c:v>-46.518658000000002</c:v>
                </c:pt>
                <c:pt idx="198">
                  <c:v>-50.962242000000003</c:v>
                </c:pt>
                <c:pt idx="199">
                  <c:v>-54.537300000000002</c:v>
                </c:pt>
                <c:pt idx="200">
                  <c:v>-57.184834000000002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0F5-46C1-A315-F14D65432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100160"/>
        <c:axId val="97102080"/>
      </c:scatterChart>
      <c:valAx>
        <c:axId val="97100160"/>
        <c:scaling>
          <c:orientation val="minMax"/>
          <c:max val="27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97102080"/>
        <c:crosses val="autoZero"/>
        <c:crossBetween val="midCat"/>
        <c:majorUnit val="2"/>
      </c:valAx>
      <c:valAx>
        <c:axId val="97102080"/>
        <c:scaling>
          <c:orientation val="minMax"/>
          <c:max val="-4"/>
          <c:min val="-2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97100160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21872890994144187"/>
          <c:y val="0.57643955963837856"/>
          <c:w val="0.22872169869556283"/>
          <c:h val="0.22029636920384951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LO to RF Isolation (dB)</a:t>
            </a:r>
          </a:p>
        </c:rich>
      </c:tx>
      <c:layout>
        <c:manualLayout>
          <c:xMode val="edge"/>
          <c:yMode val="edge"/>
          <c:x val="0.37405396581655043"/>
          <c:y val="2.77777777777788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Configuration A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1</c:v>
                </c:pt>
                <c:pt idx="1">
                  <c:v>1.1274999999999999</c:v>
                </c:pt>
                <c:pt idx="2">
                  <c:v>1.2549999999999999</c:v>
                </c:pt>
                <c:pt idx="3">
                  <c:v>1.3825000000000001</c:v>
                </c:pt>
                <c:pt idx="4">
                  <c:v>1.51</c:v>
                </c:pt>
                <c:pt idx="5">
                  <c:v>1.6375</c:v>
                </c:pt>
                <c:pt idx="6">
                  <c:v>1.7649999999999999</c:v>
                </c:pt>
                <c:pt idx="7">
                  <c:v>1.8925000000000001</c:v>
                </c:pt>
                <c:pt idx="8">
                  <c:v>2.02</c:v>
                </c:pt>
                <c:pt idx="9">
                  <c:v>2.1475</c:v>
                </c:pt>
                <c:pt idx="10">
                  <c:v>2.2749999999999999</c:v>
                </c:pt>
                <c:pt idx="11">
                  <c:v>2.4024999999999999</c:v>
                </c:pt>
                <c:pt idx="12">
                  <c:v>2.5299999999999998</c:v>
                </c:pt>
                <c:pt idx="13">
                  <c:v>2.6575000000000002</c:v>
                </c:pt>
                <c:pt idx="14">
                  <c:v>2.7850000000000001</c:v>
                </c:pt>
                <c:pt idx="15">
                  <c:v>2.9125000000000001</c:v>
                </c:pt>
                <c:pt idx="16">
                  <c:v>3.04</c:v>
                </c:pt>
                <c:pt idx="17">
                  <c:v>3.1675</c:v>
                </c:pt>
                <c:pt idx="18">
                  <c:v>3.2949999999999999</c:v>
                </c:pt>
                <c:pt idx="19">
                  <c:v>3.4224999999999999</c:v>
                </c:pt>
                <c:pt idx="20">
                  <c:v>3.55</c:v>
                </c:pt>
                <c:pt idx="21">
                  <c:v>3.6775000000000002</c:v>
                </c:pt>
                <c:pt idx="22">
                  <c:v>3.8050000000000002</c:v>
                </c:pt>
                <c:pt idx="23">
                  <c:v>3.9325000000000001</c:v>
                </c:pt>
                <c:pt idx="24">
                  <c:v>4.0599999999999996</c:v>
                </c:pt>
                <c:pt idx="25">
                  <c:v>4.1875</c:v>
                </c:pt>
                <c:pt idx="26">
                  <c:v>4.3150000000000004</c:v>
                </c:pt>
                <c:pt idx="27">
                  <c:v>4.4424999999999999</c:v>
                </c:pt>
                <c:pt idx="28">
                  <c:v>4.57</c:v>
                </c:pt>
                <c:pt idx="29">
                  <c:v>4.6974999999999998</c:v>
                </c:pt>
                <c:pt idx="30">
                  <c:v>4.8250000000000002</c:v>
                </c:pt>
                <c:pt idx="31">
                  <c:v>4.9524999999999997</c:v>
                </c:pt>
                <c:pt idx="32">
                  <c:v>5.08</c:v>
                </c:pt>
                <c:pt idx="33">
                  <c:v>5.2074999999999996</c:v>
                </c:pt>
                <c:pt idx="34">
                  <c:v>5.335</c:v>
                </c:pt>
                <c:pt idx="35">
                  <c:v>5.4625000000000004</c:v>
                </c:pt>
                <c:pt idx="36">
                  <c:v>5.59</c:v>
                </c:pt>
                <c:pt idx="37">
                  <c:v>5.7175000000000002</c:v>
                </c:pt>
                <c:pt idx="38">
                  <c:v>5.8449999999999998</c:v>
                </c:pt>
                <c:pt idx="39">
                  <c:v>5.9725000000000001</c:v>
                </c:pt>
                <c:pt idx="40">
                  <c:v>6.1</c:v>
                </c:pt>
                <c:pt idx="41">
                  <c:v>6.2275</c:v>
                </c:pt>
                <c:pt idx="42">
                  <c:v>6.3550000000000004</c:v>
                </c:pt>
                <c:pt idx="43">
                  <c:v>6.4824999999999999</c:v>
                </c:pt>
                <c:pt idx="44">
                  <c:v>6.61</c:v>
                </c:pt>
                <c:pt idx="45">
                  <c:v>6.7374999999999998</c:v>
                </c:pt>
                <c:pt idx="46">
                  <c:v>6.8650000000000002</c:v>
                </c:pt>
                <c:pt idx="47">
                  <c:v>6.9924999999999997</c:v>
                </c:pt>
                <c:pt idx="48">
                  <c:v>7.12</c:v>
                </c:pt>
                <c:pt idx="49">
                  <c:v>7.2474999999999996</c:v>
                </c:pt>
                <c:pt idx="50">
                  <c:v>7.375</c:v>
                </c:pt>
                <c:pt idx="51">
                  <c:v>7.5025000000000004</c:v>
                </c:pt>
                <c:pt idx="52">
                  <c:v>7.63</c:v>
                </c:pt>
                <c:pt idx="53">
                  <c:v>7.7575000000000003</c:v>
                </c:pt>
                <c:pt idx="54">
                  <c:v>7.8849999999999998</c:v>
                </c:pt>
                <c:pt idx="55">
                  <c:v>8.0124999999999993</c:v>
                </c:pt>
                <c:pt idx="56">
                  <c:v>8.14</c:v>
                </c:pt>
                <c:pt idx="57">
                  <c:v>8.2675000000000001</c:v>
                </c:pt>
                <c:pt idx="58">
                  <c:v>8.3949999999999996</c:v>
                </c:pt>
                <c:pt idx="59">
                  <c:v>8.5225000000000009</c:v>
                </c:pt>
                <c:pt idx="60">
                  <c:v>8.65</c:v>
                </c:pt>
                <c:pt idx="61">
                  <c:v>8.7774999999999999</c:v>
                </c:pt>
                <c:pt idx="62">
                  <c:v>8.9049999999999994</c:v>
                </c:pt>
                <c:pt idx="63">
                  <c:v>9.0325000000000006</c:v>
                </c:pt>
                <c:pt idx="64">
                  <c:v>9.16</c:v>
                </c:pt>
                <c:pt idx="65">
                  <c:v>9.2874999999999996</c:v>
                </c:pt>
                <c:pt idx="66">
                  <c:v>9.4149999999999991</c:v>
                </c:pt>
                <c:pt idx="67">
                  <c:v>9.5425000000000004</c:v>
                </c:pt>
                <c:pt idx="68">
                  <c:v>9.67</c:v>
                </c:pt>
                <c:pt idx="69">
                  <c:v>9.7974999999999994</c:v>
                </c:pt>
                <c:pt idx="70">
                  <c:v>9.9250000000000007</c:v>
                </c:pt>
                <c:pt idx="71">
                  <c:v>10.0525</c:v>
                </c:pt>
                <c:pt idx="72">
                  <c:v>10.18</c:v>
                </c:pt>
                <c:pt idx="73">
                  <c:v>10.307499999999999</c:v>
                </c:pt>
                <c:pt idx="74">
                  <c:v>10.435</c:v>
                </c:pt>
                <c:pt idx="75">
                  <c:v>10.5625</c:v>
                </c:pt>
                <c:pt idx="76">
                  <c:v>10.69</c:v>
                </c:pt>
                <c:pt idx="77">
                  <c:v>10.817500000000001</c:v>
                </c:pt>
                <c:pt idx="78">
                  <c:v>10.945</c:v>
                </c:pt>
                <c:pt idx="79">
                  <c:v>11.0725</c:v>
                </c:pt>
                <c:pt idx="80">
                  <c:v>11.2</c:v>
                </c:pt>
                <c:pt idx="81">
                  <c:v>11.327500000000001</c:v>
                </c:pt>
                <c:pt idx="82">
                  <c:v>11.455</c:v>
                </c:pt>
                <c:pt idx="83">
                  <c:v>11.5825</c:v>
                </c:pt>
                <c:pt idx="84">
                  <c:v>11.71</c:v>
                </c:pt>
                <c:pt idx="85">
                  <c:v>11.8375</c:v>
                </c:pt>
                <c:pt idx="86">
                  <c:v>11.965</c:v>
                </c:pt>
                <c:pt idx="87">
                  <c:v>12.092499999999999</c:v>
                </c:pt>
                <c:pt idx="88">
                  <c:v>12.22</c:v>
                </c:pt>
                <c:pt idx="89">
                  <c:v>12.3475</c:v>
                </c:pt>
                <c:pt idx="90">
                  <c:v>12.475</c:v>
                </c:pt>
                <c:pt idx="91">
                  <c:v>12.602499999999999</c:v>
                </c:pt>
                <c:pt idx="92">
                  <c:v>12.73</c:v>
                </c:pt>
                <c:pt idx="93">
                  <c:v>12.8575</c:v>
                </c:pt>
                <c:pt idx="94">
                  <c:v>12.984999999999999</c:v>
                </c:pt>
                <c:pt idx="95">
                  <c:v>13.112500000000001</c:v>
                </c:pt>
                <c:pt idx="96">
                  <c:v>13.24</c:v>
                </c:pt>
                <c:pt idx="97">
                  <c:v>13.3675</c:v>
                </c:pt>
                <c:pt idx="98">
                  <c:v>13.494999999999999</c:v>
                </c:pt>
                <c:pt idx="99">
                  <c:v>13.6225</c:v>
                </c:pt>
                <c:pt idx="100">
                  <c:v>13.75</c:v>
                </c:pt>
                <c:pt idx="101">
                  <c:v>13.8775</c:v>
                </c:pt>
                <c:pt idx="102">
                  <c:v>14.005000000000001</c:v>
                </c:pt>
                <c:pt idx="103">
                  <c:v>14.1325</c:v>
                </c:pt>
                <c:pt idx="104">
                  <c:v>14.26</c:v>
                </c:pt>
                <c:pt idx="105">
                  <c:v>14.387499999999999</c:v>
                </c:pt>
                <c:pt idx="106">
                  <c:v>14.515000000000001</c:v>
                </c:pt>
                <c:pt idx="107">
                  <c:v>14.6425</c:v>
                </c:pt>
                <c:pt idx="108">
                  <c:v>14.77</c:v>
                </c:pt>
                <c:pt idx="109">
                  <c:v>14.897500000000001</c:v>
                </c:pt>
                <c:pt idx="110">
                  <c:v>15.025</c:v>
                </c:pt>
                <c:pt idx="111">
                  <c:v>15.1525</c:v>
                </c:pt>
                <c:pt idx="112">
                  <c:v>15.28</c:v>
                </c:pt>
                <c:pt idx="113">
                  <c:v>15.407500000000001</c:v>
                </c:pt>
                <c:pt idx="114">
                  <c:v>15.535</c:v>
                </c:pt>
                <c:pt idx="115">
                  <c:v>15.6625</c:v>
                </c:pt>
                <c:pt idx="116">
                  <c:v>15.79</c:v>
                </c:pt>
                <c:pt idx="117">
                  <c:v>15.9175</c:v>
                </c:pt>
                <c:pt idx="118">
                  <c:v>16.045000000000002</c:v>
                </c:pt>
                <c:pt idx="119">
                  <c:v>16.172499999999999</c:v>
                </c:pt>
                <c:pt idx="120">
                  <c:v>16.3</c:v>
                </c:pt>
                <c:pt idx="121">
                  <c:v>16.427499999999998</c:v>
                </c:pt>
                <c:pt idx="122">
                  <c:v>16.555</c:v>
                </c:pt>
                <c:pt idx="123">
                  <c:v>16.682500000000001</c:v>
                </c:pt>
                <c:pt idx="124">
                  <c:v>16.809999999999999</c:v>
                </c:pt>
                <c:pt idx="125">
                  <c:v>16.9375</c:v>
                </c:pt>
                <c:pt idx="126">
                  <c:v>17.065000000000001</c:v>
                </c:pt>
                <c:pt idx="127">
                  <c:v>17.192499999999999</c:v>
                </c:pt>
                <c:pt idx="128">
                  <c:v>17.32</c:v>
                </c:pt>
                <c:pt idx="129">
                  <c:v>17.447500000000002</c:v>
                </c:pt>
                <c:pt idx="130">
                  <c:v>17.574999999999999</c:v>
                </c:pt>
                <c:pt idx="131">
                  <c:v>17.702500000000001</c:v>
                </c:pt>
                <c:pt idx="132">
                  <c:v>17.829999999999998</c:v>
                </c:pt>
                <c:pt idx="133">
                  <c:v>17.9575</c:v>
                </c:pt>
                <c:pt idx="134">
                  <c:v>18.085000000000001</c:v>
                </c:pt>
                <c:pt idx="135">
                  <c:v>18.212499999999999</c:v>
                </c:pt>
                <c:pt idx="136">
                  <c:v>18.34</c:v>
                </c:pt>
                <c:pt idx="137">
                  <c:v>18.467500000000001</c:v>
                </c:pt>
                <c:pt idx="138">
                  <c:v>18.594999999999999</c:v>
                </c:pt>
                <c:pt idx="139">
                  <c:v>18.7225</c:v>
                </c:pt>
                <c:pt idx="140">
                  <c:v>18.850000000000001</c:v>
                </c:pt>
                <c:pt idx="141">
                  <c:v>18.977499999999999</c:v>
                </c:pt>
                <c:pt idx="142">
                  <c:v>19.105</c:v>
                </c:pt>
                <c:pt idx="143">
                  <c:v>19.232500000000002</c:v>
                </c:pt>
                <c:pt idx="144">
                  <c:v>19.36</c:v>
                </c:pt>
                <c:pt idx="145">
                  <c:v>19.487500000000001</c:v>
                </c:pt>
                <c:pt idx="146">
                  <c:v>19.614999999999998</c:v>
                </c:pt>
                <c:pt idx="147">
                  <c:v>19.7425</c:v>
                </c:pt>
                <c:pt idx="148">
                  <c:v>19.87</c:v>
                </c:pt>
                <c:pt idx="149">
                  <c:v>19.997499999999999</c:v>
                </c:pt>
                <c:pt idx="150">
                  <c:v>20.125</c:v>
                </c:pt>
                <c:pt idx="151">
                  <c:v>20.252500000000001</c:v>
                </c:pt>
                <c:pt idx="152">
                  <c:v>20.38</c:v>
                </c:pt>
                <c:pt idx="153">
                  <c:v>20.5075</c:v>
                </c:pt>
                <c:pt idx="154">
                  <c:v>20.635000000000002</c:v>
                </c:pt>
                <c:pt idx="155">
                  <c:v>20.762499999999999</c:v>
                </c:pt>
                <c:pt idx="156">
                  <c:v>20.89</c:v>
                </c:pt>
                <c:pt idx="157">
                  <c:v>21.017499999999998</c:v>
                </c:pt>
                <c:pt idx="158">
                  <c:v>21.145</c:v>
                </c:pt>
                <c:pt idx="159">
                  <c:v>21.272500000000001</c:v>
                </c:pt>
                <c:pt idx="160">
                  <c:v>21.4</c:v>
                </c:pt>
                <c:pt idx="161">
                  <c:v>21.5275</c:v>
                </c:pt>
                <c:pt idx="162">
                  <c:v>21.655000000000001</c:v>
                </c:pt>
                <c:pt idx="163">
                  <c:v>21.782499999999999</c:v>
                </c:pt>
                <c:pt idx="164">
                  <c:v>21.91</c:v>
                </c:pt>
                <c:pt idx="165">
                  <c:v>22.037500000000001</c:v>
                </c:pt>
                <c:pt idx="166">
                  <c:v>22.164999999999999</c:v>
                </c:pt>
                <c:pt idx="167">
                  <c:v>22.2925</c:v>
                </c:pt>
                <c:pt idx="168">
                  <c:v>22.42</c:v>
                </c:pt>
                <c:pt idx="169">
                  <c:v>22.547499999999999</c:v>
                </c:pt>
                <c:pt idx="170">
                  <c:v>22.675000000000001</c:v>
                </c:pt>
                <c:pt idx="171">
                  <c:v>22.802499999999998</c:v>
                </c:pt>
                <c:pt idx="172">
                  <c:v>22.93</c:v>
                </c:pt>
                <c:pt idx="173">
                  <c:v>23.057500000000001</c:v>
                </c:pt>
                <c:pt idx="174">
                  <c:v>23.184999999999999</c:v>
                </c:pt>
                <c:pt idx="175">
                  <c:v>23.3125</c:v>
                </c:pt>
                <c:pt idx="176">
                  <c:v>23.44</c:v>
                </c:pt>
                <c:pt idx="177">
                  <c:v>23.567499999999999</c:v>
                </c:pt>
                <c:pt idx="178">
                  <c:v>23.695</c:v>
                </c:pt>
                <c:pt idx="179">
                  <c:v>23.822500000000002</c:v>
                </c:pt>
                <c:pt idx="180">
                  <c:v>23.95</c:v>
                </c:pt>
                <c:pt idx="181">
                  <c:v>24.077500000000001</c:v>
                </c:pt>
                <c:pt idx="182">
                  <c:v>24.204999999999998</c:v>
                </c:pt>
                <c:pt idx="183">
                  <c:v>24.3325</c:v>
                </c:pt>
                <c:pt idx="184">
                  <c:v>24.46</c:v>
                </c:pt>
                <c:pt idx="185">
                  <c:v>24.587499999999999</c:v>
                </c:pt>
                <c:pt idx="186">
                  <c:v>24.715</c:v>
                </c:pt>
                <c:pt idx="187">
                  <c:v>24.842500000000001</c:v>
                </c:pt>
                <c:pt idx="188">
                  <c:v>24.97</c:v>
                </c:pt>
                <c:pt idx="189">
                  <c:v>25.0975</c:v>
                </c:pt>
                <c:pt idx="190">
                  <c:v>25.225000000000001</c:v>
                </c:pt>
                <c:pt idx="191">
                  <c:v>25.352499999999999</c:v>
                </c:pt>
                <c:pt idx="192">
                  <c:v>25.48</c:v>
                </c:pt>
                <c:pt idx="193">
                  <c:v>25.607500000000002</c:v>
                </c:pt>
                <c:pt idx="194">
                  <c:v>25.734999999999999</c:v>
                </c:pt>
                <c:pt idx="195">
                  <c:v>25.862500000000001</c:v>
                </c:pt>
                <c:pt idx="196">
                  <c:v>25.99</c:v>
                </c:pt>
                <c:pt idx="197">
                  <c:v>26.1175</c:v>
                </c:pt>
                <c:pt idx="198">
                  <c:v>26.245000000000001</c:v>
                </c:pt>
                <c:pt idx="199">
                  <c:v>26.372499999999999</c:v>
                </c:pt>
                <c:pt idx="200">
                  <c:v>26.5</c:v>
                </c:pt>
              </c:numCache>
            </c:numRef>
          </c:xVal>
          <c:yVal>
            <c:numRef>
              <c:f>Isolations!$F$5:$F$205</c:f>
              <c:numCache>
                <c:formatCode>General</c:formatCode>
                <c:ptCount val="201"/>
                <c:pt idx="0">
                  <c:v>-81.157295000000005</c:v>
                </c:pt>
                <c:pt idx="1">
                  <c:v>-81.544655000000006</c:v>
                </c:pt>
                <c:pt idx="2">
                  <c:v>-81.516105999999994</c:v>
                </c:pt>
                <c:pt idx="3">
                  <c:v>-80.629807</c:v>
                </c:pt>
                <c:pt idx="4">
                  <c:v>-81.635222999999996</c:v>
                </c:pt>
                <c:pt idx="5">
                  <c:v>-81.271880999999993</c:v>
                </c:pt>
                <c:pt idx="6">
                  <c:v>-80.602271999999999</c:v>
                </c:pt>
                <c:pt idx="7">
                  <c:v>-81.587684999999993</c:v>
                </c:pt>
                <c:pt idx="8">
                  <c:v>-83.464302000000004</c:v>
                </c:pt>
                <c:pt idx="9">
                  <c:v>-82.841483999999994</c:v>
                </c:pt>
                <c:pt idx="10">
                  <c:v>-84.119529999999997</c:v>
                </c:pt>
                <c:pt idx="11">
                  <c:v>-86.138335999999995</c:v>
                </c:pt>
                <c:pt idx="12">
                  <c:v>-86.795722999999995</c:v>
                </c:pt>
                <c:pt idx="13">
                  <c:v>-86.363479999999996</c:v>
                </c:pt>
                <c:pt idx="14">
                  <c:v>-86.382232999999999</c:v>
                </c:pt>
                <c:pt idx="15">
                  <c:v>-85.421325999999993</c:v>
                </c:pt>
                <c:pt idx="16">
                  <c:v>-82.742844000000005</c:v>
                </c:pt>
                <c:pt idx="17">
                  <c:v>-80.008658999999994</c:v>
                </c:pt>
                <c:pt idx="18">
                  <c:v>-78.408935999999997</c:v>
                </c:pt>
                <c:pt idx="19">
                  <c:v>-76.736320000000006</c:v>
                </c:pt>
                <c:pt idx="20">
                  <c:v>-75.072090000000003</c:v>
                </c:pt>
                <c:pt idx="21">
                  <c:v>-74.534187000000003</c:v>
                </c:pt>
                <c:pt idx="22">
                  <c:v>-73.874099999999999</c:v>
                </c:pt>
                <c:pt idx="23">
                  <c:v>-73.470352000000005</c:v>
                </c:pt>
                <c:pt idx="24">
                  <c:v>-73.240639000000002</c:v>
                </c:pt>
                <c:pt idx="25">
                  <c:v>-73.057120999999995</c:v>
                </c:pt>
                <c:pt idx="26">
                  <c:v>-72.319716999999997</c:v>
                </c:pt>
                <c:pt idx="27">
                  <c:v>-70.473624999999998</c:v>
                </c:pt>
                <c:pt idx="28">
                  <c:v>-68.337540000000004</c:v>
                </c:pt>
                <c:pt idx="29">
                  <c:v>-66.430389000000005</c:v>
                </c:pt>
                <c:pt idx="30">
                  <c:v>-64.725273000000001</c:v>
                </c:pt>
                <c:pt idx="31">
                  <c:v>-63.702590999999998</c:v>
                </c:pt>
                <c:pt idx="32">
                  <c:v>-63.808647000000001</c:v>
                </c:pt>
                <c:pt idx="33">
                  <c:v>-63.500168000000002</c:v>
                </c:pt>
                <c:pt idx="34">
                  <c:v>-62.677723</c:v>
                </c:pt>
                <c:pt idx="35">
                  <c:v>-61.384242999999998</c:v>
                </c:pt>
                <c:pt idx="36">
                  <c:v>-59.525131000000002</c:v>
                </c:pt>
                <c:pt idx="37">
                  <c:v>-57.665816999999997</c:v>
                </c:pt>
                <c:pt idx="38">
                  <c:v>-55.911171000000003</c:v>
                </c:pt>
                <c:pt idx="39">
                  <c:v>-54.417335999999999</c:v>
                </c:pt>
                <c:pt idx="40">
                  <c:v>-53.402050000000003</c:v>
                </c:pt>
                <c:pt idx="41">
                  <c:v>-52.386001999999998</c:v>
                </c:pt>
                <c:pt idx="42">
                  <c:v>-51.620868999999999</c:v>
                </c:pt>
                <c:pt idx="43">
                  <c:v>-50.997303000000002</c:v>
                </c:pt>
                <c:pt idx="44">
                  <c:v>-50.581947</c:v>
                </c:pt>
                <c:pt idx="45">
                  <c:v>-50.171760999999996</c:v>
                </c:pt>
                <c:pt idx="46">
                  <c:v>-50.140141</c:v>
                </c:pt>
                <c:pt idx="47">
                  <c:v>-50.273314999999997</c:v>
                </c:pt>
                <c:pt idx="48">
                  <c:v>-50.500548999999999</c:v>
                </c:pt>
                <c:pt idx="49">
                  <c:v>-50.786518000000001</c:v>
                </c:pt>
                <c:pt idx="50">
                  <c:v>-51.146664000000001</c:v>
                </c:pt>
                <c:pt idx="51">
                  <c:v>-51.307076000000002</c:v>
                </c:pt>
                <c:pt idx="52">
                  <c:v>-51.438656000000002</c:v>
                </c:pt>
                <c:pt idx="53">
                  <c:v>-51.770401</c:v>
                </c:pt>
                <c:pt idx="54">
                  <c:v>-51.990169999999999</c:v>
                </c:pt>
                <c:pt idx="55">
                  <c:v>-52.206798999999997</c:v>
                </c:pt>
                <c:pt idx="56">
                  <c:v>-52.576382000000002</c:v>
                </c:pt>
                <c:pt idx="57">
                  <c:v>-52.861922999999997</c:v>
                </c:pt>
                <c:pt idx="58">
                  <c:v>-53.106048999999999</c:v>
                </c:pt>
                <c:pt idx="59">
                  <c:v>-53.428894</c:v>
                </c:pt>
                <c:pt idx="60">
                  <c:v>-53.768120000000003</c:v>
                </c:pt>
                <c:pt idx="61">
                  <c:v>-54.148735000000002</c:v>
                </c:pt>
                <c:pt idx="62">
                  <c:v>-54.643585000000002</c:v>
                </c:pt>
                <c:pt idx="63">
                  <c:v>-55.219273000000001</c:v>
                </c:pt>
                <c:pt idx="64">
                  <c:v>-55.809463999999998</c:v>
                </c:pt>
                <c:pt idx="65">
                  <c:v>-56.380034999999999</c:v>
                </c:pt>
                <c:pt idx="66">
                  <c:v>-56.951588000000001</c:v>
                </c:pt>
                <c:pt idx="67">
                  <c:v>-57.568759999999997</c:v>
                </c:pt>
                <c:pt idx="68">
                  <c:v>-58.027084000000002</c:v>
                </c:pt>
                <c:pt idx="69">
                  <c:v>-58.698193000000003</c:v>
                </c:pt>
                <c:pt idx="70">
                  <c:v>-59.374237000000001</c:v>
                </c:pt>
                <c:pt idx="71">
                  <c:v>-60.148417999999999</c:v>
                </c:pt>
                <c:pt idx="72">
                  <c:v>-60.936667999999997</c:v>
                </c:pt>
                <c:pt idx="73">
                  <c:v>-61.631447000000001</c:v>
                </c:pt>
                <c:pt idx="74">
                  <c:v>-61.726494000000002</c:v>
                </c:pt>
                <c:pt idx="75">
                  <c:v>-61.689506999999999</c:v>
                </c:pt>
                <c:pt idx="76">
                  <c:v>-61.396132999999999</c:v>
                </c:pt>
                <c:pt idx="77">
                  <c:v>-60.754204000000001</c:v>
                </c:pt>
                <c:pt idx="78">
                  <c:v>-59.868873999999998</c:v>
                </c:pt>
                <c:pt idx="79">
                  <c:v>-59.079605000000001</c:v>
                </c:pt>
                <c:pt idx="80">
                  <c:v>-58.066814000000001</c:v>
                </c:pt>
                <c:pt idx="81">
                  <c:v>-56.815544000000003</c:v>
                </c:pt>
                <c:pt idx="82">
                  <c:v>-55.471908999999997</c:v>
                </c:pt>
                <c:pt idx="83">
                  <c:v>-54.211685000000003</c:v>
                </c:pt>
                <c:pt idx="84">
                  <c:v>-52.935302999999998</c:v>
                </c:pt>
                <c:pt idx="85">
                  <c:v>-51.781063000000003</c:v>
                </c:pt>
                <c:pt idx="86">
                  <c:v>-50.787230999999998</c:v>
                </c:pt>
                <c:pt idx="87">
                  <c:v>-50.111237000000003</c:v>
                </c:pt>
                <c:pt idx="88">
                  <c:v>-49.340969000000001</c:v>
                </c:pt>
                <c:pt idx="89">
                  <c:v>-48.896380999999998</c:v>
                </c:pt>
                <c:pt idx="90">
                  <c:v>-48.396388999999999</c:v>
                </c:pt>
                <c:pt idx="91">
                  <c:v>-48.017082000000002</c:v>
                </c:pt>
                <c:pt idx="92">
                  <c:v>-47.481963999999998</c:v>
                </c:pt>
                <c:pt idx="93">
                  <c:v>-47.112952999999997</c:v>
                </c:pt>
                <c:pt idx="94">
                  <c:v>-46.669131999999998</c:v>
                </c:pt>
                <c:pt idx="95">
                  <c:v>-46.342834000000003</c:v>
                </c:pt>
                <c:pt idx="96">
                  <c:v>-46.003928999999999</c:v>
                </c:pt>
                <c:pt idx="97">
                  <c:v>-45.679214000000002</c:v>
                </c:pt>
                <c:pt idx="98">
                  <c:v>-45.420895000000002</c:v>
                </c:pt>
                <c:pt idx="99">
                  <c:v>-45.207591999999998</c:v>
                </c:pt>
                <c:pt idx="100">
                  <c:v>-45.024303000000003</c:v>
                </c:pt>
                <c:pt idx="101">
                  <c:v>-44.921669000000001</c:v>
                </c:pt>
                <c:pt idx="102">
                  <c:v>-44.945934000000001</c:v>
                </c:pt>
                <c:pt idx="103">
                  <c:v>-44.974873000000002</c:v>
                </c:pt>
                <c:pt idx="104">
                  <c:v>-45.062862000000003</c:v>
                </c:pt>
                <c:pt idx="105">
                  <c:v>-45.088321999999998</c:v>
                </c:pt>
                <c:pt idx="106">
                  <c:v>-45.180976999999999</c:v>
                </c:pt>
                <c:pt idx="107">
                  <c:v>-45.227221999999998</c:v>
                </c:pt>
                <c:pt idx="108">
                  <c:v>-45.230324000000003</c:v>
                </c:pt>
                <c:pt idx="109">
                  <c:v>-45.222377999999999</c:v>
                </c:pt>
                <c:pt idx="110">
                  <c:v>-45.216090999999999</c:v>
                </c:pt>
                <c:pt idx="111">
                  <c:v>-45.137413000000002</c:v>
                </c:pt>
                <c:pt idx="112">
                  <c:v>-44.992207000000001</c:v>
                </c:pt>
                <c:pt idx="113">
                  <c:v>-44.890656</c:v>
                </c:pt>
                <c:pt idx="114">
                  <c:v>-44.787838000000001</c:v>
                </c:pt>
                <c:pt idx="115">
                  <c:v>-44.702849999999998</c:v>
                </c:pt>
                <c:pt idx="116">
                  <c:v>-44.728230000000003</c:v>
                </c:pt>
                <c:pt idx="117">
                  <c:v>-44.778412000000003</c:v>
                </c:pt>
                <c:pt idx="118">
                  <c:v>-44.943351999999997</c:v>
                </c:pt>
                <c:pt idx="119">
                  <c:v>-44.903041999999999</c:v>
                </c:pt>
                <c:pt idx="120">
                  <c:v>-44.985657000000003</c:v>
                </c:pt>
                <c:pt idx="121">
                  <c:v>-45.101073999999997</c:v>
                </c:pt>
                <c:pt idx="122">
                  <c:v>-45.175953</c:v>
                </c:pt>
                <c:pt idx="123">
                  <c:v>-45.240504999999999</c:v>
                </c:pt>
                <c:pt idx="124">
                  <c:v>-45.378867999999997</c:v>
                </c:pt>
                <c:pt idx="125">
                  <c:v>-45.452655999999998</c:v>
                </c:pt>
                <c:pt idx="126">
                  <c:v>-45.457535</c:v>
                </c:pt>
                <c:pt idx="127">
                  <c:v>-45.596611000000003</c:v>
                </c:pt>
                <c:pt idx="128">
                  <c:v>-45.714419999999997</c:v>
                </c:pt>
                <c:pt idx="129">
                  <c:v>-45.856670000000001</c:v>
                </c:pt>
                <c:pt idx="130">
                  <c:v>-46.092880000000001</c:v>
                </c:pt>
                <c:pt idx="131">
                  <c:v>-46.161594000000001</c:v>
                </c:pt>
                <c:pt idx="132">
                  <c:v>-46.165131000000002</c:v>
                </c:pt>
                <c:pt idx="133">
                  <c:v>-46.339680000000001</c:v>
                </c:pt>
                <c:pt idx="134">
                  <c:v>-46.430466000000003</c:v>
                </c:pt>
                <c:pt idx="135">
                  <c:v>-46.577370000000002</c:v>
                </c:pt>
                <c:pt idx="136">
                  <c:v>-46.850548000000003</c:v>
                </c:pt>
                <c:pt idx="137">
                  <c:v>-47.055312999999998</c:v>
                </c:pt>
                <c:pt idx="138">
                  <c:v>-47.015549</c:v>
                </c:pt>
                <c:pt idx="139">
                  <c:v>-47.176589999999997</c:v>
                </c:pt>
                <c:pt idx="140">
                  <c:v>-47.343983000000001</c:v>
                </c:pt>
                <c:pt idx="141">
                  <c:v>-47.427180999999997</c:v>
                </c:pt>
                <c:pt idx="142">
                  <c:v>-47.514614000000002</c:v>
                </c:pt>
                <c:pt idx="143">
                  <c:v>-47.589184000000003</c:v>
                </c:pt>
                <c:pt idx="144">
                  <c:v>-47.340271000000001</c:v>
                </c:pt>
                <c:pt idx="145">
                  <c:v>-46.731636000000002</c:v>
                </c:pt>
                <c:pt idx="146">
                  <c:v>-46.637081000000002</c:v>
                </c:pt>
                <c:pt idx="147">
                  <c:v>-46.630116000000001</c:v>
                </c:pt>
                <c:pt idx="148">
                  <c:v>-46.572837999999997</c:v>
                </c:pt>
                <c:pt idx="149">
                  <c:v>-46.622172999999997</c:v>
                </c:pt>
                <c:pt idx="150">
                  <c:v>-46.725265999999998</c:v>
                </c:pt>
                <c:pt idx="151">
                  <c:v>-46.134082999999997</c:v>
                </c:pt>
                <c:pt idx="152">
                  <c:v>-45.365901999999998</c:v>
                </c:pt>
                <c:pt idx="153">
                  <c:v>-45.224319000000001</c:v>
                </c:pt>
                <c:pt idx="154">
                  <c:v>-45.316142999999997</c:v>
                </c:pt>
                <c:pt idx="155">
                  <c:v>-45.407955000000001</c:v>
                </c:pt>
                <c:pt idx="156">
                  <c:v>-45.375038000000004</c:v>
                </c:pt>
                <c:pt idx="157">
                  <c:v>-45.103225999999999</c:v>
                </c:pt>
                <c:pt idx="158">
                  <c:v>-44.308475000000001</c:v>
                </c:pt>
                <c:pt idx="159">
                  <c:v>-42.705643000000002</c:v>
                </c:pt>
                <c:pt idx="160">
                  <c:v>-41.646476999999997</c:v>
                </c:pt>
                <c:pt idx="161">
                  <c:v>-41.115791000000002</c:v>
                </c:pt>
                <c:pt idx="162">
                  <c:v>-40.945777999999997</c:v>
                </c:pt>
                <c:pt idx="163">
                  <c:v>-40.729080000000003</c:v>
                </c:pt>
                <c:pt idx="164">
                  <c:v>-41.157997000000002</c:v>
                </c:pt>
                <c:pt idx="165">
                  <c:v>-41.231898999999999</c:v>
                </c:pt>
                <c:pt idx="166">
                  <c:v>-41.097683000000004</c:v>
                </c:pt>
                <c:pt idx="167">
                  <c:v>-40.970215000000003</c:v>
                </c:pt>
                <c:pt idx="168">
                  <c:v>-40.863171000000001</c:v>
                </c:pt>
                <c:pt idx="169">
                  <c:v>-40.706676000000002</c:v>
                </c:pt>
                <c:pt idx="170">
                  <c:v>-40.447380000000003</c:v>
                </c:pt>
                <c:pt idx="171">
                  <c:v>-40.232863999999999</c:v>
                </c:pt>
                <c:pt idx="172">
                  <c:v>-39.930584000000003</c:v>
                </c:pt>
                <c:pt idx="173">
                  <c:v>-39.648865000000001</c:v>
                </c:pt>
                <c:pt idx="174">
                  <c:v>-39.459862000000001</c:v>
                </c:pt>
                <c:pt idx="175">
                  <c:v>-39.276114999999997</c:v>
                </c:pt>
                <c:pt idx="176">
                  <c:v>-39.101394999999997</c:v>
                </c:pt>
                <c:pt idx="177">
                  <c:v>-39.013106999999998</c:v>
                </c:pt>
                <c:pt idx="178">
                  <c:v>-38.890053000000002</c:v>
                </c:pt>
                <c:pt idx="179">
                  <c:v>-38.732944000000003</c:v>
                </c:pt>
                <c:pt idx="180">
                  <c:v>-38.720280000000002</c:v>
                </c:pt>
                <c:pt idx="181">
                  <c:v>-38.667251999999998</c:v>
                </c:pt>
                <c:pt idx="182">
                  <c:v>-38.646351000000003</c:v>
                </c:pt>
                <c:pt idx="183">
                  <c:v>-38.708388999999997</c:v>
                </c:pt>
                <c:pt idx="184">
                  <c:v>-38.756701999999997</c:v>
                </c:pt>
                <c:pt idx="185">
                  <c:v>-38.763064999999997</c:v>
                </c:pt>
                <c:pt idx="186">
                  <c:v>-38.842930000000003</c:v>
                </c:pt>
                <c:pt idx="187">
                  <c:v>-38.957560999999998</c:v>
                </c:pt>
                <c:pt idx="188">
                  <c:v>-39.067912999999997</c:v>
                </c:pt>
                <c:pt idx="189">
                  <c:v>-39.272804000000001</c:v>
                </c:pt>
                <c:pt idx="190">
                  <c:v>-39.524799000000002</c:v>
                </c:pt>
                <c:pt idx="191">
                  <c:v>-39.803615999999998</c:v>
                </c:pt>
                <c:pt idx="192">
                  <c:v>-40.114857000000001</c:v>
                </c:pt>
                <c:pt idx="193">
                  <c:v>-40.452022999999997</c:v>
                </c:pt>
                <c:pt idx="194">
                  <c:v>-40.827511000000001</c:v>
                </c:pt>
                <c:pt idx="195">
                  <c:v>-41.275387000000002</c:v>
                </c:pt>
                <c:pt idx="196">
                  <c:v>-41.698146999999999</c:v>
                </c:pt>
                <c:pt idx="197">
                  <c:v>-42.143180999999998</c:v>
                </c:pt>
                <c:pt idx="198">
                  <c:v>-42.645823999999998</c:v>
                </c:pt>
                <c:pt idx="199">
                  <c:v>-43.042293999999998</c:v>
                </c:pt>
                <c:pt idx="200">
                  <c:v>-43.309277000000002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09-44D8-8332-181A91AF2F1A}"/>
            </c:ext>
          </c:extLst>
        </c:ser>
        <c:ser>
          <c:idx val="0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1</c:v>
                </c:pt>
                <c:pt idx="1">
                  <c:v>1.1274999999999999</c:v>
                </c:pt>
                <c:pt idx="2">
                  <c:v>1.2549999999999999</c:v>
                </c:pt>
                <c:pt idx="3">
                  <c:v>1.3825000000000001</c:v>
                </c:pt>
                <c:pt idx="4">
                  <c:v>1.51</c:v>
                </c:pt>
                <c:pt idx="5">
                  <c:v>1.6375</c:v>
                </c:pt>
                <c:pt idx="6">
                  <c:v>1.7649999999999999</c:v>
                </c:pt>
                <c:pt idx="7">
                  <c:v>1.8925000000000001</c:v>
                </c:pt>
                <c:pt idx="8">
                  <c:v>2.02</c:v>
                </c:pt>
                <c:pt idx="9">
                  <c:v>2.1475</c:v>
                </c:pt>
                <c:pt idx="10">
                  <c:v>2.2749999999999999</c:v>
                </c:pt>
                <c:pt idx="11">
                  <c:v>2.4024999999999999</c:v>
                </c:pt>
                <c:pt idx="12">
                  <c:v>2.5299999999999998</c:v>
                </c:pt>
                <c:pt idx="13">
                  <c:v>2.6575000000000002</c:v>
                </c:pt>
                <c:pt idx="14">
                  <c:v>2.7850000000000001</c:v>
                </c:pt>
                <c:pt idx="15">
                  <c:v>2.9125000000000001</c:v>
                </c:pt>
                <c:pt idx="16">
                  <c:v>3.04</c:v>
                </c:pt>
                <c:pt idx="17">
                  <c:v>3.1675</c:v>
                </c:pt>
                <c:pt idx="18">
                  <c:v>3.2949999999999999</c:v>
                </c:pt>
                <c:pt idx="19">
                  <c:v>3.4224999999999999</c:v>
                </c:pt>
                <c:pt idx="20">
                  <c:v>3.55</c:v>
                </c:pt>
                <c:pt idx="21">
                  <c:v>3.6775000000000002</c:v>
                </c:pt>
                <c:pt idx="22">
                  <c:v>3.8050000000000002</c:v>
                </c:pt>
                <c:pt idx="23">
                  <c:v>3.9325000000000001</c:v>
                </c:pt>
                <c:pt idx="24">
                  <c:v>4.0599999999999996</c:v>
                </c:pt>
                <c:pt idx="25">
                  <c:v>4.1875</c:v>
                </c:pt>
                <c:pt idx="26">
                  <c:v>4.3150000000000004</c:v>
                </c:pt>
                <c:pt idx="27">
                  <c:v>4.4424999999999999</c:v>
                </c:pt>
                <c:pt idx="28">
                  <c:v>4.57</c:v>
                </c:pt>
                <c:pt idx="29">
                  <c:v>4.6974999999999998</c:v>
                </c:pt>
                <c:pt idx="30">
                  <c:v>4.8250000000000002</c:v>
                </c:pt>
                <c:pt idx="31">
                  <c:v>4.9524999999999997</c:v>
                </c:pt>
                <c:pt idx="32">
                  <c:v>5.08</c:v>
                </c:pt>
                <c:pt idx="33">
                  <c:v>5.2074999999999996</c:v>
                </c:pt>
                <c:pt idx="34">
                  <c:v>5.335</c:v>
                </c:pt>
                <c:pt idx="35">
                  <c:v>5.4625000000000004</c:v>
                </c:pt>
                <c:pt idx="36">
                  <c:v>5.59</c:v>
                </c:pt>
                <c:pt idx="37">
                  <c:v>5.7175000000000002</c:v>
                </c:pt>
                <c:pt idx="38">
                  <c:v>5.8449999999999998</c:v>
                </c:pt>
                <c:pt idx="39">
                  <c:v>5.9725000000000001</c:v>
                </c:pt>
                <c:pt idx="40">
                  <c:v>6.1</c:v>
                </c:pt>
                <c:pt idx="41">
                  <c:v>6.2275</c:v>
                </c:pt>
                <c:pt idx="42">
                  <c:v>6.3550000000000004</c:v>
                </c:pt>
                <c:pt idx="43">
                  <c:v>6.4824999999999999</c:v>
                </c:pt>
                <c:pt idx="44">
                  <c:v>6.61</c:v>
                </c:pt>
                <c:pt idx="45">
                  <c:v>6.7374999999999998</c:v>
                </c:pt>
                <c:pt idx="46">
                  <c:v>6.8650000000000002</c:v>
                </c:pt>
                <c:pt idx="47">
                  <c:v>6.9924999999999997</c:v>
                </c:pt>
                <c:pt idx="48">
                  <c:v>7.12</c:v>
                </c:pt>
                <c:pt idx="49">
                  <c:v>7.2474999999999996</c:v>
                </c:pt>
                <c:pt idx="50">
                  <c:v>7.375</c:v>
                </c:pt>
                <c:pt idx="51">
                  <c:v>7.5025000000000004</c:v>
                </c:pt>
                <c:pt idx="52">
                  <c:v>7.63</c:v>
                </c:pt>
                <c:pt idx="53">
                  <c:v>7.7575000000000003</c:v>
                </c:pt>
                <c:pt idx="54">
                  <c:v>7.8849999999999998</c:v>
                </c:pt>
                <c:pt idx="55">
                  <c:v>8.0124999999999993</c:v>
                </c:pt>
                <c:pt idx="56">
                  <c:v>8.14</c:v>
                </c:pt>
                <c:pt idx="57">
                  <c:v>8.2675000000000001</c:v>
                </c:pt>
                <c:pt idx="58">
                  <c:v>8.3949999999999996</c:v>
                </c:pt>
                <c:pt idx="59">
                  <c:v>8.5225000000000009</c:v>
                </c:pt>
                <c:pt idx="60">
                  <c:v>8.65</c:v>
                </c:pt>
                <c:pt idx="61">
                  <c:v>8.7774999999999999</c:v>
                </c:pt>
                <c:pt idx="62">
                  <c:v>8.9049999999999994</c:v>
                </c:pt>
                <c:pt idx="63">
                  <c:v>9.0325000000000006</c:v>
                </c:pt>
                <c:pt idx="64">
                  <c:v>9.16</c:v>
                </c:pt>
                <c:pt idx="65">
                  <c:v>9.2874999999999996</c:v>
                </c:pt>
                <c:pt idx="66">
                  <c:v>9.4149999999999991</c:v>
                </c:pt>
                <c:pt idx="67">
                  <c:v>9.5425000000000004</c:v>
                </c:pt>
                <c:pt idx="68">
                  <c:v>9.67</c:v>
                </c:pt>
                <c:pt idx="69">
                  <c:v>9.7974999999999994</c:v>
                </c:pt>
                <c:pt idx="70">
                  <c:v>9.9250000000000007</c:v>
                </c:pt>
                <c:pt idx="71">
                  <c:v>10.0525</c:v>
                </c:pt>
                <c:pt idx="72">
                  <c:v>10.18</c:v>
                </c:pt>
                <c:pt idx="73">
                  <c:v>10.307499999999999</c:v>
                </c:pt>
                <c:pt idx="74">
                  <c:v>10.435</c:v>
                </c:pt>
                <c:pt idx="75">
                  <c:v>10.5625</c:v>
                </c:pt>
                <c:pt idx="76">
                  <c:v>10.69</c:v>
                </c:pt>
                <c:pt idx="77">
                  <c:v>10.817500000000001</c:v>
                </c:pt>
                <c:pt idx="78">
                  <c:v>10.945</c:v>
                </c:pt>
                <c:pt idx="79">
                  <c:v>11.0725</c:v>
                </c:pt>
                <c:pt idx="80">
                  <c:v>11.2</c:v>
                </c:pt>
                <c:pt idx="81">
                  <c:v>11.327500000000001</c:v>
                </c:pt>
                <c:pt idx="82">
                  <c:v>11.455</c:v>
                </c:pt>
                <c:pt idx="83">
                  <c:v>11.5825</c:v>
                </c:pt>
                <c:pt idx="84">
                  <c:v>11.71</c:v>
                </c:pt>
                <c:pt idx="85">
                  <c:v>11.8375</c:v>
                </c:pt>
                <c:pt idx="86">
                  <c:v>11.965</c:v>
                </c:pt>
                <c:pt idx="87">
                  <c:v>12.092499999999999</c:v>
                </c:pt>
                <c:pt idx="88">
                  <c:v>12.22</c:v>
                </c:pt>
                <c:pt idx="89">
                  <c:v>12.3475</c:v>
                </c:pt>
                <c:pt idx="90">
                  <c:v>12.475</c:v>
                </c:pt>
                <c:pt idx="91">
                  <c:v>12.602499999999999</c:v>
                </c:pt>
                <c:pt idx="92">
                  <c:v>12.73</c:v>
                </c:pt>
                <c:pt idx="93">
                  <c:v>12.8575</c:v>
                </c:pt>
                <c:pt idx="94">
                  <c:v>12.984999999999999</c:v>
                </c:pt>
                <c:pt idx="95">
                  <c:v>13.112500000000001</c:v>
                </c:pt>
                <c:pt idx="96">
                  <c:v>13.24</c:v>
                </c:pt>
                <c:pt idx="97">
                  <c:v>13.3675</c:v>
                </c:pt>
                <c:pt idx="98">
                  <c:v>13.494999999999999</c:v>
                </c:pt>
                <c:pt idx="99">
                  <c:v>13.6225</c:v>
                </c:pt>
                <c:pt idx="100">
                  <c:v>13.75</c:v>
                </c:pt>
                <c:pt idx="101">
                  <c:v>13.8775</c:v>
                </c:pt>
                <c:pt idx="102">
                  <c:v>14.005000000000001</c:v>
                </c:pt>
                <c:pt idx="103">
                  <c:v>14.1325</c:v>
                </c:pt>
                <c:pt idx="104">
                  <c:v>14.26</c:v>
                </c:pt>
                <c:pt idx="105">
                  <c:v>14.387499999999999</c:v>
                </c:pt>
                <c:pt idx="106">
                  <c:v>14.515000000000001</c:v>
                </c:pt>
                <c:pt idx="107">
                  <c:v>14.6425</c:v>
                </c:pt>
                <c:pt idx="108">
                  <c:v>14.77</c:v>
                </c:pt>
                <c:pt idx="109">
                  <c:v>14.897500000000001</c:v>
                </c:pt>
                <c:pt idx="110">
                  <c:v>15.025</c:v>
                </c:pt>
                <c:pt idx="111">
                  <c:v>15.1525</c:v>
                </c:pt>
                <c:pt idx="112">
                  <c:v>15.28</c:v>
                </c:pt>
                <c:pt idx="113">
                  <c:v>15.407500000000001</c:v>
                </c:pt>
                <c:pt idx="114">
                  <c:v>15.535</c:v>
                </c:pt>
                <c:pt idx="115">
                  <c:v>15.6625</c:v>
                </c:pt>
                <c:pt idx="116">
                  <c:v>15.79</c:v>
                </c:pt>
                <c:pt idx="117">
                  <c:v>15.9175</c:v>
                </c:pt>
                <c:pt idx="118">
                  <c:v>16.045000000000002</c:v>
                </c:pt>
                <c:pt idx="119">
                  <c:v>16.172499999999999</c:v>
                </c:pt>
                <c:pt idx="120">
                  <c:v>16.3</c:v>
                </c:pt>
                <c:pt idx="121">
                  <c:v>16.427499999999998</c:v>
                </c:pt>
                <c:pt idx="122">
                  <c:v>16.555</c:v>
                </c:pt>
                <c:pt idx="123">
                  <c:v>16.682500000000001</c:v>
                </c:pt>
                <c:pt idx="124">
                  <c:v>16.809999999999999</c:v>
                </c:pt>
                <c:pt idx="125">
                  <c:v>16.9375</c:v>
                </c:pt>
                <c:pt idx="126">
                  <c:v>17.065000000000001</c:v>
                </c:pt>
                <c:pt idx="127">
                  <c:v>17.192499999999999</c:v>
                </c:pt>
                <c:pt idx="128">
                  <c:v>17.32</c:v>
                </c:pt>
                <c:pt idx="129">
                  <c:v>17.447500000000002</c:v>
                </c:pt>
                <c:pt idx="130">
                  <c:v>17.574999999999999</c:v>
                </c:pt>
                <c:pt idx="131">
                  <c:v>17.702500000000001</c:v>
                </c:pt>
                <c:pt idx="132">
                  <c:v>17.829999999999998</c:v>
                </c:pt>
                <c:pt idx="133">
                  <c:v>17.9575</c:v>
                </c:pt>
                <c:pt idx="134">
                  <c:v>18.085000000000001</c:v>
                </c:pt>
                <c:pt idx="135">
                  <c:v>18.212499999999999</c:v>
                </c:pt>
                <c:pt idx="136">
                  <c:v>18.34</c:v>
                </c:pt>
                <c:pt idx="137">
                  <c:v>18.467500000000001</c:v>
                </c:pt>
                <c:pt idx="138">
                  <c:v>18.594999999999999</c:v>
                </c:pt>
                <c:pt idx="139">
                  <c:v>18.7225</c:v>
                </c:pt>
                <c:pt idx="140">
                  <c:v>18.850000000000001</c:v>
                </c:pt>
                <c:pt idx="141">
                  <c:v>18.977499999999999</c:v>
                </c:pt>
                <c:pt idx="142">
                  <c:v>19.105</c:v>
                </c:pt>
                <c:pt idx="143">
                  <c:v>19.232500000000002</c:v>
                </c:pt>
                <c:pt idx="144">
                  <c:v>19.36</c:v>
                </c:pt>
                <c:pt idx="145">
                  <c:v>19.487500000000001</c:v>
                </c:pt>
                <c:pt idx="146">
                  <c:v>19.614999999999998</c:v>
                </c:pt>
                <c:pt idx="147">
                  <c:v>19.7425</c:v>
                </c:pt>
                <c:pt idx="148">
                  <c:v>19.87</c:v>
                </c:pt>
                <c:pt idx="149">
                  <c:v>19.997499999999999</c:v>
                </c:pt>
                <c:pt idx="150">
                  <c:v>20.125</c:v>
                </c:pt>
                <c:pt idx="151">
                  <c:v>20.252500000000001</c:v>
                </c:pt>
                <c:pt idx="152">
                  <c:v>20.38</c:v>
                </c:pt>
                <c:pt idx="153">
                  <c:v>20.5075</c:v>
                </c:pt>
                <c:pt idx="154">
                  <c:v>20.635000000000002</c:v>
                </c:pt>
                <c:pt idx="155">
                  <c:v>20.762499999999999</c:v>
                </c:pt>
                <c:pt idx="156">
                  <c:v>20.89</c:v>
                </c:pt>
                <c:pt idx="157">
                  <c:v>21.017499999999998</c:v>
                </c:pt>
                <c:pt idx="158">
                  <c:v>21.145</c:v>
                </c:pt>
                <c:pt idx="159">
                  <c:v>21.272500000000001</c:v>
                </c:pt>
                <c:pt idx="160">
                  <c:v>21.4</c:v>
                </c:pt>
                <c:pt idx="161">
                  <c:v>21.5275</c:v>
                </c:pt>
                <c:pt idx="162">
                  <c:v>21.655000000000001</c:v>
                </c:pt>
                <c:pt idx="163">
                  <c:v>21.782499999999999</c:v>
                </c:pt>
                <c:pt idx="164">
                  <c:v>21.91</c:v>
                </c:pt>
                <c:pt idx="165">
                  <c:v>22.037500000000001</c:v>
                </c:pt>
                <c:pt idx="166">
                  <c:v>22.164999999999999</c:v>
                </c:pt>
                <c:pt idx="167">
                  <c:v>22.2925</c:v>
                </c:pt>
                <c:pt idx="168">
                  <c:v>22.42</c:v>
                </c:pt>
                <c:pt idx="169">
                  <c:v>22.547499999999999</c:v>
                </c:pt>
                <c:pt idx="170">
                  <c:v>22.675000000000001</c:v>
                </c:pt>
                <c:pt idx="171">
                  <c:v>22.802499999999998</c:v>
                </c:pt>
                <c:pt idx="172">
                  <c:v>22.93</c:v>
                </c:pt>
                <c:pt idx="173">
                  <c:v>23.057500000000001</c:v>
                </c:pt>
                <c:pt idx="174">
                  <c:v>23.184999999999999</c:v>
                </c:pt>
                <c:pt idx="175">
                  <c:v>23.3125</c:v>
                </c:pt>
                <c:pt idx="176">
                  <c:v>23.44</c:v>
                </c:pt>
                <c:pt idx="177">
                  <c:v>23.567499999999999</c:v>
                </c:pt>
                <c:pt idx="178">
                  <c:v>23.695</c:v>
                </c:pt>
                <c:pt idx="179">
                  <c:v>23.822500000000002</c:v>
                </c:pt>
                <c:pt idx="180">
                  <c:v>23.95</c:v>
                </c:pt>
                <c:pt idx="181">
                  <c:v>24.077500000000001</c:v>
                </c:pt>
                <c:pt idx="182">
                  <c:v>24.204999999999998</c:v>
                </c:pt>
                <c:pt idx="183">
                  <c:v>24.3325</c:v>
                </c:pt>
                <c:pt idx="184">
                  <c:v>24.46</c:v>
                </c:pt>
                <c:pt idx="185">
                  <c:v>24.587499999999999</c:v>
                </c:pt>
                <c:pt idx="186">
                  <c:v>24.715</c:v>
                </c:pt>
                <c:pt idx="187">
                  <c:v>24.842500000000001</c:v>
                </c:pt>
                <c:pt idx="188">
                  <c:v>24.97</c:v>
                </c:pt>
                <c:pt idx="189">
                  <c:v>25.0975</c:v>
                </c:pt>
                <c:pt idx="190">
                  <c:v>25.225000000000001</c:v>
                </c:pt>
                <c:pt idx="191">
                  <c:v>25.352499999999999</c:v>
                </c:pt>
                <c:pt idx="192">
                  <c:v>25.48</c:v>
                </c:pt>
                <c:pt idx="193">
                  <c:v>25.607500000000002</c:v>
                </c:pt>
                <c:pt idx="194">
                  <c:v>25.734999999999999</c:v>
                </c:pt>
                <c:pt idx="195">
                  <c:v>25.862500000000001</c:v>
                </c:pt>
                <c:pt idx="196">
                  <c:v>25.99</c:v>
                </c:pt>
                <c:pt idx="197">
                  <c:v>26.1175</c:v>
                </c:pt>
                <c:pt idx="198">
                  <c:v>26.245000000000001</c:v>
                </c:pt>
                <c:pt idx="199">
                  <c:v>26.372499999999999</c:v>
                </c:pt>
                <c:pt idx="200">
                  <c:v>26.5</c:v>
                </c:pt>
              </c:numCache>
            </c:numRef>
          </c:xVal>
          <c:yVal>
            <c:numRef>
              <c:f>Isolations!$P$5:$P$205</c:f>
              <c:numCache>
                <c:formatCode>General</c:formatCode>
                <c:ptCount val="201"/>
                <c:pt idx="0">
                  <c:v>-81.893242000000001</c:v>
                </c:pt>
                <c:pt idx="1">
                  <c:v>-81.476151000000002</c:v>
                </c:pt>
                <c:pt idx="2">
                  <c:v>-81.577399999999997</c:v>
                </c:pt>
                <c:pt idx="3">
                  <c:v>-81.559089999999998</c:v>
                </c:pt>
                <c:pt idx="4">
                  <c:v>-81.398978999999997</c:v>
                </c:pt>
                <c:pt idx="5">
                  <c:v>-80.968924999999999</c:v>
                </c:pt>
                <c:pt idx="6">
                  <c:v>-81.658996999999999</c:v>
                </c:pt>
                <c:pt idx="7">
                  <c:v>-82.218734999999995</c:v>
                </c:pt>
                <c:pt idx="8">
                  <c:v>-83.720817999999994</c:v>
                </c:pt>
                <c:pt idx="9">
                  <c:v>-83.864540000000005</c:v>
                </c:pt>
                <c:pt idx="10">
                  <c:v>-86.805344000000005</c:v>
                </c:pt>
                <c:pt idx="11">
                  <c:v>-88.047424000000007</c:v>
                </c:pt>
                <c:pt idx="12">
                  <c:v>-87.702888000000002</c:v>
                </c:pt>
                <c:pt idx="13">
                  <c:v>-86.982864000000006</c:v>
                </c:pt>
                <c:pt idx="14">
                  <c:v>-87.232613000000001</c:v>
                </c:pt>
                <c:pt idx="15">
                  <c:v>-84.945885000000004</c:v>
                </c:pt>
                <c:pt idx="16">
                  <c:v>-82.573066999999995</c:v>
                </c:pt>
                <c:pt idx="17">
                  <c:v>-81.169403000000003</c:v>
                </c:pt>
                <c:pt idx="18">
                  <c:v>-78.689826999999994</c:v>
                </c:pt>
                <c:pt idx="19">
                  <c:v>-75.958847000000006</c:v>
                </c:pt>
                <c:pt idx="20">
                  <c:v>-73.239693000000003</c:v>
                </c:pt>
                <c:pt idx="21">
                  <c:v>-71.804207000000005</c:v>
                </c:pt>
                <c:pt idx="22">
                  <c:v>-70.444771000000003</c:v>
                </c:pt>
                <c:pt idx="23">
                  <c:v>-69.372421000000003</c:v>
                </c:pt>
                <c:pt idx="24">
                  <c:v>-68.494597999999996</c:v>
                </c:pt>
                <c:pt idx="25">
                  <c:v>-67.878746000000007</c:v>
                </c:pt>
                <c:pt idx="26">
                  <c:v>-67.435394000000002</c:v>
                </c:pt>
                <c:pt idx="27">
                  <c:v>-66.758003000000002</c:v>
                </c:pt>
                <c:pt idx="28">
                  <c:v>-66.462577999999993</c:v>
                </c:pt>
                <c:pt idx="29">
                  <c:v>-65.813164</c:v>
                </c:pt>
                <c:pt idx="30">
                  <c:v>-64.869452999999993</c:v>
                </c:pt>
                <c:pt idx="31">
                  <c:v>-63.615948000000003</c:v>
                </c:pt>
                <c:pt idx="32">
                  <c:v>-62.429363000000002</c:v>
                </c:pt>
                <c:pt idx="33">
                  <c:v>-60.976616</c:v>
                </c:pt>
                <c:pt idx="34">
                  <c:v>-59.482162000000002</c:v>
                </c:pt>
                <c:pt idx="35">
                  <c:v>-58.189480000000003</c:v>
                </c:pt>
                <c:pt idx="36">
                  <c:v>-56.859603999999997</c:v>
                </c:pt>
                <c:pt idx="37">
                  <c:v>-55.591670999999998</c:v>
                </c:pt>
                <c:pt idx="38">
                  <c:v>-54.245688999999999</c:v>
                </c:pt>
                <c:pt idx="39">
                  <c:v>-53.126224999999998</c:v>
                </c:pt>
                <c:pt idx="40">
                  <c:v>-52.181094999999999</c:v>
                </c:pt>
                <c:pt idx="41">
                  <c:v>-51.328319999999998</c:v>
                </c:pt>
                <c:pt idx="42">
                  <c:v>-50.641433999999997</c:v>
                </c:pt>
                <c:pt idx="43">
                  <c:v>-50.061348000000002</c:v>
                </c:pt>
                <c:pt idx="44">
                  <c:v>-49.534714000000001</c:v>
                </c:pt>
                <c:pt idx="45">
                  <c:v>-49.097209999999997</c:v>
                </c:pt>
                <c:pt idx="46">
                  <c:v>-48.776634000000001</c:v>
                </c:pt>
                <c:pt idx="47">
                  <c:v>-48.621799000000003</c:v>
                </c:pt>
                <c:pt idx="48">
                  <c:v>-48.736786000000002</c:v>
                </c:pt>
                <c:pt idx="49">
                  <c:v>-49.006152999999998</c:v>
                </c:pt>
                <c:pt idx="50">
                  <c:v>-49.361167999999999</c:v>
                </c:pt>
                <c:pt idx="51">
                  <c:v>-49.821438000000001</c:v>
                </c:pt>
                <c:pt idx="52">
                  <c:v>-50.401955000000001</c:v>
                </c:pt>
                <c:pt idx="53">
                  <c:v>-51.112648</c:v>
                </c:pt>
                <c:pt idx="54">
                  <c:v>-51.639834999999998</c:v>
                </c:pt>
                <c:pt idx="55">
                  <c:v>-52.054789999999997</c:v>
                </c:pt>
                <c:pt idx="56">
                  <c:v>-52.252571000000003</c:v>
                </c:pt>
                <c:pt idx="57">
                  <c:v>-52.382281999999996</c:v>
                </c:pt>
                <c:pt idx="58">
                  <c:v>-52.333770999999999</c:v>
                </c:pt>
                <c:pt idx="59">
                  <c:v>-52.421520000000001</c:v>
                </c:pt>
                <c:pt idx="60">
                  <c:v>-52.623238000000001</c:v>
                </c:pt>
                <c:pt idx="61">
                  <c:v>-52.962367999999998</c:v>
                </c:pt>
                <c:pt idx="62">
                  <c:v>-53.151282999999999</c:v>
                </c:pt>
                <c:pt idx="63">
                  <c:v>-53.405315000000002</c:v>
                </c:pt>
                <c:pt idx="64">
                  <c:v>-53.525955000000003</c:v>
                </c:pt>
                <c:pt idx="65">
                  <c:v>-53.514774000000003</c:v>
                </c:pt>
                <c:pt idx="66">
                  <c:v>-53.558124999999997</c:v>
                </c:pt>
                <c:pt idx="67">
                  <c:v>-53.434696000000002</c:v>
                </c:pt>
                <c:pt idx="68">
                  <c:v>-53.240250000000003</c:v>
                </c:pt>
                <c:pt idx="69">
                  <c:v>-53.367637999999999</c:v>
                </c:pt>
                <c:pt idx="70">
                  <c:v>-53.825474</c:v>
                </c:pt>
                <c:pt idx="71">
                  <c:v>-54.617564999999999</c:v>
                </c:pt>
                <c:pt idx="72">
                  <c:v>-55.769328999999999</c:v>
                </c:pt>
                <c:pt idx="73">
                  <c:v>-57.118679</c:v>
                </c:pt>
                <c:pt idx="74">
                  <c:v>-58.144947000000002</c:v>
                </c:pt>
                <c:pt idx="75">
                  <c:v>-59.435817999999998</c:v>
                </c:pt>
                <c:pt idx="76">
                  <c:v>-60.499854999999997</c:v>
                </c:pt>
                <c:pt idx="77">
                  <c:v>-61.280396000000003</c:v>
                </c:pt>
                <c:pt idx="78">
                  <c:v>-61.954441000000003</c:v>
                </c:pt>
                <c:pt idx="79">
                  <c:v>-62.655997999999997</c:v>
                </c:pt>
                <c:pt idx="80">
                  <c:v>-62.756946999999997</c:v>
                </c:pt>
                <c:pt idx="81">
                  <c:v>-62.648181999999998</c:v>
                </c:pt>
                <c:pt idx="82">
                  <c:v>-62.335715999999998</c:v>
                </c:pt>
                <c:pt idx="83">
                  <c:v>-61.586052000000002</c:v>
                </c:pt>
                <c:pt idx="84">
                  <c:v>-60.746796000000003</c:v>
                </c:pt>
                <c:pt idx="85">
                  <c:v>-59.476154000000001</c:v>
                </c:pt>
                <c:pt idx="86">
                  <c:v>-58.026493000000002</c:v>
                </c:pt>
                <c:pt idx="87">
                  <c:v>-56.689613000000001</c:v>
                </c:pt>
                <c:pt idx="88">
                  <c:v>-55.526156999999998</c:v>
                </c:pt>
                <c:pt idx="89">
                  <c:v>-54.240067000000003</c:v>
                </c:pt>
                <c:pt idx="90">
                  <c:v>-53.436675999999999</c:v>
                </c:pt>
                <c:pt idx="91">
                  <c:v>-52.879204000000001</c:v>
                </c:pt>
                <c:pt idx="92">
                  <c:v>-52.391354</c:v>
                </c:pt>
                <c:pt idx="93">
                  <c:v>-52.040610999999998</c:v>
                </c:pt>
                <c:pt idx="94">
                  <c:v>-51.896754999999999</c:v>
                </c:pt>
                <c:pt idx="95">
                  <c:v>-51.611763000000003</c:v>
                </c:pt>
                <c:pt idx="96">
                  <c:v>-51.204239000000001</c:v>
                </c:pt>
                <c:pt idx="97">
                  <c:v>-50.784762999999998</c:v>
                </c:pt>
                <c:pt idx="98">
                  <c:v>-50.332923999999998</c:v>
                </c:pt>
                <c:pt idx="99">
                  <c:v>-49.877499</c:v>
                </c:pt>
                <c:pt idx="100">
                  <c:v>-49.514628999999999</c:v>
                </c:pt>
                <c:pt idx="101">
                  <c:v>-49.275447999999997</c:v>
                </c:pt>
                <c:pt idx="102">
                  <c:v>-49.147675</c:v>
                </c:pt>
                <c:pt idx="103">
                  <c:v>-49.117992000000001</c:v>
                </c:pt>
                <c:pt idx="104">
                  <c:v>-49.146366</c:v>
                </c:pt>
                <c:pt idx="105">
                  <c:v>-49.213073999999999</c:v>
                </c:pt>
                <c:pt idx="106">
                  <c:v>-49.348605999999997</c:v>
                </c:pt>
                <c:pt idx="107">
                  <c:v>-49.600791999999998</c:v>
                </c:pt>
                <c:pt idx="108">
                  <c:v>-49.947845000000001</c:v>
                </c:pt>
                <c:pt idx="109">
                  <c:v>-50.149357000000002</c:v>
                </c:pt>
                <c:pt idx="110">
                  <c:v>-50.339244999999998</c:v>
                </c:pt>
                <c:pt idx="111">
                  <c:v>-50.282425000000003</c:v>
                </c:pt>
                <c:pt idx="112">
                  <c:v>-49.908721999999997</c:v>
                </c:pt>
                <c:pt idx="113">
                  <c:v>-49.715038</c:v>
                </c:pt>
                <c:pt idx="114">
                  <c:v>-49.838135000000001</c:v>
                </c:pt>
                <c:pt idx="115">
                  <c:v>-49.879725999999998</c:v>
                </c:pt>
                <c:pt idx="116">
                  <c:v>-50.184508999999998</c:v>
                </c:pt>
                <c:pt idx="117">
                  <c:v>-50.815567000000001</c:v>
                </c:pt>
                <c:pt idx="118">
                  <c:v>-51.443325000000002</c:v>
                </c:pt>
                <c:pt idx="119">
                  <c:v>-51.040962</c:v>
                </c:pt>
                <c:pt idx="120">
                  <c:v>-50.809361000000003</c:v>
                </c:pt>
                <c:pt idx="121">
                  <c:v>-50.525435999999999</c:v>
                </c:pt>
                <c:pt idx="122">
                  <c:v>-50.146866000000003</c:v>
                </c:pt>
                <c:pt idx="123">
                  <c:v>-49.296402</c:v>
                </c:pt>
                <c:pt idx="124">
                  <c:v>-49.212009000000002</c:v>
                </c:pt>
                <c:pt idx="125">
                  <c:v>-48.865448000000001</c:v>
                </c:pt>
                <c:pt idx="126">
                  <c:v>-48.652386</c:v>
                </c:pt>
                <c:pt idx="127">
                  <c:v>-48.395541999999999</c:v>
                </c:pt>
                <c:pt idx="128">
                  <c:v>-47.778770000000002</c:v>
                </c:pt>
                <c:pt idx="129">
                  <c:v>-47.440627999999997</c:v>
                </c:pt>
                <c:pt idx="130">
                  <c:v>-47.571010999999999</c:v>
                </c:pt>
                <c:pt idx="131">
                  <c:v>-47.561863000000002</c:v>
                </c:pt>
                <c:pt idx="132">
                  <c:v>-47.367874</c:v>
                </c:pt>
                <c:pt idx="133">
                  <c:v>-47.933318999999997</c:v>
                </c:pt>
                <c:pt idx="134">
                  <c:v>-48.133468999999998</c:v>
                </c:pt>
                <c:pt idx="135">
                  <c:v>-48.500678999999998</c:v>
                </c:pt>
                <c:pt idx="136">
                  <c:v>-48.740794999999999</c:v>
                </c:pt>
                <c:pt idx="137">
                  <c:v>-49.062866</c:v>
                </c:pt>
                <c:pt idx="138">
                  <c:v>-48.992645000000003</c:v>
                </c:pt>
                <c:pt idx="139">
                  <c:v>-49.506808999999997</c:v>
                </c:pt>
                <c:pt idx="140">
                  <c:v>-49.809479000000003</c:v>
                </c:pt>
                <c:pt idx="141">
                  <c:v>-50.187069000000001</c:v>
                </c:pt>
                <c:pt idx="142">
                  <c:v>-50.605434000000002</c:v>
                </c:pt>
                <c:pt idx="143">
                  <c:v>-50.990726000000002</c:v>
                </c:pt>
                <c:pt idx="144">
                  <c:v>-50.908569</c:v>
                </c:pt>
                <c:pt idx="145">
                  <c:v>-50.068455</c:v>
                </c:pt>
                <c:pt idx="146">
                  <c:v>-49.952441999999998</c:v>
                </c:pt>
                <c:pt idx="147">
                  <c:v>-49.973125000000003</c:v>
                </c:pt>
                <c:pt idx="148">
                  <c:v>-49.925261999999996</c:v>
                </c:pt>
                <c:pt idx="149">
                  <c:v>-49.845089000000002</c:v>
                </c:pt>
                <c:pt idx="150">
                  <c:v>-49.910705999999998</c:v>
                </c:pt>
                <c:pt idx="151">
                  <c:v>-49.080528000000001</c:v>
                </c:pt>
                <c:pt idx="152">
                  <c:v>-48.070644000000001</c:v>
                </c:pt>
                <c:pt idx="153">
                  <c:v>-48.099196999999997</c:v>
                </c:pt>
                <c:pt idx="154">
                  <c:v>-48.466351000000003</c:v>
                </c:pt>
                <c:pt idx="155">
                  <c:v>-48.942073999999998</c:v>
                </c:pt>
                <c:pt idx="156">
                  <c:v>-48.921729999999997</c:v>
                </c:pt>
                <c:pt idx="157">
                  <c:v>-48.523212000000001</c:v>
                </c:pt>
                <c:pt idx="158">
                  <c:v>-47.391280999999999</c:v>
                </c:pt>
                <c:pt idx="159">
                  <c:v>-45.193871000000001</c:v>
                </c:pt>
                <c:pt idx="160">
                  <c:v>-43.589928</c:v>
                </c:pt>
                <c:pt idx="161">
                  <c:v>-42.857230999999999</c:v>
                </c:pt>
                <c:pt idx="162">
                  <c:v>-42.646473</c:v>
                </c:pt>
                <c:pt idx="163">
                  <c:v>-42.337074000000001</c:v>
                </c:pt>
                <c:pt idx="164">
                  <c:v>-42.812939</c:v>
                </c:pt>
                <c:pt idx="165">
                  <c:v>-42.868499999999997</c:v>
                </c:pt>
                <c:pt idx="166">
                  <c:v>-42.669249999999998</c:v>
                </c:pt>
                <c:pt idx="167">
                  <c:v>-42.456440000000001</c:v>
                </c:pt>
                <c:pt idx="168">
                  <c:v>-42.227783000000002</c:v>
                </c:pt>
                <c:pt idx="169">
                  <c:v>-41.989525</c:v>
                </c:pt>
                <c:pt idx="170">
                  <c:v>-41.692214999999997</c:v>
                </c:pt>
                <c:pt idx="171">
                  <c:v>-41.476002000000001</c:v>
                </c:pt>
                <c:pt idx="172">
                  <c:v>-41.14817</c:v>
                </c:pt>
                <c:pt idx="173">
                  <c:v>-40.866840000000003</c:v>
                </c:pt>
                <c:pt idx="174">
                  <c:v>-40.651370999999997</c:v>
                </c:pt>
                <c:pt idx="175">
                  <c:v>-40.421745000000001</c:v>
                </c:pt>
                <c:pt idx="176">
                  <c:v>-40.101185000000001</c:v>
                </c:pt>
                <c:pt idx="177">
                  <c:v>-40.004466999999998</c:v>
                </c:pt>
                <c:pt idx="178">
                  <c:v>-39.777065</c:v>
                </c:pt>
                <c:pt idx="179">
                  <c:v>-39.603081000000003</c:v>
                </c:pt>
                <c:pt idx="180">
                  <c:v>-39.510784000000001</c:v>
                </c:pt>
                <c:pt idx="181">
                  <c:v>-39.425136999999999</c:v>
                </c:pt>
                <c:pt idx="182">
                  <c:v>-39.197693000000001</c:v>
                </c:pt>
                <c:pt idx="183">
                  <c:v>-39.152968999999999</c:v>
                </c:pt>
                <c:pt idx="184">
                  <c:v>-38.996234999999999</c:v>
                </c:pt>
                <c:pt idx="185">
                  <c:v>-38.835934000000002</c:v>
                </c:pt>
                <c:pt idx="186">
                  <c:v>-38.807022000000003</c:v>
                </c:pt>
                <c:pt idx="187">
                  <c:v>-38.852203000000003</c:v>
                </c:pt>
                <c:pt idx="188">
                  <c:v>-38.960940999999998</c:v>
                </c:pt>
                <c:pt idx="189">
                  <c:v>-39.128418000000003</c:v>
                </c:pt>
                <c:pt idx="190">
                  <c:v>-39.387596000000002</c:v>
                </c:pt>
                <c:pt idx="191">
                  <c:v>-39.643154000000003</c:v>
                </c:pt>
                <c:pt idx="192">
                  <c:v>-39.977851999999999</c:v>
                </c:pt>
                <c:pt idx="193">
                  <c:v>-40.286762000000003</c:v>
                </c:pt>
                <c:pt idx="194">
                  <c:v>-40.668441999999999</c:v>
                </c:pt>
                <c:pt idx="195">
                  <c:v>-41.102153999999999</c:v>
                </c:pt>
                <c:pt idx="196">
                  <c:v>-41.593558999999999</c:v>
                </c:pt>
                <c:pt idx="197">
                  <c:v>-42.156917999999997</c:v>
                </c:pt>
                <c:pt idx="198">
                  <c:v>-42.751339000000002</c:v>
                </c:pt>
                <c:pt idx="199">
                  <c:v>-43.262352</c:v>
                </c:pt>
                <c:pt idx="200">
                  <c:v>-43.658104000000002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609-44D8-8332-181A91AF2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07488"/>
        <c:axId val="99021952"/>
      </c:scatterChart>
      <c:valAx>
        <c:axId val="99007488"/>
        <c:scaling>
          <c:orientation val="minMax"/>
          <c:max val="27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Frequency (GHz)</a:t>
                </a:r>
              </a:p>
            </c:rich>
          </c:tx>
          <c:layout>
            <c:manualLayout>
              <c:xMode val="edge"/>
              <c:yMode val="edge"/>
              <c:x val="0.38897409030396446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99021952"/>
        <c:crosses val="autoZero"/>
        <c:crossBetween val="midCat"/>
        <c:majorUnit val="2"/>
      </c:valAx>
      <c:valAx>
        <c:axId val="99021952"/>
        <c:scaling>
          <c:orientation val="minMax"/>
          <c:max val="0"/>
          <c:min val="-8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99007488"/>
        <c:crosses val="autoZero"/>
        <c:crossBetween val="midCat"/>
        <c:majorUnit val="10"/>
      </c:valAx>
      <c:spPr>
        <a:solidFill>
          <a:schemeClr val="bg1"/>
        </a:solidFill>
        <a:ln w="19050">
          <a:solidFill>
            <a:sysClr val="windowText" lastClr="000000"/>
          </a:solidFill>
        </a:ln>
        <a:effectLst/>
      </c:spPr>
    </c:plotArea>
    <c:legend>
      <c:legendPos val="r"/>
      <c:layout>
        <c:manualLayout>
          <c:xMode val="edge"/>
          <c:yMode val="edge"/>
          <c:x val="0.34995962487561366"/>
          <c:y val="0.15187335958005255"/>
          <c:w val="0.31759907026691891"/>
          <c:h val="0.10745498139995298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LO to IF Isolation (dB)</a:t>
            </a:r>
          </a:p>
        </c:rich>
      </c:tx>
      <c:layout>
        <c:manualLayout>
          <c:xMode val="edge"/>
          <c:yMode val="edge"/>
          <c:x val="0.36741163521661496"/>
          <c:y val="2.31481481481481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7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Configuration A</c:v>
          </c:tx>
          <c:spPr>
            <a:ln>
              <a:solidFill>
                <a:prstClr val="black"/>
              </a:solidFill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1</c:v>
                </c:pt>
                <c:pt idx="1">
                  <c:v>1.1274999999999999</c:v>
                </c:pt>
                <c:pt idx="2">
                  <c:v>1.2549999999999999</c:v>
                </c:pt>
                <c:pt idx="3">
                  <c:v>1.3825000000000001</c:v>
                </c:pt>
                <c:pt idx="4">
                  <c:v>1.51</c:v>
                </c:pt>
                <c:pt idx="5">
                  <c:v>1.6375</c:v>
                </c:pt>
                <c:pt idx="6">
                  <c:v>1.7649999999999999</c:v>
                </c:pt>
                <c:pt idx="7">
                  <c:v>1.8925000000000001</c:v>
                </c:pt>
                <c:pt idx="8">
                  <c:v>2.02</c:v>
                </c:pt>
                <c:pt idx="9">
                  <c:v>2.1475</c:v>
                </c:pt>
                <c:pt idx="10">
                  <c:v>2.2749999999999999</c:v>
                </c:pt>
                <c:pt idx="11">
                  <c:v>2.4024999999999999</c:v>
                </c:pt>
                <c:pt idx="12">
                  <c:v>2.5299999999999998</c:v>
                </c:pt>
                <c:pt idx="13">
                  <c:v>2.6575000000000002</c:v>
                </c:pt>
                <c:pt idx="14">
                  <c:v>2.7850000000000001</c:v>
                </c:pt>
                <c:pt idx="15">
                  <c:v>2.9125000000000001</c:v>
                </c:pt>
                <c:pt idx="16">
                  <c:v>3.04</c:v>
                </c:pt>
                <c:pt idx="17">
                  <c:v>3.1675</c:v>
                </c:pt>
                <c:pt idx="18">
                  <c:v>3.2949999999999999</c:v>
                </c:pt>
                <c:pt idx="19">
                  <c:v>3.4224999999999999</c:v>
                </c:pt>
                <c:pt idx="20">
                  <c:v>3.55</c:v>
                </c:pt>
                <c:pt idx="21">
                  <c:v>3.6775000000000002</c:v>
                </c:pt>
                <c:pt idx="22">
                  <c:v>3.8050000000000002</c:v>
                </c:pt>
                <c:pt idx="23">
                  <c:v>3.9325000000000001</c:v>
                </c:pt>
                <c:pt idx="24">
                  <c:v>4.0599999999999996</c:v>
                </c:pt>
                <c:pt idx="25">
                  <c:v>4.1875</c:v>
                </c:pt>
                <c:pt idx="26">
                  <c:v>4.3150000000000004</c:v>
                </c:pt>
                <c:pt idx="27">
                  <c:v>4.4424999999999999</c:v>
                </c:pt>
                <c:pt idx="28">
                  <c:v>4.57</c:v>
                </c:pt>
                <c:pt idx="29">
                  <c:v>4.6974999999999998</c:v>
                </c:pt>
                <c:pt idx="30">
                  <c:v>4.8250000000000002</c:v>
                </c:pt>
                <c:pt idx="31">
                  <c:v>4.9524999999999997</c:v>
                </c:pt>
                <c:pt idx="32">
                  <c:v>5.08</c:v>
                </c:pt>
                <c:pt idx="33">
                  <c:v>5.2074999999999996</c:v>
                </c:pt>
                <c:pt idx="34">
                  <c:v>5.335</c:v>
                </c:pt>
                <c:pt idx="35">
                  <c:v>5.4625000000000004</c:v>
                </c:pt>
                <c:pt idx="36">
                  <c:v>5.59</c:v>
                </c:pt>
                <c:pt idx="37">
                  <c:v>5.7175000000000002</c:v>
                </c:pt>
                <c:pt idx="38">
                  <c:v>5.8449999999999998</c:v>
                </c:pt>
                <c:pt idx="39">
                  <c:v>5.9725000000000001</c:v>
                </c:pt>
                <c:pt idx="40">
                  <c:v>6.1</c:v>
                </c:pt>
                <c:pt idx="41">
                  <c:v>6.2275</c:v>
                </c:pt>
                <c:pt idx="42">
                  <c:v>6.3550000000000004</c:v>
                </c:pt>
                <c:pt idx="43">
                  <c:v>6.4824999999999999</c:v>
                </c:pt>
                <c:pt idx="44">
                  <c:v>6.61</c:v>
                </c:pt>
                <c:pt idx="45">
                  <c:v>6.7374999999999998</c:v>
                </c:pt>
                <c:pt idx="46">
                  <c:v>6.8650000000000002</c:v>
                </c:pt>
                <c:pt idx="47">
                  <c:v>6.9924999999999997</c:v>
                </c:pt>
                <c:pt idx="48">
                  <c:v>7.12</c:v>
                </c:pt>
                <c:pt idx="49">
                  <c:v>7.2474999999999996</c:v>
                </c:pt>
                <c:pt idx="50">
                  <c:v>7.375</c:v>
                </c:pt>
                <c:pt idx="51">
                  <c:v>7.5025000000000004</c:v>
                </c:pt>
                <c:pt idx="52">
                  <c:v>7.63</c:v>
                </c:pt>
                <c:pt idx="53">
                  <c:v>7.7575000000000003</c:v>
                </c:pt>
                <c:pt idx="54">
                  <c:v>7.8849999999999998</c:v>
                </c:pt>
                <c:pt idx="55">
                  <c:v>8.0124999999999993</c:v>
                </c:pt>
                <c:pt idx="56">
                  <c:v>8.14</c:v>
                </c:pt>
                <c:pt idx="57">
                  <c:v>8.2675000000000001</c:v>
                </c:pt>
                <c:pt idx="58">
                  <c:v>8.3949999999999996</c:v>
                </c:pt>
                <c:pt idx="59">
                  <c:v>8.5225000000000009</c:v>
                </c:pt>
                <c:pt idx="60">
                  <c:v>8.65</c:v>
                </c:pt>
                <c:pt idx="61">
                  <c:v>8.7774999999999999</c:v>
                </c:pt>
                <c:pt idx="62">
                  <c:v>8.9049999999999994</c:v>
                </c:pt>
                <c:pt idx="63">
                  <c:v>9.0325000000000006</c:v>
                </c:pt>
                <c:pt idx="64">
                  <c:v>9.16</c:v>
                </c:pt>
                <c:pt idx="65">
                  <c:v>9.2874999999999996</c:v>
                </c:pt>
                <c:pt idx="66">
                  <c:v>9.4149999999999991</c:v>
                </c:pt>
                <c:pt idx="67">
                  <c:v>9.5425000000000004</c:v>
                </c:pt>
                <c:pt idx="68">
                  <c:v>9.67</c:v>
                </c:pt>
                <c:pt idx="69">
                  <c:v>9.7974999999999994</c:v>
                </c:pt>
                <c:pt idx="70">
                  <c:v>9.9250000000000007</c:v>
                </c:pt>
                <c:pt idx="71">
                  <c:v>10.0525</c:v>
                </c:pt>
                <c:pt idx="72">
                  <c:v>10.18</c:v>
                </c:pt>
                <c:pt idx="73">
                  <c:v>10.307499999999999</c:v>
                </c:pt>
                <c:pt idx="74">
                  <c:v>10.435</c:v>
                </c:pt>
                <c:pt idx="75">
                  <c:v>10.5625</c:v>
                </c:pt>
                <c:pt idx="76">
                  <c:v>10.69</c:v>
                </c:pt>
                <c:pt idx="77">
                  <c:v>10.817500000000001</c:v>
                </c:pt>
                <c:pt idx="78">
                  <c:v>10.945</c:v>
                </c:pt>
                <c:pt idx="79">
                  <c:v>11.0725</c:v>
                </c:pt>
                <c:pt idx="80">
                  <c:v>11.2</c:v>
                </c:pt>
                <c:pt idx="81">
                  <c:v>11.327500000000001</c:v>
                </c:pt>
                <c:pt idx="82">
                  <c:v>11.455</c:v>
                </c:pt>
                <c:pt idx="83">
                  <c:v>11.5825</c:v>
                </c:pt>
                <c:pt idx="84">
                  <c:v>11.71</c:v>
                </c:pt>
                <c:pt idx="85">
                  <c:v>11.8375</c:v>
                </c:pt>
                <c:pt idx="86">
                  <c:v>11.965</c:v>
                </c:pt>
                <c:pt idx="87">
                  <c:v>12.092499999999999</c:v>
                </c:pt>
                <c:pt idx="88">
                  <c:v>12.22</c:v>
                </c:pt>
                <c:pt idx="89">
                  <c:v>12.3475</c:v>
                </c:pt>
                <c:pt idx="90">
                  <c:v>12.475</c:v>
                </c:pt>
                <c:pt idx="91">
                  <c:v>12.602499999999999</c:v>
                </c:pt>
                <c:pt idx="92">
                  <c:v>12.73</c:v>
                </c:pt>
                <c:pt idx="93">
                  <c:v>12.8575</c:v>
                </c:pt>
                <c:pt idx="94">
                  <c:v>12.984999999999999</c:v>
                </c:pt>
                <c:pt idx="95">
                  <c:v>13.112500000000001</c:v>
                </c:pt>
                <c:pt idx="96">
                  <c:v>13.24</c:v>
                </c:pt>
                <c:pt idx="97">
                  <c:v>13.3675</c:v>
                </c:pt>
                <c:pt idx="98">
                  <c:v>13.494999999999999</c:v>
                </c:pt>
                <c:pt idx="99">
                  <c:v>13.6225</c:v>
                </c:pt>
                <c:pt idx="100">
                  <c:v>13.75</c:v>
                </c:pt>
                <c:pt idx="101">
                  <c:v>13.8775</c:v>
                </c:pt>
                <c:pt idx="102">
                  <c:v>14.005000000000001</c:v>
                </c:pt>
                <c:pt idx="103">
                  <c:v>14.1325</c:v>
                </c:pt>
                <c:pt idx="104">
                  <c:v>14.26</c:v>
                </c:pt>
                <c:pt idx="105">
                  <c:v>14.387499999999999</c:v>
                </c:pt>
                <c:pt idx="106">
                  <c:v>14.515000000000001</c:v>
                </c:pt>
                <c:pt idx="107">
                  <c:v>14.6425</c:v>
                </c:pt>
                <c:pt idx="108">
                  <c:v>14.77</c:v>
                </c:pt>
                <c:pt idx="109">
                  <c:v>14.897500000000001</c:v>
                </c:pt>
                <c:pt idx="110">
                  <c:v>15.025</c:v>
                </c:pt>
                <c:pt idx="111">
                  <c:v>15.1525</c:v>
                </c:pt>
                <c:pt idx="112">
                  <c:v>15.28</c:v>
                </c:pt>
                <c:pt idx="113">
                  <c:v>15.407500000000001</c:v>
                </c:pt>
                <c:pt idx="114">
                  <c:v>15.535</c:v>
                </c:pt>
                <c:pt idx="115">
                  <c:v>15.6625</c:v>
                </c:pt>
                <c:pt idx="116">
                  <c:v>15.79</c:v>
                </c:pt>
                <c:pt idx="117">
                  <c:v>15.9175</c:v>
                </c:pt>
                <c:pt idx="118">
                  <c:v>16.045000000000002</c:v>
                </c:pt>
                <c:pt idx="119">
                  <c:v>16.172499999999999</c:v>
                </c:pt>
                <c:pt idx="120">
                  <c:v>16.3</c:v>
                </c:pt>
                <c:pt idx="121">
                  <c:v>16.427499999999998</c:v>
                </c:pt>
                <c:pt idx="122">
                  <c:v>16.555</c:v>
                </c:pt>
                <c:pt idx="123">
                  <c:v>16.682500000000001</c:v>
                </c:pt>
                <c:pt idx="124">
                  <c:v>16.809999999999999</c:v>
                </c:pt>
                <c:pt idx="125">
                  <c:v>16.9375</c:v>
                </c:pt>
                <c:pt idx="126">
                  <c:v>17.065000000000001</c:v>
                </c:pt>
                <c:pt idx="127">
                  <c:v>17.192499999999999</c:v>
                </c:pt>
                <c:pt idx="128">
                  <c:v>17.32</c:v>
                </c:pt>
                <c:pt idx="129">
                  <c:v>17.447500000000002</c:v>
                </c:pt>
                <c:pt idx="130">
                  <c:v>17.574999999999999</c:v>
                </c:pt>
                <c:pt idx="131">
                  <c:v>17.702500000000001</c:v>
                </c:pt>
                <c:pt idx="132">
                  <c:v>17.829999999999998</c:v>
                </c:pt>
                <c:pt idx="133">
                  <c:v>17.9575</c:v>
                </c:pt>
                <c:pt idx="134">
                  <c:v>18.085000000000001</c:v>
                </c:pt>
                <c:pt idx="135">
                  <c:v>18.212499999999999</c:v>
                </c:pt>
                <c:pt idx="136">
                  <c:v>18.34</c:v>
                </c:pt>
                <c:pt idx="137">
                  <c:v>18.467500000000001</c:v>
                </c:pt>
                <c:pt idx="138">
                  <c:v>18.594999999999999</c:v>
                </c:pt>
                <c:pt idx="139">
                  <c:v>18.7225</c:v>
                </c:pt>
                <c:pt idx="140">
                  <c:v>18.850000000000001</c:v>
                </c:pt>
                <c:pt idx="141">
                  <c:v>18.977499999999999</c:v>
                </c:pt>
                <c:pt idx="142">
                  <c:v>19.105</c:v>
                </c:pt>
                <c:pt idx="143">
                  <c:v>19.232500000000002</c:v>
                </c:pt>
                <c:pt idx="144">
                  <c:v>19.36</c:v>
                </c:pt>
                <c:pt idx="145">
                  <c:v>19.487500000000001</c:v>
                </c:pt>
                <c:pt idx="146">
                  <c:v>19.614999999999998</c:v>
                </c:pt>
                <c:pt idx="147">
                  <c:v>19.7425</c:v>
                </c:pt>
                <c:pt idx="148">
                  <c:v>19.87</c:v>
                </c:pt>
                <c:pt idx="149">
                  <c:v>19.997499999999999</c:v>
                </c:pt>
                <c:pt idx="150">
                  <c:v>20.125</c:v>
                </c:pt>
                <c:pt idx="151">
                  <c:v>20.252500000000001</c:v>
                </c:pt>
                <c:pt idx="152">
                  <c:v>20.38</c:v>
                </c:pt>
                <c:pt idx="153">
                  <c:v>20.5075</c:v>
                </c:pt>
                <c:pt idx="154">
                  <c:v>20.635000000000002</c:v>
                </c:pt>
                <c:pt idx="155">
                  <c:v>20.762499999999999</c:v>
                </c:pt>
                <c:pt idx="156">
                  <c:v>20.89</c:v>
                </c:pt>
                <c:pt idx="157">
                  <c:v>21.017499999999998</c:v>
                </c:pt>
                <c:pt idx="158">
                  <c:v>21.145</c:v>
                </c:pt>
                <c:pt idx="159">
                  <c:v>21.272500000000001</c:v>
                </c:pt>
                <c:pt idx="160">
                  <c:v>21.4</c:v>
                </c:pt>
                <c:pt idx="161">
                  <c:v>21.5275</c:v>
                </c:pt>
                <c:pt idx="162">
                  <c:v>21.655000000000001</c:v>
                </c:pt>
                <c:pt idx="163">
                  <c:v>21.782499999999999</c:v>
                </c:pt>
                <c:pt idx="164">
                  <c:v>21.91</c:v>
                </c:pt>
                <c:pt idx="165">
                  <c:v>22.037500000000001</c:v>
                </c:pt>
                <c:pt idx="166">
                  <c:v>22.164999999999999</c:v>
                </c:pt>
                <c:pt idx="167">
                  <c:v>22.2925</c:v>
                </c:pt>
                <c:pt idx="168">
                  <c:v>22.42</c:v>
                </c:pt>
                <c:pt idx="169">
                  <c:v>22.547499999999999</c:v>
                </c:pt>
                <c:pt idx="170">
                  <c:v>22.675000000000001</c:v>
                </c:pt>
                <c:pt idx="171">
                  <c:v>22.802499999999998</c:v>
                </c:pt>
                <c:pt idx="172">
                  <c:v>22.93</c:v>
                </c:pt>
                <c:pt idx="173">
                  <c:v>23.057500000000001</c:v>
                </c:pt>
                <c:pt idx="174">
                  <c:v>23.184999999999999</c:v>
                </c:pt>
                <c:pt idx="175">
                  <c:v>23.3125</c:v>
                </c:pt>
                <c:pt idx="176">
                  <c:v>23.44</c:v>
                </c:pt>
                <c:pt idx="177">
                  <c:v>23.567499999999999</c:v>
                </c:pt>
                <c:pt idx="178">
                  <c:v>23.695</c:v>
                </c:pt>
                <c:pt idx="179">
                  <c:v>23.822500000000002</c:v>
                </c:pt>
                <c:pt idx="180">
                  <c:v>23.95</c:v>
                </c:pt>
                <c:pt idx="181">
                  <c:v>24.077500000000001</c:v>
                </c:pt>
                <c:pt idx="182">
                  <c:v>24.204999999999998</c:v>
                </c:pt>
                <c:pt idx="183">
                  <c:v>24.3325</c:v>
                </c:pt>
                <c:pt idx="184">
                  <c:v>24.46</c:v>
                </c:pt>
                <c:pt idx="185">
                  <c:v>24.587499999999999</c:v>
                </c:pt>
                <c:pt idx="186">
                  <c:v>24.715</c:v>
                </c:pt>
                <c:pt idx="187">
                  <c:v>24.842500000000001</c:v>
                </c:pt>
                <c:pt idx="188">
                  <c:v>24.97</c:v>
                </c:pt>
                <c:pt idx="189">
                  <c:v>25.0975</c:v>
                </c:pt>
                <c:pt idx="190">
                  <c:v>25.225000000000001</c:v>
                </c:pt>
                <c:pt idx="191">
                  <c:v>25.352499999999999</c:v>
                </c:pt>
                <c:pt idx="192">
                  <c:v>25.48</c:v>
                </c:pt>
                <c:pt idx="193">
                  <c:v>25.607500000000002</c:v>
                </c:pt>
                <c:pt idx="194">
                  <c:v>25.734999999999999</c:v>
                </c:pt>
                <c:pt idx="195">
                  <c:v>25.862500000000001</c:v>
                </c:pt>
                <c:pt idx="196">
                  <c:v>25.99</c:v>
                </c:pt>
                <c:pt idx="197">
                  <c:v>26.1175</c:v>
                </c:pt>
                <c:pt idx="198">
                  <c:v>26.245000000000001</c:v>
                </c:pt>
                <c:pt idx="199">
                  <c:v>26.372499999999999</c:v>
                </c:pt>
                <c:pt idx="200">
                  <c:v>26.5</c:v>
                </c:pt>
              </c:numCache>
            </c:numRef>
          </c:xVal>
          <c:yVal>
            <c:numRef>
              <c:f>Isolations!$H$5:$H$205</c:f>
              <c:numCache>
                <c:formatCode>General</c:formatCode>
                <c:ptCount val="201"/>
                <c:pt idx="0">
                  <c:v>-62.73312</c:v>
                </c:pt>
                <c:pt idx="1">
                  <c:v>-62.856864999999999</c:v>
                </c:pt>
                <c:pt idx="2">
                  <c:v>-63.205390999999999</c:v>
                </c:pt>
                <c:pt idx="3">
                  <c:v>-63.251227999999998</c:v>
                </c:pt>
                <c:pt idx="4">
                  <c:v>-63.063423</c:v>
                </c:pt>
                <c:pt idx="5">
                  <c:v>-62.741397999999997</c:v>
                </c:pt>
                <c:pt idx="6">
                  <c:v>-61.839153000000003</c:v>
                </c:pt>
                <c:pt idx="7">
                  <c:v>-60.356689000000003</c:v>
                </c:pt>
                <c:pt idx="8">
                  <c:v>-58.780704</c:v>
                </c:pt>
                <c:pt idx="9">
                  <c:v>-56.931998999999998</c:v>
                </c:pt>
                <c:pt idx="10">
                  <c:v>-55.015774</c:v>
                </c:pt>
                <c:pt idx="11">
                  <c:v>-53.3018</c:v>
                </c:pt>
                <c:pt idx="12">
                  <c:v>-51.589286999999999</c:v>
                </c:pt>
                <c:pt idx="13">
                  <c:v>-49.947116999999999</c:v>
                </c:pt>
                <c:pt idx="14">
                  <c:v>-48.489303999999997</c:v>
                </c:pt>
                <c:pt idx="15">
                  <c:v>-47.056946000000003</c:v>
                </c:pt>
                <c:pt idx="16">
                  <c:v>-45.887543000000001</c:v>
                </c:pt>
                <c:pt idx="17">
                  <c:v>-44.667968999999999</c:v>
                </c:pt>
                <c:pt idx="18">
                  <c:v>-43.569282999999999</c:v>
                </c:pt>
                <c:pt idx="19">
                  <c:v>-42.577328000000001</c:v>
                </c:pt>
                <c:pt idx="20">
                  <c:v>-41.548141000000001</c:v>
                </c:pt>
                <c:pt idx="21">
                  <c:v>-40.511189000000002</c:v>
                </c:pt>
                <c:pt idx="22">
                  <c:v>-39.587696000000001</c:v>
                </c:pt>
                <c:pt idx="23">
                  <c:v>-38.654099000000002</c:v>
                </c:pt>
                <c:pt idx="24">
                  <c:v>-37.695919000000004</c:v>
                </c:pt>
                <c:pt idx="25">
                  <c:v>-36.959282000000002</c:v>
                </c:pt>
                <c:pt idx="26">
                  <c:v>-36.159709999999997</c:v>
                </c:pt>
                <c:pt idx="27">
                  <c:v>-35.402023</c:v>
                </c:pt>
                <c:pt idx="28">
                  <c:v>-34.771008000000002</c:v>
                </c:pt>
                <c:pt idx="29">
                  <c:v>-34.286385000000003</c:v>
                </c:pt>
                <c:pt idx="30">
                  <c:v>-33.682994999999998</c:v>
                </c:pt>
                <c:pt idx="31">
                  <c:v>-33.106388000000003</c:v>
                </c:pt>
                <c:pt idx="32">
                  <c:v>-32.726157999999998</c:v>
                </c:pt>
                <c:pt idx="33">
                  <c:v>-32.322941</c:v>
                </c:pt>
                <c:pt idx="34">
                  <c:v>-32.067886000000001</c:v>
                </c:pt>
                <c:pt idx="35">
                  <c:v>-31.955666000000001</c:v>
                </c:pt>
                <c:pt idx="36">
                  <c:v>-32.006512000000001</c:v>
                </c:pt>
                <c:pt idx="37">
                  <c:v>-32.146034</c:v>
                </c:pt>
                <c:pt idx="38">
                  <c:v>-32.452666999999998</c:v>
                </c:pt>
                <c:pt idx="39">
                  <c:v>-32.734698999999999</c:v>
                </c:pt>
                <c:pt idx="40">
                  <c:v>-33.090941999999998</c:v>
                </c:pt>
                <c:pt idx="41">
                  <c:v>-33.392825999999999</c:v>
                </c:pt>
                <c:pt idx="42">
                  <c:v>-33.736651999999999</c:v>
                </c:pt>
                <c:pt idx="43">
                  <c:v>-34.095379000000001</c:v>
                </c:pt>
                <c:pt idx="44">
                  <c:v>-34.462359999999997</c:v>
                </c:pt>
                <c:pt idx="45">
                  <c:v>-34.765754999999999</c:v>
                </c:pt>
                <c:pt idx="46">
                  <c:v>-35.191890999999998</c:v>
                </c:pt>
                <c:pt idx="47">
                  <c:v>-35.568192000000003</c:v>
                </c:pt>
                <c:pt idx="48">
                  <c:v>-35.947746000000002</c:v>
                </c:pt>
                <c:pt idx="49">
                  <c:v>-36.326683000000003</c:v>
                </c:pt>
                <c:pt idx="50">
                  <c:v>-36.724705</c:v>
                </c:pt>
                <c:pt idx="51">
                  <c:v>-36.966366000000001</c:v>
                </c:pt>
                <c:pt idx="52">
                  <c:v>-37.230159999999998</c:v>
                </c:pt>
                <c:pt idx="53">
                  <c:v>-37.404812</c:v>
                </c:pt>
                <c:pt idx="54">
                  <c:v>-37.406272999999999</c:v>
                </c:pt>
                <c:pt idx="55">
                  <c:v>-37.223801000000002</c:v>
                </c:pt>
                <c:pt idx="56">
                  <c:v>-36.971705999999998</c:v>
                </c:pt>
                <c:pt idx="57">
                  <c:v>-36.571216999999997</c:v>
                </c:pt>
                <c:pt idx="58">
                  <c:v>-36.062817000000003</c:v>
                </c:pt>
                <c:pt idx="59">
                  <c:v>-35.464359000000002</c:v>
                </c:pt>
                <c:pt idx="60">
                  <c:v>-34.901477999999997</c:v>
                </c:pt>
                <c:pt idx="61">
                  <c:v>-34.358199999999997</c:v>
                </c:pt>
                <c:pt idx="62">
                  <c:v>-33.838078000000003</c:v>
                </c:pt>
                <c:pt idx="63">
                  <c:v>-33.440379999999998</c:v>
                </c:pt>
                <c:pt idx="64">
                  <c:v>-33.082999999999998</c:v>
                </c:pt>
                <c:pt idx="65">
                  <c:v>-32.760905999999999</c:v>
                </c:pt>
                <c:pt idx="66">
                  <c:v>-32.459643999999997</c:v>
                </c:pt>
                <c:pt idx="67">
                  <c:v>-32.129500999999998</c:v>
                </c:pt>
                <c:pt idx="68">
                  <c:v>-31.782063999999998</c:v>
                </c:pt>
                <c:pt idx="69">
                  <c:v>-31.512675999999999</c:v>
                </c:pt>
                <c:pt idx="70">
                  <c:v>-31.236972999999999</c:v>
                </c:pt>
                <c:pt idx="71">
                  <c:v>-31.042959</c:v>
                </c:pt>
                <c:pt idx="72">
                  <c:v>-30.936481000000001</c:v>
                </c:pt>
                <c:pt idx="73">
                  <c:v>-30.902069000000001</c:v>
                </c:pt>
                <c:pt idx="74">
                  <c:v>-30.956118</c:v>
                </c:pt>
                <c:pt idx="75">
                  <c:v>-31.06146</c:v>
                </c:pt>
                <c:pt idx="76">
                  <c:v>-31.215312999999998</c:v>
                </c:pt>
                <c:pt idx="77">
                  <c:v>-31.425477999999998</c:v>
                </c:pt>
                <c:pt idx="78">
                  <c:v>-31.626964999999998</c:v>
                </c:pt>
                <c:pt idx="79">
                  <c:v>-31.869828999999999</c:v>
                </c:pt>
                <c:pt idx="80">
                  <c:v>-32.127910999999997</c:v>
                </c:pt>
                <c:pt idx="81">
                  <c:v>-32.389946000000002</c:v>
                </c:pt>
                <c:pt idx="82">
                  <c:v>-32.687069000000001</c:v>
                </c:pt>
                <c:pt idx="83">
                  <c:v>-32.994301</c:v>
                </c:pt>
                <c:pt idx="84">
                  <c:v>-33.293239999999997</c:v>
                </c:pt>
                <c:pt idx="85">
                  <c:v>-33.617207000000001</c:v>
                </c:pt>
                <c:pt idx="86">
                  <c:v>-33.940758000000002</c:v>
                </c:pt>
                <c:pt idx="87">
                  <c:v>-34.257117999999998</c:v>
                </c:pt>
                <c:pt idx="88">
                  <c:v>-34.576694000000003</c:v>
                </c:pt>
                <c:pt idx="89">
                  <c:v>-34.901381999999998</c:v>
                </c:pt>
                <c:pt idx="90">
                  <c:v>-35.215693999999999</c:v>
                </c:pt>
                <c:pt idx="91">
                  <c:v>-35.523212000000001</c:v>
                </c:pt>
                <c:pt idx="92">
                  <c:v>-35.817646000000003</c:v>
                </c:pt>
                <c:pt idx="93">
                  <c:v>-36.076194999999998</c:v>
                </c:pt>
                <c:pt idx="94">
                  <c:v>-36.29213</c:v>
                </c:pt>
                <c:pt idx="95">
                  <c:v>-36.467219999999998</c:v>
                </c:pt>
                <c:pt idx="96">
                  <c:v>-36.567295000000001</c:v>
                </c:pt>
                <c:pt idx="97">
                  <c:v>-36.622345000000003</c:v>
                </c:pt>
                <c:pt idx="98">
                  <c:v>-36.640582999999999</c:v>
                </c:pt>
                <c:pt idx="99">
                  <c:v>-36.583820000000003</c:v>
                </c:pt>
                <c:pt idx="100">
                  <c:v>-36.447204999999997</c:v>
                </c:pt>
                <c:pt idx="101">
                  <c:v>-36.293979999999998</c:v>
                </c:pt>
                <c:pt idx="102">
                  <c:v>-36.03331</c:v>
                </c:pt>
                <c:pt idx="103">
                  <c:v>-35.725960000000001</c:v>
                </c:pt>
                <c:pt idx="104">
                  <c:v>-35.400779999999997</c:v>
                </c:pt>
                <c:pt idx="105">
                  <c:v>-35.022243000000003</c:v>
                </c:pt>
                <c:pt idx="106">
                  <c:v>-34.592781000000002</c:v>
                </c:pt>
                <c:pt idx="107">
                  <c:v>-34.161017999999999</c:v>
                </c:pt>
                <c:pt idx="108">
                  <c:v>-33.724894999999997</c:v>
                </c:pt>
                <c:pt idx="109">
                  <c:v>-33.208542000000001</c:v>
                </c:pt>
                <c:pt idx="110">
                  <c:v>-32.729252000000002</c:v>
                </c:pt>
                <c:pt idx="111">
                  <c:v>-32.284435000000002</c:v>
                </c:pt>
                <c:pt idx="112">
                  <c:v>-31.836369000000001</c:v>
                </c:pt>
                <c:pt idx="113">
                  <c:v>-31.388936999999999</c:v>
                </c:pt>
                <c:pt idx="114">
                  <c:v>-31.015042999999999</c:v>
                </c:pt>
                <c:pt idx="115">
                  <c:v>-30.625768999999998</c:v>
                </c:pt>
                <c:pt idx="116">
                  <c:v>-30.194348999999999</c:v>
                </c:pt>
                <c:pt idx="117">
                  <c:v>-29.825512</c:v>
                </c:pt>
                <c:pt idx="118">
                  <c:v>-29.429815000000001</c:v>
                </c:pt>
                <c:pt idx="119">
                  <c:v>-29.014681</c:v>
                </c:pt>
                <c:pt idx="120">
                  <c:v>-28.65502</c:v>
                </c:pt>
                <c:pt idx="121">
                  <c:v>-28.351106999999999</c:v>
                </c:pt>
                <c:pt idx="122">
                  <c:v>-28.003793999999999</c:v>
                </c:pt>
                <c:pt idx="123">
                  <c:v>-27.774280999999998</c:v>
                </c:pt>
                <c:pt idx="124">
                  <c:v>-27.594044</c:v>
                </c:pt>
                <c:pt idx="125">
                  <c:v>-27.422001000000002</c:v>
                </c:pt>
                <c:pt idx="126">
                  <c:v>-27.294746</c:v>
                </c:pt>
                <c:pt idx="127">
                  <c:v>-27.30883</c:v>
                </c:pt>
                <c:pt idx="128">
                  <c:v>-27.291622</c:v>
                </c:pt>
                <c:pt idx="129">
                  <c:v>-27.327038000000002</c:v>
                </c:pt>
                <c:pt idx="130">
                  <c:v>-27.483953</c:v>
                </c:pt>
                <c:pt idx="131">
                  <c:v>-27.58053</c:v>
                </c:pt>
                <c:pt idx="132">
                  <c:v>-27.659071000000001</c:v>
                </c:pt>
                <c:pt idx="133">
                  <c:v>-27.874596</c:v>
                </c:pt>
                <c:pt idx="134">
                  <c:v>-28.079308000000001</c:v>
                </c:pt>
                <c:pt idx="135">
                  <c:v>-28.229979</c:v>
                </c:pt>
                <c:pt idx="136">
                  <c:v>-28.528976</c:v>
                </c:pt>
                <c:pt idx="137">
                  <c:v>-28.779257000000001</c:v>
                </c:pt>
                <c:pt idx="138">
                  <c:v>-28.884851000000001</c:v>
                </c:pt>
                <c:pt idx="139">
                  <c:v>-29.104937</c:v>
                </c:pt>
                <c:pt idx="140">
                  <c:v>-29.439647999999998</c:v>
                </c:pt>
                <c:pt idx="141">
                  <c:v>-29.678179</c:v>
                </c:pt>
                <c:pt idx="142">
                  <c:v>-29.972899999999999</c:v>
                </c:pt>
                <c:pt idx="143">
                  <c:v>-30.362703</c:v>
                </c:pt>
                <c:pt idx="144">
                  <c:v>-30.690351</c:v>
                </c:pt>
                <c:pt idx="145">
                  <c:v>-30.899747999999999</c:v>
                </c:pt>
                <c:pt idx="146">
                  <c:v>-31.224720000000001</c:v>
                </c:pt>
                <c:pt idx="147">
                  <c:v>-31.546354000000001</c:v>
                </c:pt>
                <c:pt idx="148">
                  <c:v>-31.822040999999999</c:v>
                </c:pt>
                <c:pt idx="149">
                  <c:v>-32.129539000000001</c:v>
                </c:pt>
                <c:pt idx="150">
                  <c:v>-32.447701000000002</c:v>
                </c:pt>
                <c:pt idx="151">
                  <c:v>-32.638969000000003</c:v>
                </c:pt>
                <c:pt idx="152">
                  <c:v>-32.798191000000003</c:v>
                </c:pt>
                <c:pt idx="153">
                  <c:v>-33.121898999999999</c:v>
                </c:pt>
                <c:pt idx="154">
                  <c:v>-33.338276</c:v>
                </c:pt>
                <c:pt idx="155">
                  <c:v>-33.428997000000003</c:v>
                </c:pt>
                <c:pt idx="156">
                  <c:v>-33.348896000000003</c:v>
                </c:pt>
                <c:pt idx="157">
                  <c:v>-33.135029000000003</c:v>
                </c:pt>
                <c:pt idx="158">
                  <c:v>-31.986156000000001</c:v>
                </c:pt>
                <c:pt idx="159">
                  <c:v>-30.404181000000001</c:v>
                </c:pt>
                <c:pt idx="160">
                  <c:v>-30.312650999999999</c:v>
                </c:pt>
                <c:pt idx="161">
                  <c:v>-31.360792</c:v>
                </c:pt>
                <c:pt idx="162">
                  <c:v>-33.026459000000003</c:v>
                </c:pt>
                <c:pt idx="163">
                  <c:v>-35.609684000000001</c:v>
                </c:pt>
                <c:pt idx="164">
                  <c:v>-38.622604000000003</c:v>
                </c:pt>
                <c:pt idx="165">
                  <c:v>-40.176192999999998</c:v>
                </c:pt>
                <c:pt idx="166">
                  <c:v>-40.698036000000002</c:v>
                </c:pt>
                <c:pt idx="167">
                  <c:v>-40.644649999999999</c:v>
                </c:pt>
                <c:pt idx="168">
                  <c:v>-40.342545000000001</c:v>
                </c:pt>
                <c:pt idx="169">
                  <c:v>-40.034267</c:v>
                </c:pt>
                <c:pt idx="170">
                  <c:v>-39.779578999999998</c:v>
                </c:pt>
                <c:pt idx="171">
                  <c:v>-39.580536000000002</c:v>
                </c:pt>
                <c:pt idx="172">
                  <c:v>-39.495125000000002</c:v>
                </c:pt>
                <c:pt idx="173">
                  <c:v>-39.498103999999998</c:v>
                </c:pt>
                <c:pt idx="174">
                  <c:v>-39.587864000000003</c:v>
                </c:pt>
                <c:pt idx="175">
                  <c:v>-39.771113999999997</c:v>
                </c:pt>
                <c:pt idx="176">
                  <c:v>-40.078299999999999</c:v>
                </c:pt>
                <c:pt idx="177">
                  <c:v>-40.405838000000003</c:v>
                </c:pt>
                <c:pt idx="178">
                  <c:v>-40.805945999999999</c:v>
                </c:pt>
                <c:pt idx="179">
                  <c:v>-41.247588999999998</c:v>
                </c:pt>
                <c:pt idx="180">
                  <c:v>-41.580013000000001</c:v>
                </c:pt>
                <c:pt idx="181">
                  <c:v>-41.855885000000001</c:v>
                </c:pt>
                <c:pt idx="182">
                  <c:v>-42.096432</c:v>
                </c:pt>
                <c:pt idx="183">
                  <c:v>-42.175980000000003</c:v>
                </c:pt>
                <c:pt idx="184">
                  <c:v>-42.126933999999999</c:v>
                </c:pt>
                <c:pt idx="185">
                  <c:v>-42.139011000000004</c:v>
                </c:pt>
                <c:pt idx="186">
                  <c:v>-42.043914999999998</c:v>
                </c:pt>
                <c:pt idx="187">
                  <c:v>-41.899276999999998</c:v>
                </c:pt>
                <c:pt idx="188">
                  <c:v>-41.827122000000003</c:v>
                </c:pt>
                <c:pt idx="189">
                  <c:v>-41.791454000000002</c:v>
                </c:pt>
                <c:pt idx="190">
                  <c:v>-41.733733999999998</c:v>
                </c:pt>
                <c:pt idx="191">
                  <c:v>-41.810513</c:v>
                </c:pt>
                <c:pt idx="192">
                  <c:v>-41.846245000000003</c:v>
                </c:pt>
                <c:pt idx="193">
                  <c:v>-42.026276000000003</c:v>
                </c:pt>
                <c:pt idx="194">
                  <c:v>-42.264118000000003</c:v>
                </c:pt>
                <c:pt idx="195">
                  <c:v>-42.626857999999999</c:v>
                </c:pt>
                <c:pt idx="196">
                  <c:v>-43.011508999999997</c:v>
                </c:pt>
                <c:pt idx="197">
                  <c:v>-43.639316999999998</c:v>
                </c:pt>
                <c:pt idx="198">
                  <c:v>-44.153717</c:v>
                </c:pt>
                <c:pt idx="199">
                  <c:v>-44.606574999999999</c:v>
                </c:pt>
                <c:pt idx="200">
                  <c:v>-44.912970999999999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78-4C89-9562-612A82AAAC1B}"/>
            </c:ext>
          </c:extLst>
        </c:ser>
        <c:ser>
          <c:idx val="0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1</c:v>
                </c:pt>
                <c:pt idx="1">
                  <c:v>1.1274999999999999</c:v>
                </c:pt>
                <c:pt idx="2">
                  <c:v>1.2549999999999999</c:v>
                </c:pt>
                <c:pt idx="3">
                  <c:v>1.3825000000000001</c:v>
                </c:pt>
                <c:pt idx="4">
                  <c:v>1.51</c:v>
                </c:pt>
                <c:pt idx="5">
                  <c:v>1.6375</c:v>
                </c:pt>
                <c:pt idx="6">
                  <c:v>1.7649999999999999</c:v>
                </c:pt>
                <c:pt idx="7">
                  <c:v>1.8925000000000001</c:v>
                </c:pt>
                <c:pt idx="8">
                  <c:v>2.02</c:v>
                </c:pt>
                <c:pt idx="9">
                  <c:v>2.1475</c:v>
                </c:pt>
                <c:pt idx="10">
                  <c:v>2.2749999999999999</c:v>
                </c:pt>
                <c:pt idx="11">
                  <c:v>2.4024999999999999</c:v>
                </c:pt>
                <c:pt idx="12">
                  <c:v>2.5299999999999998</c:v>
                </c:pt>
                <c:pt idx="13">
                  <c:v>2.6575000000000002</c:v>
                </c:pt>
                <c:pt idx="14">
                  <c:v>2.7850000000000001</c:v>
                </c:pt>
                <c:pt idx="15">
                  <c:v>2.9125000000000001</c:v>
                </c:pt>
                <c:pt idx="16">
                  <c:v>3.04</c:v>
                </c:pt>
                <c:pt idx="17">
                  <c:v>3.1675</c:v>
                </c:pt>
                <c:pt idx="18">
                  <c:v>3.2949999999999999</c:v>
                </c:pt>
                <c:pt idx="19">
                  <c:v>3.4224999999999999</c:v>
                </c:pt>
                <c:pt idx="20">
                  <c:v>3.55</c:v>
                </c:pt>
                <c:pt idx="21">
                  <c:v>3.6775000000000002</c:v>
                </c:pt>
                <c:pt idx="22">
                  <c:v>3.8050000000000002</c:v>
                </c:pt>
                <c:pt idx="23">
                  <c:v>3.9325000000000001</c:v>
                </c:pt>
                <c:pt idx="24">
                  <c:v>4.0599999999999996</c:v>
                </c:pt>
                <c:pt idx="25">
                  <c:v>4.1875</c:v>
                </c:pt>
                <c:pt idx="26">
                  <c:v>4.3150000000000004</c:v>
                </c:pt>
                <c:pt idx="27">
                  <c:v>4.4424999999999999</c:v>
                </c:pt>
                <c:pt idx="28">
                  <c:v>4.57</c:v>
                </c:pt>
                <c:pt idx="29">
                  <c:v>4.6974999999999998</c:v>
                </c:pt>
                <c:pt idx="30">
                  <c:v>4.8250000000000002</c:v>
                </c:pt>
                <c:pt idx="31">
                  <c:v>4.9524999999999997</c:v>
                </c:pt>
                <c:pt idx="32">
                  <c:v>5.08</c:v>
                </c:pt>
                <c:pt idx="33">
                  <c:v>5.2074999999999996</c:v>
                </c:pt>
                <c:pt idx="34">
                  <c:v>5.335</c:v>
                </c:pt>
                <c:pt idx="35">
                  <c:v>5.4625000000000004</c:v>
                </c:pt>
                <c:pt idx="36">
                  <c:v>5.59</c:v>
                </c:pt>
                <c:pt idx="37">
                  <c:v>5.7175000000000002</c:v>
                </c:pt>
                <c:pt idx="38">
                  <c:v>5.8449999999999998</c:v>
                </c:pt>
                <c:pt idx="39">
                  <c:v>5.9725000000000001</c:v>
                </c:pt>
                <c:pt idx="40">
                  <c:v>6.1</c:v>
                </c:pt>
                <c:pt idx="41">
                  <c:v>6.2275</c:v>
                </c:pt>
                <c:pt idx="42">
                  <c:v>6.3550000000000004</c:v>
                </c:pt>
                <c:pt idx="43">
                  <c:v>6.4824999999999999</c:v>
                </c:pt>
                <c:pt idx="44">
                  <c:v>6.61</c:v>
                </c:pt>
                <c:pt idx="45">
                  <c:v>6.7374999999999998</c:v>
                </c:pt>
                <c:pt idx="46">
                  <c:v>6.8650000000000002</c:v>
                </c:pt>
                <c:pt idx="47">
                  <c:v>6.9924999999999997</c:v>
                </c:pt>
                <c:pt idx="48">
                  <c:v>7.12</c:v>
                </c:pt>
                <c:pt idx="49">
                  <c:v>7.2474999999999996</c:v>
                </c:pt>
                <c:pt idx="50">
                  <c:v>7.375</c:v>
                </c:pt>
                <c:pt idx="51">
                  <c:v>7.5025000000000004</c:v>
                </c:pt>
                <c:pt idx="52">
                  <c:v>7.63</c:v>
                </c:pt>
                <c:pt idx="53">
                  <c:v>7.7575000000000003</c:v>
                </c:pt>
                <c:pt idx="54">
                  <c:v>7.8849999999999998</c:v>
                </c:pt>
                <c:pt idx="55">
                  <c:v>8.0124999999999993</c:v>
                </c:pt>
                <c:pt idx="56">
                  <c:v>8.14</c:v>
                </c:pt>
                <c:pt idx="57">
                  <c:v>8.2675000000000001</c:v>
                </c:pt>
                <c:pt idx="58">
                  <c:v>8.3949999999999996</c:v>
                </c:pt>
                <c:pt idx="59">
                  <c:v>8.5225000000000009</c:v>
                </c:pt>
                <c:pt idx="60">
                  <c:v>8.65</c:v>
                </c:pt>
                <c:pt idx="61">
                  <c:v>8.7774999999999999</c:v>
                </c:pt>
                <c:pt idx="62">
                  <c:v>8.9049999999999994</c:v>
                </c:pt>
                <c:pt idx="63">
                  <c:v>9.0325000000000006</c:v>
                </c:pt>
                <c:pt idx="64">
                  <c:v>9.16</c:v>
                </c:pt>
                <c:pt idx="65">
                  <c:v>9.2874999999999996</c:v>
                </c:pt>
                <c:pt idx="66">
                  <c:v>9.4149999999999991</c:v>
                </c:pt>
                <c:pt idx="67">
                  <c:v>9.5425000000000004</c:v>
                </c:pt>
                <c:pt idx="68">
                  <c:v>9.67</c:v>
                </c:pt>
                <c:pt idx="69">
                  <c:v>9.7974999999999994</c:v>
                </c:pt>
                <c:pt idx="70">
                  <c:v>9.9250000000000007</c:v>
                </c:pt>
                <c:pt idx="71">
                  <c:v>10.0525</c:v>
                </c:pt>
                <c:pt idx="72">
                  <c:v>10.18</c:v>
                </c:pt>
                <c:pt idx="73">
                  <c:v>10.307499999999999</c:v>
                </c:pt>
                <c:pt idx="74">
                  <c:v>10.435</c:v>
                </c:pt>
                <c:pt idx="75">
                  <c:v>10.5625</c:v>
                </c:pt>
                <c:pt idx="76">
                  <c:v>10.69</c:v>
                </c:pt>
                <c:pt idx="77">
                  <c:v>10.817500000000001</c:v>
                </c:pt>
                <c:pt idx="78">
                  <c:v>10.945</c:v>
                </c:pt>
                <c:pt idx="79">
                  <c:v>11.0725</c:v>
                </c:pt>
                <c:pt idx="80">
                  <c:v>11.2</c:v>
                </c:pt>
                <c:pt idx="81">
                  <c:v>11.327500000000001</c:v>
                </c:pt>
                <c:pt idx="82">
                  <c:v>11.455</c:v>
                </c:pt>
                <c:pt idx="83">
                  <c:v>11.5825</c:v>
                </c:pt>
                <c:pt idx="84">
                  <c:v>11.71</c:v>
                </c:pt>
                <c:pt idx="85">
                  <c:v>11.8375</c:v>
                </c:pt>
                <c:pt idx="86">
                  <c:v>11.965</c:v>
                </c:pt>
                <c:pt idx="87">
                  <c:v>12.092499999999999</c:v>
                </c:pt>
                <c:pt idx="88">
                  <c:v>12.22</c:v>
                </c:pt>
                <c:pt idx="89">
                  <c:v>12.3475</c:v>
                </c:pt>
                <c:pt idx="90">
                  <c:v>12.475</c:v>
                </c:pt>
                <c:pt idx="91">
                  <c:v>12.602499999999999</c:v>
                </c:pt>
                <c:pt idx="92">
                  <c:v>12.73</c:v>
                </c:pt>
                <c:pt idx="93">
                  <c:v>12.8575</c:v>
                </c:pt>
                <c:pt idx="94">
                  <c:v>12.984999999999999</c:v>
                </c:pt>
                <c:pt idx="95">
                  <c:v>13.112500000000001</c:v>
                </c:pt>
                <c:pt idx="96">
                  <c:v>13.24</c:v>
                </c:pt>
                <c:pt idx="97">
                  <c:v>13.3675</c:v>
                </c:pt>
                <c:pt idx="98">
                  <c:v>13.494999999999999</c:v>
                </c:pt>
                <c:pt idx="99">
                  <c:v>13.6225</c:v>
                </c:pt>
                <c:pt idx="100">
                  <c:v>13.75</c:v>
                </c:pt>
                <c:pt idx="101">
                  <c:v>13.8775</c:v>
                </c:pt>
                <c:pt idx="102">
                  <c:v>14.005000000000001</c:v>
                </c:pt>
                <c:pt idx="103">
                  <c:v>14.1325</c:v>
                </c:pt>
                <c:pt idx="104">
                  <c:v>14.26</c:v>
                </c:pt>
                <c:pt idx="105">
                  <c:v>14.387499999999999</c:v>
                </c:pt>
                <c:pt idx="106">
                  <c:v>14.515000000000001</c:v>
                </c:pt>
                <c:pt idx="107">
                  <c:v>14.6425</c:v>
                </c:pt>
                <c:pt idx="108">
                  <c:v>14.77</c:v>
                </c:pt>
                <c:pt idx="109">
                  <c:v>14.897500000000001</c:v>
                </c:pt>
                <c:pt idx="110">
                  <c:v>15.025</c:v>
                </c:pt>
                <c:pt idx="111">
                  <c:v>15.1525</c:v>
                </c:pt>
                <c:pt idx="112">
                  <c:v>15.28</c:v>
                </c:pt>
                <c:pt idx="113">
                  <c:v>15.407500000000001</c:v>
                </c:pt>
                <c:pt idx="114">
                  <c:v>15.535</c:v>
                </c:pt>
                <c:pt idx="115">
                  <c:v>15.6625</c:v>
                </c:pt>
                <c:pt idx="116">
                  <c:v>15.79</c:v>
                </c:pt>
                <c:pt idx="117">
                  <c:v>15.9175</c:v>
                </c:pt>
                <c:pt idx="118">
                  <c:v>16.045000000000002</c:v>
                </c:pt>
                <c:pt idx="119">
                  <c:v>16.172499999999999</c:v>
                </c:pt>
                <c:pt idx="120">
                  <c:v>16.3</c:v>
                </c:pt>
                <c:pt idx="121">
                  <c:v>16.427499999999998</c:v>
                </c:pt>
                <c:pt idx="122">
                  <c:v>16.555</c:v>
                </c:pt>
                <c:pt idx="123">
                  <c:v>16.682500000000001</c:v>
                </c:pt>
                <c:pt idx="124">
                  <c:v>16.809999999999999</c:v>
                </c:pt>
                <c:pt idx="125">
                  <c:v>16.9375</c:v>
                </c:pt>
                <c:pt idx="126">
                  <c:v>17.065000000000001</c:v>
                </c:pt>
                <c:pt idx="127">
                  <c:v>17.192499999999999</c:v>
                </c:pt>
                <c:pt idx="128">
                  <c:v>17.32</c:v>
                </c:pt>
                <c:pt idx="129">
                  <c:v>17.447500000000002</c:v>
                </c:pt>
                <c:pt idx="130">
                  <c:v>17.574999999999999</c:v>
                </c:pt>
                <c:pt idx="131">
                  <c:v>17.702500000000001</c:v>
                </c:pt>
                <c:pt idx="132">
                  <c:v>17.829999999999998</c:v>
                </c:pt>
                <c:pt idx="133">
                  <c:v>17.9575</c:v>
                </c:pt>
                <c:pt idx="134">
                  <c:v>18.085000000000001</c:v>
                </c:pt>
                <c:pt idx="135">
                  <c:v>18.212499999999999</c:v>
                </c:pt>
                <c:pt idx="136">
                  <c:v>18.34</c:v>
                </c:pt>
                <c:pt idx="137">
                  <c:v>18.467500000000001</c:v>
                </c:pt>
                <c:pt idx="138">
                  <c:v>18.594999999999999</c:v>
                </c:pt>
                <c:pt idx="139">
                  <c:v>18.7225</c:v>
                </c:pt>
                <c:pt idx="140">
                  <c:v>18.850000000000001</c:v>
                </c:pt>
                <c:pt idx="141">
                  <c:v>18.977499999999999</c:v>
                </c:pt>
                <c:pt idx="142">
                  <c:v>19.105</c:v>
                </c:pt>
                <c:pt idx="143">
                  <c:v>19.232500000000002</c:v>
                </c:pt>
                <c:pt idx="144">
                  <c:v>19.36</c:v>
                </c:pt>
                <c:pt idx="145">
                  <c:v>19.487500000000001</c:v>
                </c:pt>
                <c:pt idx="146">
                  <c:v>19.614999999999998</c:v>
                </c:pt>
                <c:pt idx="147">
                  <c:v>19.7425</c:v>
                </c:pt>
                <c:pt idx="148">
                  <c:v>19.87</c:v>
                </c:pt>
                <c:pt idx="149">
                  <c:v>19.997499999999999</c:v>
                </c:pt>
                <c:pt idx="150">
                  <c:v>20.125</c:v>
                </c:pt>
                <c:pt idx="151">
                  <c:v>20.252500000000001</c:v>
                </c:pt>
                <c:pt idx="152">
                  <c:v>20.38</c:v>
                </c:pt>
                <c:pt idx="153">
                  <c:v>20.5075</c:v>
                </c:pt>
                <c:pt idx="154">
                  <c:v>20.635000000000002</c:v>
                </c:pt>
                <c:pt idx="155">
                  <c:v>20.762499999999999</c:v>
                </c:pt>
                <c:pt idx="156">
                  <c:v>20.89</c:v>
                </c:pt>
                <c:pt idx="157">
                  <c:v>21.017499999999998</c:v>
                </c:pt>
                <c:pt idx="158">
                  <c:v>21.145</c:v>
                </c:pt>
                <c:pt idx="159">
                  <c:v>21.272500000000001</c:v>
                </c:pt>
                <c:pt idx="160">
                  <c:v>21.4</c:v>
                </c:pt>
                <c:pt idx="161">
                  <c:v>21.5275</c:v>
                </c:pt>
                <c:pt idx="162">
                  <c:v>21.655000000000001</c:v>
                </c:pt>
                <c:pt idx="163">
                  <c:v>21.782499999999999</c:v>
                </c:pt>
                <c:pt idx="164">
                  <c:v>21.91</c:v>
                </c:pt>
                <c:pt idx="165">
                  <c:v>22.037500000000001</c:v>
                </c:pt>
                <c:pt idx="166">
                  <c:v>22.164999999999999</c:v>
                </c:pt>
                <c:pt idx="167">
                  <c:v>22.2925</c:v>
                </c:pt>
                <c:pt idx="168">
                  <c:v>22.42</c:v>
                </c:pt>
                <c:pt idx="169">
                  <c:v>22.547499999999999</c:v>
                </c:pt>
                <c:pt idx="170">
                  <c:v>22.675000000000001</c:v>
                </c:pt>
                <c:pt idx="171">
                  <c:v>22.802499999999998</c:v>
                </c:pt>
                <c:pt idx="172">
                  <c:v>22.93</c:v>
                </c:pt>
                <c:pt idx="173">
                  <c:v>23.057500000000001</c:v>
                </c:pt>
                <c:pt idx="174">
                  <c:v>23.184999999999999</c:v>
                </c:pt>
                <c:pt idx="175">
                  <c:v>23.3125</c:v>
                </c:pt>
                <c:pt idx="176">
                  <c:v>23.44</c:v>
                </c:pt>
                <c:pt idx="177">
                  <c:v>23.567499999999999</c:v>
                </c:pt>
                <c:pt idx="178">
                  <c:v>23.695</c:v>
                </c:pt>
                <c:pt idx="179">
                  <c:v>23.822500000000002</c:v>
                </c:pt>
                <c:pt idx="180">
                  <c:v>23.95</c:v>
                </c:pt>
                <c:pt idx="181">
                  <c:v>24.077500000000001</c:v>
                </c:pt>
                <c:pt idx="182">
                  <c:v>24.204999999999998</c:v>
                </c:pt>
                <c:pt idx="183">
                  <c:v>24.3325</c:v>
                </c:pt>
                <c:pt idx="184">
                  <c:v>24.46</c:v>
                </c:pt>
                <c:pt idx="185">
                  <c:v>24.587499999999999</c:v>
                </c:pt>
                <c:pt idx="186">
                  <c:v>24.715</c:v>
                </c:pt>
                <c:pt idx="187">
                  <c:v>24.842500000000001</c:v>
                </c:pt>
                <c:pt idx="188">
                  <c:v>24.97</c:v>
                </c:pt>
                <c:pt idx="189">
                  <c:v>25.0975</c:v>
                </c:pt>
                <c:pt idx="190">
                  <c:v>25.225000000000001</c:v>
                </c:pt>
                <c:pt idx="191">
                  <c:v>25.352499999999999</c:v>
                </c:pt>
                <c:pt idx="192">
                  <c:v>25.48</c:v>
                </c:pt>
                <c:pt idx="193">
                  <c:v>25.607500000000002</c:v>
                </c:pt>
                <c:pt idx="194">
                  <c:v>25.734999999999999</c:v>
                </c:pt>
                <c:pt idx="195">
                  <c:v>25.862500000000001</c:v>
                </c:pt>
                <c:pt idx="196">
                  <c:v>25.99</c:v>
                </c:pt>
                <c:pt idx="197">
                  <c:v>26.1175</c:v>
                </c:pt>
                <c:pt idx="198">
                  <c:v>26.245000000000001</c:v>
                </c:pt>
                <c:pt idx="199">
                  <c:v>26.372499999999999</c:v>
                </c:pt>
                <c:pt idx="200">
                  <c:v>26.5</c:v>
                </c:pt>
              </c:numCache>
            </c:numRef>
          </c:xVal>
          <c:yVal>
            <c:numRef>
              <c:f>Isolations!$R$5:$R$205</c:f>
              <c:numCache>
                <c:formatCode>General</c:formatCode>
                <c:ptCount val="201"/>
                <c:pt idx="0">
                  <c:v>-64.593329999999995</c:v>
                </c:pt>
                <c:pt idx="1">
                  <c:v>-64.359466999999995</c:v>
                </c:pt>
                <c:pt idx="2">
                  <c:v>-64.241776000000002</c:v>
                </c:pt>
                <c:pt idx="3">
                  <c:v>-63.879688000000002</c:v>
                </c:pt>
                <c:pt idx="4">
                  <c:v>-63.387732999999997</c:v>
                </c:pt>
                <c:pt idx="5">
                  <c:v>-63.125385000000001</c:v>
                </c:pt>
                <c:pt idx="6">
                  <c:v>-62.532905999999997</c:v>
                </c:pt>
                <c:pt idx="7">
                  <c:v>-61.786746999999998</c:v>
                </c:pt>
                <c:pt idx="8">
                  <c:v>-61.164482</c:v>
                </c:pt>
                <c:pt idx="9">
                  <c:v>-60.517963000000002</c:v>
                </c:pt>
                <c:pt idx="10">
                  <c:v>-59.682403999999998</c:v>
                </c:pt>
                <c:pt idx="11">
                  <c:v>-59.031661999999997</c:v>
                </c:pt>
                <c:pt idx="12">
                  <c:v>-58.166916000000001</c:v>
                </c:pt>
                <c:pt idx="13">
                  <c:v>-57.151791000000003</c:v>
                </c:pt>
                <c:pt idx="14">
                  <c:v>-56.146309000000002</c:v>
                </c:pt>
                <c:pt idx="15">
                  <c:v>-55.117511999999998</c:v>
                </c:pt>
                <c:pt idx="16">
                  <c:v>-54.224941000000001</c:v>
                </c:pt>
                <c:pt idx="17">
                  <c:v>-53.159615000000002</c:v>
                </c:pt>
                <c:pt idx="18">
                  <c:v>-52.215935000000002</c:v>
                </c:pt>
                <c:pt idx="19">
                  <c:v>-51.351723</c:v>
                </c:pt>
                <c:pt idx="20">
                  <c:v>-50.401581</c:v>
                </c:pt>
                <c:pt idx="21">
                  <c:v>-49.475512999999999</c:v>
                </c:pt>
                <c:pt idx="22">
                  <c:v>-48.650092999999998</c:v>
                </c:pt>
                <c:pt idx="23">
                  <c:v>-47.792439000000002</c:v>
                </c:pt>
                <c:pt idx="24">
                  <c:v>-46.609577000000002</c:v>
                </c:pt>
                <c:pt idx="25">
                  <c:v>-45.461303999999998</c:v>
                </c:pt>
                <c:pt idx="26">
                  <c:v>-44.226227000000002</c:v>
                </c:pt>
                <c:pt idx="27">
                  <c:v>-42.840468999999999</c:v>
                </c:pt>
                <c:pt idx="28">
                  <c:v>-41.629257000000003</c:v>
                </c:pt>
                <c:pt idx="29">
                  <c:v>-40.703696999999998</c:v>
                </c:pt>
                <c:pt idx="30">
                  <c:v>-39.734988999999999</c:v>
                </c:pt>
                <c:pt idx="31">
                  <c:v>-38.916882000000001</c:v>
                </c:pt>
                <c:pt idx="32">
                  <c:v>-38.553637999999999</c:v>
                </c:pt>
                <c:pt idx="33">
                  <c:v>-38.130882</c:v>
                </c:pt>
                <c:pt idx="34">
                  <c:v>-37.909095999999998</c:v>
                </c:pt>
                <c:pt idx="35">
                  <c:v>-37.759743</c:v>
                </c:pt>
                <c:pt idx="36">
                  <c:v>-37.608643000000001</c:v>
                </c:pt>
                <c:pt idx="37">
                  <c:v>-37.488194</c:v>
                </c:pt>
                <c:pt idx="38">
                  <c:v>-37.419361000000002</c:v>
                </c:pt>
                <c:pt idx="39">
                  <c:v>-37.289473999999998</c:v>
                </c:pt>
                <c:pt idx="40">
                  <c:v>-37.236496000000002</c:v>
                </c:pt>
                <c:pt idx="41">
                  <c:v>-37.152321000000001</c:v>
                </c:pt>
                <c:pt idx="42">
                  <c:v>-37.067912999999997</c:v>
                </c:pt>
                <c:pt idx="43">
                  <c:v>-37.018768000000001</c:v>
                </c:pt>
                <c:pt idx="44">
                  <c:v>-36.945847000000001</c:v>
                </c:pt>
                <c:pt idx="45">
                  <c:v>-36.882415999999999</c:v>
                </c:pt>
                <c:pt idx="46">
                  <c:v>-36.857520999999998</c:v>
                </c:pt>
                <c:pt idx="47">
                  <c:v>-36.85463</c:v>
                </c:pt>
                <c:pt idx="48">
                  <c:v>-36.742885999999999</c:v>
                </c:pt>
                <c:pt idx="49">
                  <c:v>-36.593544000000001</c:v>
                </c:pt>
                <c:pt idx="50">
                  <c:v>-36.442284000000001</c:v>
                </c:pt>
                <c:pt idx="51">
                  <c:v>-36.316895000000002</c:v>
                </c:pt>
                <c:pt idx="52">
                  <c:v>-36.154632999999997</c:v>
                </c:pt>
                <c:pt idx="53">
                  <c:v>-36.065441</c:v>
                </c:pt>
                <c:pt idx="54">
                  <c:v>-36.054271999999997</c:v>
                </c:pt>
                <c:pt idx="55">
                  <c:v>-35.925185999999997</c:v>
                </c:pt>
                <c:pt idx="56">
                  <c:v>-35.754784000000001</c:v>
                </c:pt>
                <c:pt idx="57">
                  <c:v>-35.545101000000003</c:v>
                </c:pt>
                <c:pt idx="58">
                  <c:v>-35.277583999999997</c:v>
                </c:pt>
                <c:pt idx="59">
                  <c:v>-34.932364999999997</c:v>
                </c:pt>
                <c:pt idx="60">
                  <c:v>-34.676735000000001</c:v>
                </c:pt>
                <c:pt idx="61">
                  <c:v>-34.336975000000002</c:v>
                </c:pt>
                <c:pt idx="62">
                  <c:v>-34.036414999999998</c:v>
                </c:pt>
                <c:pt idx="63">
                  <c:v>-33.744644000000001</c:v>
                </c:pt>
                <c:pt idx="64">
                  <c:v>-33.504116000000003</c:v>
                </c:pt>
                <c:pt idx="65">
                  <c:v>-33.272396000000001</c:v>
                </c:pt>
                <c:pt idx="66">
                  <c:v>-33.100048000000001</c:v>
                </c:pt>
                <c:pt idx="67">
                  <c:v>-32.901626999999998</c:v>
                </c:pt>
                <c:pt idx="68">
                  <c:v>-32.765793000000002</c:v>
                </c:pt>
                <c:pt idx="69">
                  <c:v>-32.627322999999997</c:v>
                </c:pt>
                <c:pt idx="70">
                  <c:v>-32.451022999999999</c:v>
                </c:pt>
                <c:pt idx="71">
                  <c:v>-32.335597999999997</c:v>
                </c:pt>
                <c:pt idx="72">
                  <c:v>-32.221908999999997</c:v>
                </c:pt>
                <c:pt idx="73">
                  <c:v>-32.139473000000002</c:v>
                </c:pt>
                <c:pt idx="74">
                  <c:v>-32.075108</c:v>
                </c:pt>
                <c:pt idx="75">
                  <c:v>-32.081795</c:v>
                </c:pt>
                <c:pt idx="76">
                  <c:v>-32.091361999999997</c:v>
                </c:pt>
                <c:pt idx="77">
                  <c:v>-32.131160999999999</c:v>
                </c:pt>
                <c:pt idx="78">
                  <c:v>-32.168663000000002</c:v>
                </c:pt>
                <c:pt idx="79">
                  <c:v>-32.276440000000001</c:v>
                </c:pt>
                <c:pt idx="80">
                  <c:v>-32.374808999999999</c:v>
                </c:pt>
                <c:pt idx="81">
                  <c:v>-32.474978999999998</c:v>
                </c:pt>
                <c:pt idx="82">
                  <c:v>-32.604382000000001</c:v>
                </c:pt>
                <c:pt idx="83">
                  <c:v>-32.742576999999997</c:v>
                </c:pt>
                <c:pt idx="84">
                  <c:v>-32.871505999999997</c:v>
                </c:pt>
                <c:pt idx="85">
                  <c:v>-33.023417999999999</c:v>
                </c:pt>
                <c:pt idx="86">
                  <c:v>-33.185065999999999</c:v>
                </c:pt>
                <c:pt idx="87">
                  <c:v>-33.364769000000003</c:v>
                </c:pt>
                <c:pt idx="88">
                  <c:v>-33.565700999999997</c:v>
                </c:pt>
                <c:pt idx="89">
                  <c:v>-33.770606999999998</c:v>
                </c:pt>
                <c:pt idx="90">
                  <c:v>-34.005287000000003</c:v>
                </c:pt>
                <c:pt idx="91">
                  <c:v>-34.268749</c:v>
                </c:pt>
                <c:pt idx="92">
                  <c:v>-34.542102999999997</c:v>
                </c:pt>
                <c:pt idx="93">
                  <c:v>-34.823048</c:v>
                </c:pt>
                <c:pt idx="94">
                  <c:v>-35.141689</c:v>
                </c:pt>
                <c:pt idx="95">
                  <c:v>-35.491196000000002</c:v>
                </c:pt>
                <c:pt idx="96">
                  <c:v>-35.850033000000003</c:v>
                </c:pt>
                <c:pt idx="97">
                  <c:v>-36.238830999999998</c:v>
                </c:pt>
                <c:pt idx="98">
                  <c:v>-36.669857</c:v>
                </c:pt>
                <c:pt idx="99">
                  <c:v>-37.095866999999998</c:v>
                </c:pt>
                <c:pt idx="100">
                  <c:v>-37.541302000000002</c:v>
                </c:pt>
                <c:pt idx="101">
                  <c:v>-38.046719000000003</c:v>
                </c:pt>
                <c:pt idx="102">
                  <c:v>-38.560070000000003</c:v>
                </c:pt>
                <c:pt idx="103">
                  <c:v>-39.099831000000002</c:v>
                </c:pt>
                <c:pt idx="104">
                  <c:v>-39.710158999999997</c:v>
                </c:pt>
                <c:pt idx="105">
                  <c:v>-40.366923999999997</c:v>
                </c:pt>
                <c:pt idx="106">
                  <c:v>-41.058128000000004</c:v>
                </c:pt>
                <c:pt idx="107">
                  <c:v>-41.874671999999997</c:v>
                </c:pt>
                <c:pt idx="108">
                  <c:v>-42.833126</c:v>
                </c:pt>
                <c:pt idx="109">
                  <c:v>-43.965107000000003</c:v>
                </c:pt>
                <c:pt idx="110">
                  <c:v>-45.363483000000002</c:v>
                </c:pt>
                <c:pt idx="111">
                  <c:v>-47.264622000000003</c:v>
                </c:pt>
                <c:pt idx="112">
                  <c:v>-50.207999999999998</c:v>
                </c:pt>
                <c:pt idx="113">
                  <c:v>-54.728316999999997</c:v>
                </c:pt>
                <c:pt idx="114">
                  <c:v>-56.627822999999999</c:v>
                </c:pt>
                <c:pt idx="115">
                  <c:v>-57.028675</c:v>
                </c:pt>
                <c:pt idx="116">
                  <c:v>-56.097614</c:v>
                </c:pt>
                <c:pt idx="117">
                  <c:v>-53.264434999999999</c:v>
                </c:pt>
                <c:pt idx="118">
                  <c:v>-48.269634000000003</c:v>
                </c:pt>
                <c:pt idx="119">
                  <c:v>-45.086750000000002</c:v>
                </c:pt>
                <c:pt idx="120">
                  <c:v>-42.794891</c:v>
                </c:pt>
                <c:pt idx="121">
                  <c:v>-41.000957</c:v>
                </c:pt>
                <c:pt idx="122">
                  <c:v>-39.638244999999998</c:v>
                </c:pt>
                <c:pt idx="123">
                  <c:v>-38.361857999999998</c:v>
                </c:pt>
                <c:pt idx="124">
                  <c:v>-37.453533</c:v>
                </c:pt>
                <c:pt idx="125">
                  <c:v>-36.517628000000002</c:v>
                </c:pt>
                <c:pt idx="126">
                  <c:v>-35.706867000000003</c:v>
                </c:pt>
                <c:pt idx="127">
                  <c:v>-35.050663</c:v>
                </c:pt>
                <c:pt idx="128">
                  <c:v>-34.481608999999999</c:v>
                </c:pt>
                <c:pt idx="129">
                  <c:v>-33.994522000000003</c:v>
                </c:pt>
                <c:pt idx="130">
                  <c:v>-33.696907000000003</c:v>
                </c:pt>
                <c:pt idx="131">
                  <c:v>-33.351311000000003</c:v>
                </c:pt>
                <c:pt idx="132">
                  <c:v>-32.906638999999998</c:v>
                </c:pt>
                <c:pt idx="133">
                  <c:v>-32.682704999999999</c:v>
                </c:pt>
                <c:pt idx="134">
                  <c:v>-32.361103</c:v>
                </c:pt>
                <c:pt idx="135">
                  <c:v>-32.042788999999999</c:v>
                </c:pt>
                <c:pt idx="136">
                  <c:v>-31.812692999999999</c:v>
                </c:pt>
                <c:pt idx="137">
                  <c:v>-31.659579999999998</c:v>
                </c:pt>
                <c:pt idx="138">
                  <c:v>-31.291229000000001</c:v>
                </c:pt>
                <c:pt idx="139">
                  <c:v>-31.112099000000001</c:v>
                </c:pt>
                <c:pt idx="140">
                  <c:v>-31.019020000000001</c:v>
                </c:pt>
                <c:pt idx="141">
                  <c:v>-30.831810000000001</c:v>
                </c:pt>
                <c:pt idx="142">
                  <c:v>-30.688110000000002</c:v>
                </c:pt>
                <c:pt idx="143">
                  <c:v>-30.678166999999998</c:v>
                </c:pt>
                <c:pt idx="144">
                  <c:v>-30.620932</c:v>
                </c:pt>
                <c:pt idx="145">
                  <c:v>-30.497426999999998</c:v>
                </c:pt>
                <c:pt idx="146">
                  <c:v>-30.477616999999999</c:v>
                </c:pt>
                <c:pt idx="147">
                  <c:v>-30.369897999999999</c:v>
                </c:pt>
                <c:pt idx="148">
                  <c:v>-30.258327000000001</c:v>
                </c:pt>
                <c:pt idx="149">
                  <c:v>-30.243452000000001</c:v>
                </c:pt>
                <c:pt idx="150">
                  <c:v>-30.416416000000002</c:v>
                </c:pt>
                <c:pt idx="151">
                  <c:v>-31.004885000000002</c:v>
                </c:pt>
                <c:pt idx="152">
                  <c:v>-31.203686000000001</c:v>
                </c:pt>
                <c:pt idx="153">
                  <c:v>-29.533788999999999</c:v>
                </c:pt>
                <c:pt idx="154">
                  <c:v>-27.991935999999999</c:v>
                </c:pt>
                <c:pt idx="155">
                  <c:v>-26.451473</c:v>
                </c:pt>
                <c:pt idx="156">
                  <c:v>-24.563293000000002</c:v>
                </c:pt>
                <c:pt idx="157">
                  <c:v>-23.183252</c:v>
                </c:pt>
                <c:pt idx="158">
                  <c:v>-23.696978000000001</c:v>
                </c:pt>
                <c:pt idx="159">
                  <c:v>-24.073231</c:v>
                </c:pt>
                <c:pt idx="160">
                  <c:v>-24.142485000000001</c:v>
                </c:pt>
                <c:pt idx="161">
                  <c:v>-24.069029</c:v>
                </c:pt>
                <c:pt idx="162">
                  <c:v>-23.94116</c:v>
                </c:pt>
                <c:pt idx="163">
                  <c:v>-23.740304999999999</c:v>
                </c:pt>
                <c:pt idx="164">
                  <c:v>-23.386710999999998</c:v>
                </c:pt>
                <c:pt idx="165">
                  <c:v>-23.105207</c:v>
                </c:pt>
                <c:pt idx="166">
                  <c:v>-22.864039999999999</c:v>
                </c:pt>
                <c:pt idx="167">
                  <c:v>-22.649861999999999</c:v>
                </c:pt>
                <c:pt idx="168">
                  <c:v>-22.452712999999999</c:v>
                </c:pt>
                <c:pt idx="169">
                  <c:v>-22.319267</c:v>
                </c:pt>
                <c:pt idx="170">
                  <c:v>-22.222649000000001</c:v>
                </c:pt>
                <c:pt idx="171">
                  <c:v>-22.145191000000001</c:v>
                </c:pt>
                <c:pt idx="172">
                  <c:v>-22.102266</c:v>
                </c:pt>
                <c:pt idx="173">
                  <c:v>-22.128626000000001</c:v>
                </c:pt>
                <c:pt idx="174">
                  <c:v>-22.184498000000001</c:v>
                </c:pt>
                <c:pt idx="175">
                  <c:v>-22.288163999999998</c:v>
                </c:pt>
                <c:pt idx="176">
                  <c:v>-22.436976999999999</c:v>
                </c:pt>
                <c:pt idx="177">
                  <c:v>-22.689869000000002</c:v>
                </c:pt>
                <c:pt idx="178">
                  <c:v>-22.949809999999999</c:v>
                </c:pt>
                <c:pt idx="179">
                  <c:v>-23.303314</c:v>
                </c:pt>
                <c:pt idx="180">
                  <c:v>-23.698915</c:v>
                </c:pt>
                <c:pt idx="181">
                  <c:v>-24.136811999999999</c:v>
                </c:pt>
                <c:pt idx="182">
                  <c:v>-24.538689000000002</c:v>
                </c:pt>
                <c:pt idx="183">
                  <c:v>-25.007645</c:v>
                </c:pt>
                <c:pt idx="184">
                  <c:v>-25.427126000000001</c:v>
                </c:pt>
                <c:pt idx="185">
                  <c:v>-25.828347999999998</c:v>
                </c:pt>
                <c:pt idx="186">
                  <c:v>-26.232915999999999</c:v>
                </c:pt>
                <c:pt idx="187">
                  <c:v>-26.640255</c:v>
                </c:pt>
                <c:pt idx="188">
                  <c:v>-27.005589000000001</c:v>
                </c:pt>
                <c:pt idx="189">
                  <c:v>-27.325472000000001</c:v>
                </c:pt>
                <c:pt idx="190">
                  <c:v>-27.60322</c:v>
                </c:pt>
                <c:pt idx="191">
                  <c:v>-27.819042</c:v>
                </c:pt>
                <c:pt idx="192">
                  <c:v>-27.975270999999999</c:v>
                </c:pt>
                <c:pt idx="193">
                  <c:v>-28.045273000000002</c:v>
                </c:pt>
                <c:pt idx="194">
                  <c:v>-28.059360999999999</c:v>
                </c:pt>
                <c:pt idx="195">
                  <c:v>-28.021049000000001</c:v>
                </c:pt>
                <c:pt idx="196">
                  <c:v>-27.937377999999999</c:v>
                </c:pt>
                <c:pt idx="197">
                  <c:v>-27.788601</c:v>
                </c:pt>
                <c:pt idx="198">
                  <c:v>-27.609881999999999</c:v>
                </c:pt>
                <c:pt idx="199">
                  <c:v>-27.459337000000001</c:v>
                </c:pt>
                <c:pt idx="200">
                  <c:v>-27.341736000000001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E78-4C89-9562-612A82AAA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384320"/>
        <c:axId val="97456128"/>
      </c:scatterChart>
      <c:valAx>
        <c:axId val="97384320"/>
        <c:scaling>
          <c:orientation val="minMax"/>
          <c:max val="27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Frequency (GHz)</a:t>
                </a:r>
              </a:p>
            </c:rich>
          </c:tx>
          <c:layout>
            <c:manualLayout>
              <c:xMode val="edge"/>
              <c:yMode val="edge"/>
              <c:x val="0.39427125259124618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97456128"/>
        <c:crosses val="autoZero"/>
        <c:crossBetween val="midCat"/>
        <c:majorUnit val="2"/>
      </c:valAx>
      <c:valAx>
        <c:axId val="97456128"/>
        <c:scaling>
          <c:orientation val="minMax"/>
          <c:max val="0"/>
          <c:min val="-8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97384320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5505948756412925"/>
          <c:y val="0.69520235926844409"/>
          <c:w val="0.3122420040964235"/>
          <c:h val="0.1026180867917941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B Conversion Loss vs. LO Power: 100 MHz IF (dB)</a:t>
            </a:r>
            <a:r>
              <a:rPr lang="en-US" sz="1000" baseline="30000"/>
              <a:t>1-4</a:t>
            </a:r>
          </a:p>
        </c:rich>
      </c:tx>
      <c:layout>
        <c:manualLayout>
          <c:xMode val="edge"/>
          <c:yMode val="edge"/>
          <c:x val="0.13006025076638575"/>
          <c:y val="2.317002041411490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05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strRef>
              <c:f>CLvsLO!$P$2</c:f>
              <c:strCache>
                <c:ptCount val="1"/>
                <c:pt idx="0">
                  <c:v> +17 dBm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1</c:v>
                </c:pt>
                <c:pt idx="1">
                  <c:v>1.12749995</c:v>
                </c:pt>
                <c:pt idx="2">
                  <c:v>1.2549999000000001</c:v>
                </c:pt>
                <c:pt idx="3">
                  <c:v>1.3824998500000001</c:v>
                </c:pt>
                <c:pt idx="4">
                  <c:v>1.5099997999999999</c:v>
                </c:pt>
                <c:pt idx="5">
                  <c:v>1.6374997499999999</c:v>
                </c:pt>
                <c:pt idx="6">
                  <c:v>1.7649996999999999</c:v>
                </c:pt>
                <c:pt idx="7">
                  <c:v>1.89249965</c:v>
                </c:pt>
                <c:pt idx="8">
                  <c:v>2.0199995999999998</c:v>
                </c:pt>
                <c:pt idx="9">
                  <c:v>2.14749955</c:v>
                </c:pt>
                <c:pt idx="10">
                  <c:v>2.2749994999999998</c:v>
                </c:pt>
                <c:pt idx="11">
                  <c:v>2.4024994500000001</c:v>
                </c:pt>
                <c:pt idx="12">
                  <c:v>2.5299993999999999</c:v>
                </c:pt>
                <c:pt idx="13">
                  <c:v>2.6574993500000001</c:v>
                </c:pt>
                <c:pt idx="14">
                  <c:v>2.7849993</c:v>
                </c:pt>
                <c:pt idx="15">
                  <c:v>2.9124992500000002</c:v>
                </c:pt>
                <c:pt idx="16">
                  <c:v>3.0399992</c:v>
                </c:pt>
                <c:pt idx="17">
                  <c:v>3.1674991499999998</c:v>
                </c:pt>
                <c:pt idx="18">
                  <c:v>3.2949991000000001</c:v>
                </c:pt>
                <c:pt idx="19">
                  <c:v>3.4224990499999999</c:v>
                </c:pt>
                <c:pt idx="20">
                  <c:v>3.5499990000000001</c:v>
                </c:pt>
                <c:pt idx="21">
                  <c:v>3.6774989499999999</c:v>
                </c:pt>
                <c:pt idx="22">
                  <c:v>3.8049989000000002</c:v>
                </c:pt>
                <c:pt idx="23">
                  <c:v>3.93249885</c:v>
                </c:pt>
                <c:pt idx="24">
                  <c:v>4.0599987999999998</c:v>
                </c:pt>
                <c:pt idx="25">
                  <c:v>4.1874987499999996</c:v>
                </c:pt>
                <c:pt idx="26">
                  <c:v>4.3149987000000003</c:v>
                </c:pt>
                <c:pt idx="27">
                  <c:v>4.4424986500000001</c:v>
                </c:pt>
                <c:pt idx="28">
                  <c:v>4.5699985999999999</c:v>
                </c:pt>
                <c:pt idx="29">
                  <c:v>4.6974985499999997</c:v>
                </c:pt>
                <c:pt idx="30">
                  <c:v>4.8249985000000004</c:v>
                </c:pt>
                <c:pt idx="31">
                  <c:v>4.9524984500000002</c:v>
                </c:pt>
                <c:pt idx="32">
                  <c:v>5.0799984</c:v>
                </c:pt>
                <c:pt idx="33">
                  <c:v>5.2074983499999998</c:v>
                </c:pt>
                <c:pt idx="34">
                  <c:v>5.3349982999999996</c:v>
                </c:pt>
                <c:pt idx="35">
                  <c:v>5.4624982500000003</c:v>
                </c:pt>
                <c:pt idx="36">
                  <c:v>5.5899982000000001</c:v>
                </c:pt>
                <c:pt idx="37">
                  <c:v>5.7174981499999999</c:v>
                </c:pt>
                <c:pt idx="38">
                  <c:v>5.8449980999999998</c:v>
                </c:pt>
                <c:pt idx="39">
                  <c:v>5.9724980499999996</c:v>
                </c:pt>
                <c:pt idx="40">
                  <c:v>6.0999980000000003</c:v>
                </c:pt>
                <c:pt idx="41">
                  <c:v>6.2274979500000001</c:v>
                </c:pt>
                <c:pt idx="42">
                  <c:v>6.3549978999999999</c:v>
                </c:pt>
                <c:pt idx="43">
                  <c:v>6.4824978499999997</c:v>
                </c:pt>
                <c:pt idx="44">
                  <c:v>6.6099978000000004</c:v>
                </c:pt>
                <c:pt idx="45">
                  <c:v>6.7374977500000002</c:v>
                </c:pt>
                <c:pt idx="46">
                  <c:v>6.8649977</c:v>
                </c:pt>
                <c:pt idx="47">
                  <c:v>6.9924976499999998</c:v>
                </c:pt>
                <c:pt idx="48">
                  <c:v>7.1199975999999996</c:v>
                </c:pt>
                <c:pt idx="49">
                  <c:v>7.2474975500000003</c:v>
                </c:pt>
                <c:pt idx="50">
                  <c:v>7.3749975000000001</c:v>
                </c:pt>
                <c:pt idx="51">
                  <c:v>7.5024974499999999</c:v>
                </c:pt>
                <c:pt idx="52">
                  <c:v>7.6299973999999997</c:v>
                </c:pt>
                <c:pt idx="53">
                  <c:v>7.7574973500000004</c:v>
                </c:pt>
                <c:pt idx="54">
                  <c:v>7.8849973000000002</c:v>
                </c:pt>
                <c:pt idx="55">
                  <c:v>8.0124972499999991</c:v>
                </c:pt>
                <c:pt idx="56">
                  <c:v>8.1399971999999998</c:v>
                </c:pt>
                <c:pt idx="57">
                  <c:v>8.2674971500000005</c:v>
                </c:pt>
                <c:pt idx="58">
                  <c:v>8.3949970999999994</c:v>
                </c:pt>
                <c:pt idx="59">
                  <c:v>8.5224970500000001</c:v>
                </c:pt>
                <c:pt idx="60">
                  <c:v>8.6499970000000008</c:v>
                </c:pt>
                <c:pt idx="61">
                  <c:v>8.7774969499999997</c:v>
                </c:pt>
                <c:pt idx="62">
                  <c:v>8.9049969000000004</c:v>
                </c:pt>
                <c:pt idx="63">
                  <c:v>9.0324968499999994</c:v>
                </c:pt>
                <c:pt idx="64">
                  <c:v>9.1599968000000001</c:v>
                </c:pt>
                <c:pt idx="65">
                  <c:v>9.2874967500000007</c:v>
                </c:pt>
                <c:pt idx="66">
                  <c:v>9.4149966999999997</c:v>
                </c:pt>
                <c:pt idx="67">
                  <c:v>9.5424966500000004</c:v>
                </c:pt>
                <c:pt idx="68">
                  <c:v>9.6699965999999993</c:v>
                </c:pt>
                <c:pt idx="69">
                  <c:v>9.79749655</c:v>
                </c:pt>
                <c:pt idx="70">
                  <c:v>9.9249965000000007</c:v>
                </c:pt>
                <c:pt idx="71">
                  <c:v>10.05249645</c:v>
                </c:pt>
                <c:pt idx="72">
                  <c:v>10.1799964</c:v>
                </c:pt>
                <c:pt idx="73">
                  <c:v>10.307496349999999</c:v>
                </c:pt>
                <c:pt idx="74">
                  <c:v>10.4349963</c:v>
                </c:pt>
                <c:pt idx="75">
                  <c:v>10.562496250000001</c:v>
                </c:pt>
                <c:pt idx="76">
                  <c:v>10.6899962</c:v>
                </c:pt>
                <c:pt idx="77">
                  <c:v>10.81749615</c:v>
                </c:pt>
                <c:pt idx="78">
                  <c:v>10.944996099999999</c:v>
                </c:pt>
                <c:pt idx="79">
                  <c:v>11.07249605</c:v>
                </c:pt>
                <c:pt idx="80">
                  <c:v>11.199996000000001</c:v>
                </c:pt>
                <c:pt idx="81">
                  <c:v>11.327495949999999</c:v>
                </c:pt>
                <c:pt idx="82">
                  <c:v>11.4549959</c:v>
                </c:pt>
                <c:pt idx="83">
                  <c:v>11.582495850000001</c:v>
                </c:pt>
                <c:pt idx="84">
                  <c:v>11.7099958</c:v>
                </c:pt>
                <c:pt idx="85">
                  <c:v>11.83749575</c:v>
                </c:pt>
                <c:pt idx="86">
                  <c:v>11.964995699999999</c:v>
                </c:pt>
                <c:pt idx="87">
                  <c:v>12.09249565</c:v>
                </c:pt>
                <c:pt idx="88">
                  <c:v>12.219995600000001</c:v>
                </c:pt>
                <c:pt idx="89">
                  <c:v>12.34749555</c:v>
                </c:pt>
                <c:pt idx="90">
                  <c:v>12.4749955</c:v>
                </c:pt>
                <c:pt idx="91">
                  <c:v>12.602495449999999</c:v>
                </c:pt>
                <c:pt idx="92">
                  <c:v>12.7299954</c:v>
                </c:pt>
                <c:pt idx="93">
                  <c:v>12.857495350000001</c:v>
                </c:pt>
                <c:pt idx="94">
                  <c:v>12.9849953</c:v>
                </c:pt>
                <c:pt idx="95">
                  <c:v>13.11249525</c:v>
                </c:pt>
                <c:pt idx="96">
                  <c:v>13.239995199999999</c:v>
                </c:pt>
                <c:pt idx="97">
                  <c:v>13.36749515</c:v>
                </c:pt>
                <c:pt idx="98">
                  <c:v>13.494995100000001</c:v>
                </c:pt>
                <c:pt idx="99">
                  <c:v>13.622495049999999</c:v>
                </c:pt>
                <c:pt idx="100">
                  <c:v>13.749995</c:v>
                </c:pt>
                <c:pt idx="101">
                  <c:v>13.877494950000001</c:v>
                </c:pt>
                <c:pt idx="102">
                  <c:v>14.0049949</c:v>
                </c:pt>
                <c:pt idx="103">
                  <c:v>14.13249485</c:v>
                </c:pt>
                <c:pt idx="104">
                  <c:v>14.259994799999999</c:v>
                </c:pt>
                <c:pt idx="105">
                  <c:v>14.38749475</c:v>
                </c:pt>
                <c:pt idx="106">
                  <c:v>14.514994700000001</c:v>
                </c:pt>
                <c:pt idx="107">
                  <c:v>14.64249465</c:v>
                </c:pt>
                <c:pt idx="108">
                  <c:v>14.7699946</c:v>
                </c:pt>
                <c:pt idx="109">
                  <c:v>14.897494549999999</c:v>
                </c:pt>
                <c:pt idx="110">
                  <c:v>15.0249945</c:v>
                </c:pt>
                <c:pt idx="111">
                  <c:v>15.152494450000001</c:v>
                </c:pt>
                <c:pt idx="112">
                  <c:v>15.2799944</c:v>
                </c:pt>
                <c:pt idx="113">
                  <c:v>15.40749435</c:v>
                </c:pt>
                <c:pt idx="114">
                  <c:v>15.534994299999999</c:v>
                </c:pt>
                <c:pt idx="115">
                  <c:v>15.66249425</c:v>
                </c:pt>
                <c:pt idx="116">
                  <c:v>15.789994200000001</c:v>
                </c:pt>
                <c:pt idx="117">
                  <c:v>15.91749415</c:v>
                </c:pt>
                <c:pt idx="118">
                  <c:v>16.0449941</c:v>
                </c:pt>
                <c:pt idx="119">
                  <c:v>16.172494050000001</c:v>
                </c:pt>
                <c:pt idx="120">
                  <c:v>16.299994000000002</c:v>
                </c:pt>
                <c:pt idx="121">
                  <c:v>16.427493949999999</c:v>
                </c:pt>
                <c:pt idx="122">
                  <c:v>16.554993899999999</c:v>
                </c:pt>
                <c:pt idx="123">
                  <c:v>16.68249385</c:v>
                </c:pt>
                <c:pt idx="124">
                  <c:v>16.809993800000001</c:v>
                </c:pt>
                <c:pt idx="125">
                  <c:v>16.937493750000002</c:v>
                </c:pt>
                <c:pt idx="126">
                  <c:v>17.064993699999999</c:v>
                </c:pt>
                <c:pt idx="127">
                  <c:v>17.192493649999999</c:v>
                </c:pt>
                <c:pt idx="128">
                  <c:v>17.3199936</c:v>
                </c:pt>
                <c:pt idx="129">
                  <c:v>17.447493550000001</c:v>
                </c:pt>
                <c:pt idx="130">
                  <c:v>17.574993500000001</c:v>
                </c:pt>
                <c:pt idx="131">
                  <c:v>17.702493449999999</c:v>
                </c:pt>
                <c:pt idx="132">
                  <c:v>17.829993399999999</c:v>
                </c:pt>
                <c:pt idx="133">
                  <c:v>17.95749335</c:v>
                </c:pt>
                <c:pt idx="134">
                  <c:v>18.084993300000001</c:v>
                </c:pt>
                <c:pt idx="135">
                  <c:v>18.212493250000001</c:v>
                </c:pt>
                <c:pt idx="136">
                  <c:v>18.339993199999999</c:v>
                </c:pt>
                <c:pt idx="137">
                  <c:v>18.467493149999999</c:v>
                </c:pt>
                <c:pt idx="138">
                  <c:v>18.5949931</c:v>
                </c:pt>
                <c:pt idx="139">
                  <c:v>18.722493050000001</c:v>
                </c:pt>
                <c:pt idx="140">
                  <c:v>18.849993000000001</c:v>
                </c:pt>
                <c:pt idx="141">
                  <c:v>18.977492949999998</c:v>
                </c:pt>
                <c:pt idx="142">
                  <c:v>19.104992899999999</c:v>
                </c:pt>
                <c:pt idx="143">
                  <c:v>19.23249285</c:v>
                </c:pt>
                <c:pt idx="144">
                  <c:v>19.359992800000001</c:v>
                </c:pt>
                <c:pt idx="145">
                  <c:v>19.487492750000001</c:v>
                </c:pt>
                <c:pt idx="146">
                  <c:v>19.614992699999998</c:v>
                </c:pt>
                <c:pt idx="147">
                  <c:v>19.742492649999999</c:v>
                </c:pt>
                <c:pt idx="148">
                  <c:v>19.8699926</c:v>
                </c:pt>
                <c:pt idx="149">
                  <c:v>19.99749255</c:v>
                </c:pt>
                <c:pt idx="150">
                  <c:v>20.124992500000001</c:v>
                </c:pt>
                <c:pt idx="151">
                  <c:v>20.252492449999998</c:v>
                </c:pt>
                <c:pt idx="152">
                  <c:v>20.379992399999999</c:v>
                </c:pt>
                <c:pt idx="153">
                  <c:v>20.50749235</c:v>
                </c:pt>
                <c:pt idx="154">
                  <c:v>20.6349923</c:v>
                </c:pt>
                <c:pt idx="155">
                  <c:v>20.762492250000001</c:v>
                </c:pt>
                <c:pt idx="156">
                  <c:v>20.889992199999998</c:v>
                </c:pt>
                <c:pt idx="157">
                  <c:v>21.017492149999999</c:v>
                </c:pt>
                <c:pt idx="158">
                  <c:v>21.1449921</c:v>
                </c:pt>
                <c:pt idx="159">
                  <c:v>21.27249205</c:v>
                </c:pt>
                <c:pt idx="160">
                  <c:v>21.399992000000001</c:v>
                </c:pt>
                <c:pt idx="161">
                  <c:v>21.527491950000002</c:v>
                </c:pt>
                <c:pt idx="162">
                  <c:v>21.654991899999999</c:v>
                </c:pt>
                <c:pt idx="163">
                  <c:v>21.78249185</c:v>
                </c:pt>
                <c:pt idx="164">
                  <c:v>21.9099918</c:v>
                </c:pt>
                <c:pt idx="165">
                  <c:v>22.037491750000001</c:v>
                </c:pt>
                <c:pt idx="166">
                  <c:v>22.164991700000002</c:v>
                </c:pt>
                <c:pt idx="167">
                  <c:v>22.292491649999999</c:v>
                </c:pt>
                <c:pt idx="168">
                  <c:v>22.419991599999999</c:v>
                </c:pt>
                <c:pt idx="169">
                  <c:v>22.54749155</c:v>
                </c:pt>
                <c:pt idx="170">
                  <c:v>22.674991500000001</c:v>
                </c:pt>
                <c:pt idx="171">
                  <c:v>22.802491450000002</c:v>
                </c:pt>
                <c:pt idx="172">
                  <c:v>22.929991399999999</c:v>
                </c:pt>
                <c:pt idx="173">
                  <c:v>23.057491349999999</c:v>
                </c:pt>
                <c:pt idx="174">
                  <c:v>23.1849913</c:v>
                </c:pt>
                <c:pt idx="175">
                  <c:v>23.312491250000001</c:v>
                </c:pt>
                <c:pt idx="176">
                  <c:v>23.439991200000001</c:v>
                </c:pt>
                <c:pt idx="177">
                  <c:v>23.567491149999999</c:v>
                </c:pt>
                <c:pt idx="178">
                  <c:v>23.694991099999999</c:v>
                </c:pt>
                <c:pt idx="179">
                  <c:v>23.82249105</c:v>
                </c:pt>
                <c:pt idx="180">
                  <c:v>23.949991000000001</c:v>
                </c:pt>
                <c:pt idx="181">
                  <c:v>24.077490950000001</c:v>
                </c:pt>
                <c:pt idx="182">
                  <c:v>24.204990899999999</c:v>
                </c:pt>
                <c:pt idx="183">
                  <c:v>24.332490849999999</c:v>
                </c:pt>
                <c:pt idx="184">
                  <c:v>24.4599908</c:v>
                </c:pt>
                <c:pt idx="185">
                  <c:v>24.587490750000001</c:v>
                </c:pt>
                <c:pt idx="186">
                  <c:v>24.714990700000001</c:v>
                </c:pt>
                <c:pt idx="187">
                  <c:v>24.842490649999998</c:v>
                </c:pt>
                <c:pt idx="188">
                  <c:v>24.969990599999999</c:v>
                </c:pt>
                <c:pt idx="189">
                  <c:v>25.09749055</c:v>
                </c:pt>
                <c:pt idx="190">
                  <c:v>25.224990500000001</c:v>
                </c:pt>
                <c:pt idx="191">
                  <c:v>25.352490450000001</c:v>
                </c:pt>
                <c:pt idx="192">
                  <c:v>25.479990399999998</c:v>
                </c:pt>
                <c:pt idx="193">
                  <c:v>25.607490349999999</c:v>
                </c:pt>
                <c:pt idx="194">
                  <c:v>25.7349903</c:v>
                </c:pt>
                <c:pt idx="195">
                  <c:v>25.86249025</c:v>
                </c:pt>
                <c:pt idx="196">
                  <c:v>25.989990200000001</c:v>
                </c:pt>
                <c:pt idx="197">
                  <c:v>26.117490149999998</c:v>
                </c:pt>
                <c:pt idx="198">
                  <c:v>26.244990099999999</c:v>
                </c:pt>
                <c:pt idx="199">
                  <c:v>26.37249005</c:v>
                </c:pt>
                <c:pt idx="200">
                  <c:v>26.49999</c:v>
                </c:pt>
              </c:numCache>
            </c:numRef>
          </c:xVal>
          <c:yVal>
            <c:numRef>
              <c:f>CLvsLO!$P$5:$P$205</c:f>
              <c:numCache>
                <c:formatCode>General</c:formatCode>
                <c:ptCount val="201"/>
                <c:pt idx="0">
                  <c:v>-66.877173999999997</c:v>
                </c:pt>
                <c:pt idx="1">
                  <c:v>-68.354361999999995</c:v>
                </c:pt>
                <c:pt idx="2">
                  <c:v>-69.165145999999993</c:v>
                </c:pt>
                <c:pt idx="3">
                  <c:v>-71.544578999999999</c:v>
                </c:pt>
                <c:pt idx="4">
                  <c:v>-71.928909000000004</c:v>
                </c:pt>
                <c:pt idx="5">
                  <c:v>-72.869384999999994</c:v>
                </c:pt>
                <c:pt idx="6">
                  <c:v>-72.630829000000006</c:v>
                </c:pt>
                <c:pt idx="7">
                  <c:v>-72.281768999999997</c:v>
                </c:pt>
                <c:pt idx="8">
                  <c:v>-72.363983000000005</c:v>
                </c:pt>
                <c:pt idx="9">
                  <c:v>-72.267227000000005</c:v>
                </c:pt>
                <c:pt idx="10">
                  <c:v>-72.039253000000002</c:v>
                </c:pt>
                <c:pt idx="11">
                  <c:v>-71.575096000000002</c:v>
                </c:pt>
                <c:pt idx="12">
                  <c:v>-71.518990000000002</c:v>
                </c:pt>
                <c:pt idx="13">
                  <c:v>-70.212311</c:v>
                </c:pt>
                <c:pt idx="14">
                  <c:v>-71.808357000000001</c:v>
                </c:pt>
                <c:pt idx="15">
                  <c:v>-71.734748999999994</c:v>
                </c:pt>
                <c:pt idx="16">
                  <c:v>-73.341567999999995</c:v>
                </c:pt>
                <c:pt idx="17">
                  <c:v>-75.742119000000002</c:v>
                </c:pt>
                <c:pt idx="18">
                  <c:v>-75.970573000000002</c:v>
                </c:pt>
                <c:pt idx="19">
                  <c:v>-75.862892000000002</c:v>
                </c:pt>
                <c:pt idx="20">
                  <c:v>-75.583504000000005</c:v>
                </c:pt>
                <c:pt idx="21">
                  <c:v>-71.899581999999995</c:v>
                </c:pt>
                <c:pt idx="22">
                  <c:v>-63.510962999999997</c:v>
                </c:pt>
                <c:pt idx="23">
                  <c:v>-55.062553000000001</c:v>
                </c:pt>
                <c:pt idx="24">
                  <c:v>-44.722774999999999</c:v>
                </c:pt>
                <c:pt idx="25">
                  <c:v>-35.579566999999997</c:v>
                </c:pt>
                <c:pt idx="26">
                  <c:v>-28.098376999999999</c:v>
                </c:pt>
                <c:pt idx="27">
                  <c:v>-24.584814000000001</c:v>
                </c:pt>
                <c:pt idx="28">
                  <c:v>-22.387066000000001</c:v>
                </c:pt>
                <c:pt idx="29">
                  <c:v>-20.979437000000001</c:v>
                </c:pt>
                <c:pt idx="30">
                  <c:v>-19.791692999999999</c:v>
                </c:pt>
                <c:pt idx="31">
                  <c:v>-18.674744</c:v>
                </c:pt>
                <c:pt idx="32">
                  <c:v>-17.640274000000002</c:v>
                </c:pt>
                <c:pt idx="33">
                  <c:v>-16.598375000000001</c:v>
                </c:pt>
                <c:pt idx="34">
                  <c:v>-15.646594</c:v>
                </c:pt>
                <c:pt idx="35">
                  <c:v>-14.666131</c:v>
                </c:pt>
                <c:pt idx="36">
                  <c:v>-13.623393</c:v>
                </c:pt>
                <c:pt idx="37">
                  <c:v>-12.619985</c:v>
                </c:pt>
                <c:pt idx="38">
                  <c:v>-11.621240999999999</c:v>
                </c:pt>
                <c:pt idx="39">
                  <c:v>-10.625607</c:v>
                </c:pt>
                <c:pt idx="40">
                  <c:v>-9.7524432999999995</c:v>
                </c:pt>
                <c:pt idx="41">
                  <c:v>-9.0954695000000001</c:v>
                </c:pt>
                <c:pt idx="42">
                  <c:v>-8.5914649999999995</c:v>
                </c:pt>
                <c:pt idx="43">
                  <c:v>-8.2491207000000006</c:v>
                </c:pt>
                <c:pt idx="44">
                  <c:v>-8.0381011999999998</c:v>
                </c:pt>
                <c:pt idx="45">
                  <c:v>-7.9507060000000003</c:v>
                </c:pt>
                <c:pt idx="46">
                  <c:v>-7.9218817000000001</c:v>
                </c:pt>
                <c:pt idx="47">
                  <c:v>-7.9372406</c:v>
                </c:pt>
                <c:pt idx="48">
                  <c:v>-7.9635338999999998</c:v>
                </c:pt>
                <c:pt idx="49">
                  <c:v>-7.9639639999999998</c:v>
                </c:pt>
                <c:pt idx="50">
                  <c:v>-7.9541716999999998</c:v>
                </c:pt>
                <c:pt idx="51">
                  <c:v>-7.9430103000000001</c:v>
                </c:pt>
                <c:pt idx="52">
                  <c:v>-7.9144492</c:v>
                </c:pt>
                <c:pt idx="53">
                  <c:v>-7.8882703999999997</c:v>
                </c:pt>
                <c:pt idx="54">
                  <c:v>-7.8730760000000002</c:v>
                </c:pt>
                <c:pt idx="55">
                  <c:v>-7.8433228000000002</c:v>
                </c:pt>
                <c:pt idx="56">
                  <c:v>-7.8079561999999996</c:v>
                </c:pt>
                <c:pt idx="57">
                  <c:v>-7.7946986999999996</c:v>
                </c:pt>
                <c:pt idx="58">
                  <c:v>-7.7668514000000002</c:v>
                </c:pt>
                <c:pt idx="59">
                  <c:v>-7.7464952</c:v>
                </c:pt>
                <c:pt idx="60">
                  <c:v>-7.7434653999999998</c:v>
                </c:pt>
                <c:pt idx="61">
                  <c:v>-7.7523065000000004</c:v>
                </c:pt>
                <c:pt idx="62">
                  <c:v>-7.7541298999999997</c:v>
                </c:pt>
                <c:pt idx="63">
                  <c:v>-7.7773909999999997</c:v>
                </c:pt>
                <c:pt idx="64">
                  <c:v>-7.8108959000000002</c:v>
                </c:pt>
                <c:pt idx="65">
                  <c:v>-7.8377843</c:v>
                </c:pt>
                <c:pt idx="66">
                  <c:v>-7.8684459000000002</c:v>
                </c:pt>
                <c:pt idx="67">
                  <c:v>-7.8983458999999998</c:v>
                </c:pt>
                <c:pt idx="68">
                  <c:v>-7.9133285999999998</c:v>
                </c:pt>
                <c:pt idx="69">
                  <c:v>-7.9120778999999999</c:v>
                </c:pt>
                <c:pt idx="70">
                  <c:v>-7.8832183000000002</c:v>
                </c:pt>
                <c:pt idx="71">
                  <c:v>-7.8442540000000003</c:v>
                </c:pt>
                <c:pt idx="72">
                  <c:v>-7.8011732</c:v>
                </c:pt>
                <c:pt idx="73">
                  <c:v>-7.7740922000000001</c:v>
                </c:pt>
                <c:pt idx="74">
                  <c:v>-7.7759247</c:v>
                </c:pt>
                <c:pt idx="75">
                  <c:v>-7.8143596999999998</c:v>
                </c:pt>
                <c:pt idx="76">
                  <c:v>-7.8662782</c:v>
                </c:pt>
                <c:pt idx="77">
                  <c:v>-7.9343900999999999</c:v>
                </c:pt>
                <c:pt idx="78">
                  <c:v>-8.0089950999999999</c:v>
                </c:pt>
                <c:pt idx="79">
                  <c:v>-8.0762433999999992</c:v>
                </c:pt>
                <c:pt idx="80">
                  <c:v>-8.1548882000000003</c:v>
                </c:pt>
                <c:pt idx="81">
                  <c:v>-8.2364224999999998</c:v>
                </c:pt>
                <c:pt idx="82">
                  <c:v>-8.3242101999999996</c:v>
                </c:pt>
                <c:pt idx="83">
                  <c:v>-8.4070978000000007</c:v>
                </c:pt>
                <c:pt idx="84">
                  <c:v>-8.5051106999999995</c:v>
                </c:pt>
                <c:pt idx="85">
                  <c:v>-8.5969028000000005</c:v>
                </c:pt>
                <c:pt idx="86">
                  <c:v>-8.6922835999999997</c:v>
                </c:pt>
                <c:pt idx="87">
                  <c:v>-8.7743710999999998</c:v>
                </c:pt>
                <c:pt idx="88">
                  <c:v>-8.8582993000000005</c:v>
                </c:pt>
                <c:pt idx="89">
                  <c:v>-8.9251795000000005</c:v>
                </c:pt>
                <c:pt idx="90">
                  <c:v>-8.9831886000000001</c:v>
                </c:pt>
                <c:pt idx="91">
                  <c:v>-9.0336026999999994</c:v>
                </c:pt>
                <c:pt idx="92">
                  <c:v>-9.0674009000000009</c:v>
                </c:pt>
                <c:pt idx="93">
                  <c:v>-9.0931081999999996</c:v>
                </c:pt>
                <c:pt idx="94">
                  <c:v>-9.1006278999999992</c:v>
                </c:pt>
                <c:pt idx="95">
                  <c:v>-9.1001530000000006</c:v>
                </c:pt>
                <c:pt idx="96">
                  <c:v>-9.0874518999999996</c:v>
                </c:pt>
                <c:pt idx="97">
                  <c:v>-9.0748920000000002</c:v>
                </c:pt>
                <c:pt idx="98">
                  <c:v>-9.0572414000000006</c:v>
                </c:pt>
                <c:pt idx="99">
                  <c:v>-9.0429335000000002</c:v>
                </c:pt>
                <c:pt idx="100">
                  <c:v>-9.0265483999999994</c:v>
                </c:pt>
                <c:pt idx="101">
                  <c:v>-9.0012188000000002</c:v>
                </c:pt>
                <c:pt idx="102">
                  <c:v>-8.9792786000000007</c:v>
                </c:pt>
                <c:pt idx="103">
                  <c:v>-8.9582023999999993</c:v>
                </c:pt>
                <c:pt idx="104">
                  <c:v>-8.9183617000000002</c:v>
                </c:pt>
                <c:pt idx="105">
                  <c:v>-8.8875437000000002</c:v>
                </c:pt>
                <c:pt idx="106">
                  <c:v>-8.8684902000000001</c:v>
                </c:pt>
                <c:pt idx="107">
                  <c:v>-8.8334904000000005</c:v>
                </c:pt>
                <c:pt idx="108">
                  <c:v>-8.8029633</c:v>
                </c:pt>
                <c:pt idx="109">
                  <c:v>-8.8003473000000003</c:v>
                </c:pt>
                <c:pt idx="110">
                  <c:v>-8.7566670999999996</c:v>
                </c:pt>
                <c:pt idx="111">
                  <c:v>-8.7338848000000002</c:v>
                </c:pt>
                <c:pt idx="112">
                  <c:v>-8.7084598999999994</c:v>
                </c:pt>
                <c:pt idx="113">
                  <c:v>-8.6767941000000004</c:v>
                </c:pt>
                <c:pt idx="114">
                  <c:v>-8.6336917999999994</c:v>
                </c:pt>
                <c:pt idx="115">
                  <c:v>-8.6120291000000009</c:v>
                </c:pt>
                <c:pt idx="116">
                  <c:v>-8.5578278999999995</c:v>
                </c:pt>
                <c:pt idx="117">
                  <c:v>-8.5242003999999998</c:v>
                </c:pt>
                <c:pt idx="118">
                  <c:v>-8.4748297000000008</c:v>
                </c:pt>
                <c:pt idx="119">
                  <c:v>-8.4232092000000005</c:v>
                </c:pt>
                <c:pt idx="120">
                  <c:v>-8.3842154000000004</c:v>
                </c:pt>
                <c:pt idx="121">
                  <c:v>-8.3525571999999997</c:v>
                </c:pt>
                <c:pt idx="122">
                  <c:v>-8.2961349000000002</c:v>
                </c:pt>
                <c:pt idx="123">
                  <c:v>-8.2714528999999999</c:v>
                </c:pt>
                <c:pt idx="124">
                  <c:v>-8.2604675000000007</c:v>
                </c:pt>
                <c:pt idx="125">
                  <c:v>-8.2433119000000001</c:v>
                </c:pt>
                <c:pt idx="126">
                  <c:v>-8.2296677000000003</c:v>
                </c:pt>
                <c:pt idx="127">
                  <c:v>-8.2578458999999995</c:v>
                </c:pt>
                <c:pt idx="128">
                  <c:v>-8.2480650000000004</c:v>
                </c:pt>
                <c:pt idx="129">
                  <c:v>-8.2620009999999997</c:v>
                </c:pt>
                <c:pt idx="130">
                  <c:v>-8.2879418999999999</c:v>
                </c:pt>
                <c:pt idx="131">
                  <c:v>-8.3093138</c:v>
                </c:pt>
                <c:pt idx="132">
                  <c:v>-8.3178110000000007</c:v>
                </c:pt>
                <c:pt idx="133">
                  <c:v>-8.3631648999999992</c:v>
                </c:pt>
                <c:pt idx="134">
                  <c:v>-8.3862877000000005</c:v>
                </c:pt>
                <c:pt idx="135">
                  <c:v>-8.4128083999999994</c:v>
                </c:pt>
                <c:pt idx="136">
                  <c:v>-8.4685086999999992</c:v>
                </c:pt>
                <c:pt idx="137">
                  <c:v>-8.5005026000000008</c:v>
                </c:pt>
                <c:pt idx="138">
                  <c:v>-8.5322752000000008</c:v>
                </c:pt>
                <c:pt idx="139">
                  <c:v>-8.5756969000000005</c:v>
                </c:pt>
                <c:pt idx="140">
                  <c:v>-8.6001110000000001</c:v>
                </c:pt>
                <c:pt idx="141">
                  <c:v>-8.6050901</c:v>
                </c:pt>
                <c:pt idx="142">
                  <c:v>-8.6357174000000008</c:v>
                </c:pt>
                <c:pt idx="143">
                  <c:v>-8.6470021999999993</c:v>
                </c:pt>
                <c:pt idx="144">
                  <c:v>-8.6490878999999996</c:v>
                </c:pt>
                <c:pt idx="145">
                  <c:v>-8.6676167999999993</c:v>
                </c:pt>
                <c:pt idx="146">
                  <c:v>-8.6793127000000005</c:v>
                </c:pt>
                <c:pt idx="147">
                  <c:v>-8.6939983000000005</c:v>
                </c:pt>
                <c:pt idx="148">
                  <c:v>-8.7017936999999996</c:v>
                </c:pt>
                <c:pt idx="149">
                  <c:v>-8.7137671000000001</c:v>
                </c:pt>
                <c:pt idx="150">
                  <c:v>-8.7229509000000007</c:v>
                </c:pt>
                <c:pt idx="151">
                  <c:v>-8.7331714999999992</c:v>
                </c:pt>
                <c:pt idx="152">
                  <c:v>-8.7517185000000008</c:v>
                </c:pt>
                <c:pt idx="153">
                  <c:v>-8.7573729</c:v>
                </c:pt>
                <c:pt idx="154">
                  <c:v>-8.7877168999999995</c:v>
                </c:pt>
                <c:pt idx="155">
                  <c:v>-8.8370294999999999</c:v>
                </c:pt>
                <c:pt idx="156">
                  <c:v>-8.9097261000000003</c:v>
                </c:pt>
                <c:pt idx="157">
                  <c:v>-8.9769211000000002</c:v>
                </c:pt>
                <c:pt idx="158">
                  <c:v>-9.0667553000000005</c:v>
                </c:pt>
                <c:pt idx="159">
                  <c:v>-9.1174277999999997</c:v>
                </c:pt>
                <c:pt idx="160">
                  <c:v>-9.1489887000000003</c:v>
                </c:pt>
                <c:pt idx="161">
                  <c:v>-9.1354237000000005</c:v>
                </c:pt>
                <c:pt idx="162">
                  <c:v>-9.1349382000000006</c:v>
                </c:pt>
                <c:pt idx="163">
                  <c:v>-9.1381388000000001</c:v>
                </c:pt>
                <c:pt idx="164">
                  <c:v>-9.1268063000000001</c:v>
                </c:pt>
                <c:pt idx="165">
                  <c:v>-9.1508722000000002</c:v>
                </c:pt>
                <c:pt idx="166">
                  <c:v>-9.1873874999999998</c:v>
                </c:pt>
                <c:pt idx="167">
                  <c:v>-9.1972103000000001</c:v>
                </c:pt>
                <c:pt idx="168">
                  <c:v>-9.2044534999999996</c:v>
                </c:pt>
                <c:pt idx="169">
                  <c:v>-9.2288837000000008</c:v>
                </c:pt>
                <c:pt idx="170">
                  <c:v>-9.2315111000000005</c:v>
                </c:pt>
                <c:pt idx="171">
                  <c:v>-9.2760400999999995</c:v>
                </c:pt>
                <c:pt idx="172">
                  <c:v>-9.3181495999999999</c:v>
                </c:pt>
                <c:pt idx="173">
                  <c:v>-9.3796605999999993</c:v>
                </c:pt>
                <c:pt idx="174">
                  <c:v>-9.4495106</c:v>
                </c:pt>
                <c:pt idx="175">
                  <c:v>-9.5186281000000008</c:v>
                </c:pt>
                <c:pt idx="176">
                  <c:v>-9.5649920000000002</c:v>
                </c:pt>
                <c:pt idx="177">
                  <c:v>-9.6518678999999992</c:v>
                </c:pt>
                <c:pt idx="178">
                  <c:v>-9.7220869000000008</c:v>
                </c:pt>
                <c:pt idx="179">
                  <c:v>-9.8070459000000003</c:v>
                </c:pt>
                <c:pt idx="180">
                  <c:v>-9.8978661999999993</c:v>
                </c:pt>
                <c:pt idx="181">
                  <c:v>-9.9981679999999997</c:v>
                </c:pt>
                <c:pt idx="182">
                  <c:v>-10.100256</c:v>
                </c:pt>
                <c:pt idx="183">
                  <c:v>-10.220255999999999</c:v>
                </c:pt>
                <c:pt idx="184">
                  <c:v>-10.338269</c:v>
                </c:pt>
                <c:pt idx="185">
                  <c:v>-10.464737</c:v>
                </c:pt>
                <c:pt idx="186">
                  <c:v>-10.612876</c:v>
                </c:pt>
                <c:pt idx="187">
                  <c:v>-10.737792000000001</c:v>
                </c:pt>
                <c:pt idx="188">
                  <c:v>-10.899392000000001</c:v>
                </c:pt>
                <c:pt idx="189">
                  <c:v>-11.040778</c:v>
                </c:pt>
                <c:pt idx="190">
                  <c:v>-11.196324000000001</c:v>
                </c:pt>
                <c:pt idx="191">
                  <c:v>-11.345984</c:v>
                </c:pt>
                <c:pt idx="192">
                  <c:v>-11.512121</c:v>
                </c:pt>
                <c:pt idx="193">
                  <c:v>-11.655148000000001</c:v>
                </c:pt>
                <c:pt idx="194">
                  <c:v>-11.831426</c:v>
                </c:pt>
                <c:pt idx="195">
                  <c:v>-12.005300999999999</c:v>
                </c:pt>
                <c:pt idx="196">
                  <c:v>-12.198544999999999</c:v>
                </c:pt>
                <c:pt idx="197">
                  <c:v>-12.406262999999999</c:v>
                </c:pt>
                <c:pt idx="198">
                  <c:v>-12.61777</c:v>
                </c:pt>
                <c:pt idx="199">
                  <c:v>-12.796875999999999</c:v>
                </c:pt>
                <c:pt idx="200">
                  <c:v>-12.936005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63-41DA-AF87-D04EBB49057A}"/>
            </c:ext>
          </c:extLst>
        </c:ser>
        <c:ser>
          <c:idx val="2"/>
          <c:order val="1"/>
          <c:tx>
            <c:strRef>
              <c:f>CLvsLO!$Q$2</c:f>
              <c:strCache>
                <c:ptCount val="1"/>
                <c:pt idx="0">
                  <c:v> +15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1</c:v>
                </c:pt>
                <c:pt idx="1">
                  <c:v>1.12749995</c:v>
                </c:pt>
                <c:pt idx="2">
                  <c:v>1.2549999000000001</c:v>
                </c:pt>
                <c:pt idx="3">
                  <c:v>1.3824998500000001</c:v>
                </c:pt>
                <c:pt idx="4">
                  <c:v>1.5099997999999999</c:v>
                </c:pt>
                <c:pt idx="5">
                  <c:v>1.6374997499999999</c:v>
                </c:pt>
                <c:pt idx="6">
                  <c:v>1.7649996999999999</c:v>
                </c:pt>
                <c:pt idx="7">
                  <c:v>1.89249965</c:v>
                </c:pt>
                <c:pt idx="8">
                  <c:v>2.0199995999999998</c:v>
                </c:pt>
                <c:pt idx="9">
                  <c:v>2.14749955</c:v>
                </c:pt>
                <c:pt idx="10">
                  <c:v>2.2749994999999998</c:v>
                </c:pt>
                <c:pt idx="11">
                  <c:v>2.4024994500000001</c:v>
                </c:pt>
                <c:pt idx="12">
                  <c:v>2.5299993999999999</c:v>
                </c:pt>
                <c:pt idx="13">
                  <c:v>2.6574993500000001</c:v>
                </c:pt>
                <c:pt idx="14">
                  <c:v>2.7849993</c:v>
                </c:pt>
                <c:pt idx="15">
                  <c:v>2.9124992500000002</c:v>
                </c:pt>
                <c:pt idx="16">
                  <c:v>3.0399992</c:v>
                </c:pt>
                <c:pt idx="17">
                  <c:v>3.1674991499999998</c:v>
                </c:pt>
                <c:pt idx="18">
                  <c:v>3.2949991000000001</c:v>
                </c:pt>
                <c:pt idx="19">
                  <c:v>3.4224990499999999</c:v>
                </c:pt>
                <c:pt idx="20">
                  <c:v>3.5499990000000001</c:v>
                </c:pt>
                <c:pt idx="21">
                  <c:v>3.6774989499999999</c:v>
                </c:pt>
                <c:pt idx="22">
                  <c:v>3.8049989000000002</c:v>
                </c:pt>
                <c:pt idx="23">
                  <c:v>3.93249885</c:v>
                </c:pt>
                <c:pt idx="24">
                  <c:v>4.0599987999999998</c:v>
                </c:pt>
                <c:pt idx="25">
                  <c:v>4.1874987499999996</c:v>
                </c:pt>
                <c:pt idx="26">
                  <c:v>4.3149987000000003</c:v>
                </c:pt>
                <c:pt idx="27">
                  <c:v>4.4424986500000001</c:v>
                </c:pt>
                <c:pt idx="28">
                  <c:v>4.5699985999999999</c:v>
                </c:pt>
                <c:pt idx="29">
                  <c:v>4.6974985499999997</c:v>
                </c:pt>
                <c:pt idx="30">
                  <c:v>4.8249985000000004</c:v>
                </c:pt>
                <c:pt idx="31">
                  <c:v>4.9524984500000002</c:v>
                </c:pt>
                <c:pt idx="32">
                  <c:v>5.0799984</c:v>
                </c:pt>
                <c:pt idx="33">
                  <c:v>5.2074983499999998</c:v>
                </c:pt>
                <c:pt idx="34">
                  <c:v>5.3349982999999996</c:v>
                </c:pt>
                <c:pt idx="35">
                  <c:v>5.4624982500000003</c:v>
                </c:pt>
                <c:pt idx="36">
                  <c:v>5.5899982000000001</c:v>
                </c:pt>
                <c:pt idx="37">
                  <c:v>5.7174981499999999</c:v>
                </c:pt>
                <c:pt idx="38">
                  <c:v>5.8449980999999998</c:v>
                </c:pt>
                <c:pt idx="39">
                  <c:v>5.9724980499999996</c:v>
                </c:pt>
                <c:pt idx="40">
                  <c:v>6.0999980000000003</c:v>
                </c:pt>
                <c:pt idx="41">
                  <c:v>6.2274979500000001</c:v>
                </c:pt>
                <c:pt idx="42">
                  <c:v>6.3549978999999999</c:v>
                </c:pt>
                <c:pt idx="43">
                  <c:v>6.4824978499999997</c:v>
                </c:pt>
                <c:pt idx="44">
                  <c:v>6.6099978000000004</c:v>
                </c:pt>
                <c:pt idx="45">
                  <c:v>6.7374977500000002</c:v>
                </c:pt>
                <c:pt idx="46">
                  <c:v>6.8649977</c:v>
                </c:pt>
                <c:pt idx="47">
                  <c:v>6.9924976499999998</c:v>
                </c:pt>
                <c:pt idx="48">
                  <c:v>7.1199975999999996</c:v>
                </c:pt>
                <c:pt idx="49">
                  <c:v>7.2474975500000003</c:v>
                </c:pt>
                <c:pt idx="50">
                  <c:v>7.3749975000000001</c:v>
                </c:pt>
                <c:pt idx="51">
                  <c:v>7.5024974499999999</c:v>
                </c:pt>
                <c:pt idx="52">
                  <c:v>7.6299973999999997</c:v>
                </c:pt>
                <c:pt idx="53">
                  <c:v>7.7574973500000004</c:v>
                </c:pt>
                <c:pt idx="54">
                  <c:v>7.8849973000000002</c:v>
                </c:pt>
                <c:pt idx="55">
                  <c:v>8.0124972499999991</c:v>
                </c:pt>
                <c:pt idx="56">
                  <c:v>8.1399971999999998</c:v>
                </c:pt>
                <c:pt idx="57">
                  <c:v>8.2674971500000005</c:v>
                </c:pt>
                <c:pt idx="58">
                  <c:v>8.3949970999999994</c:v>
                </c:pt>
                <c:pt idx="59">
                  <c:v>8.5224970500000001</c:v>
                </c:pt>
                <c:pt idx="60">
                  <c:v>8.6499970000000008</c:v>
                </c:pt>
                <c:pt idx="61">
                  <c:v>8.7774969499999997</c:v>
                </c:pt>
                <c:pt idx="62">
                  <c:v>8.9049969000000004</c:v>
                </c:pt>
                <c:pt idx="63">
                  <c:v>9.0324968499999994</c:v>
                </c:pt>
                <c:pt idx="64">
                  <c:v>9.1599968000000001</c:v>
                </c:pt>
                <c:pt idx="65">
                  <c:v>9.2874967500000007</c:v>
                </c:pt>
                <c:pt idx="66">
                  <c:v>9.4149966999999997</c:v>
                </c:pt>
                <c:pt idx="67">
                  <c:v>9.5424966500000004</c:v>
                </c:pt>
                <c:pt idx="68">
                  <c:v>9.6699965999999993</c:v>
                </c:pt>
                <c:pt idx="69">
                  <c:v>9.79749655</c:v>
                </c:pt>
                <c:pt idx="70">
                  <c:v>9.9249965000000007</c:v>
                </c:pt>
                <c:pt idx="71">
                  <c:v>10.05249645</c:v>
                </c:pt>
                <c:pt idx="72">
                  <c:v>10.1799964</c:v>
                </c:pt>
                <c:pt idx="73">
                  <c:v>10.307496349999999</c:v>
                </c:pt>
                <c:pt idx="74">
                  <c:v>10.4349963</c:v>
                </c:pt>
                <c:pt idx="75">
                  <c:v>10.562496250000001</c:v>
                </c:pt>
                <c:pt idx="76">
                  <c:v>10.6899962</c:v>
                </c:pt>
                <c:pt idx="77">
                  <c:v>10.81749615</c:v>
                </c:pt>
                <c:pt idx="78">
                  <c:v>10.944996099999999</c:v>
                </c:pt>
                <c:pt idx="79">
                  <c:v>11.07249605</c:v>
                </c:pt>
                <c:pt idx="80">
                  <c:v>11.199996000000001</c:v>
                </c:pt>
                <c:pt idx="81">
                  <c:v>11.327495949999999</c:v>
                </c:pt>
                <c:pt idx="82">
                  <c:v>11.4549959</c:v>
                </c:pt>
                <c:pt idx="83">
                  <c:v>11.582495850000001</c:v>
                </c:pt>
                <c:pt idx="84">
                  <c:v>11.7099958</c:v>
                </c:pt>
                <c:pt idx="85">
                  <c:v>11.83749575</c:v>
                </c:pt>
                <c:pt idx="86">
                  <c:v>11.964995699999999</c:v>
                </c:pt>
                <c:pt idx="87">
                  <c:v>12.09249565</c:v>
                </c:pt>
                <c:pt idx="88">
                  <c:v>12.219995600000001</c:v>
                </c:pt>
                <c:pt idx="89">
                  <c:v>12.34749555</c:v>
                </c:pt>
                <c:pt idx="90">
                  <c:v>12.4749955</c:v>
                </c:pt>
                <c:pt idx="91">
                  <c:v>12.602495449999999</c:v>
                </c:pt>
                <c:pt idx="92">
                  <c:v>12.7299954</c:v>
                </c:pt>
                <c:pt idx="93">
                  <c:v>12.857495350000001</c:v>
                </c:pt>
                <c:pt idx="94">
                  <c:v>12.9849953</c:v>
                </c:pt>
                <c:pt idx="95">
                  <c:v>13.11249525</c:v>
                </c:pt>
                <c:pt idx="96">
                  <c:v>13.239995199999999</c:v>
                </c:pt>
                <c:pt idx="97">
                  <c:v>13.36749515</c:v>
                </c:pt>
                <c:pt idx="98">
                  <c:v>13.494995100000001</c:v>
                </c:pt>
                <c:pt idx="99">
                  <c:v>13.622495049999999</c:v>
                </c:pt>
                <c:pt idx="100">
                  <c:v>13.749995</c:v>
                </c:pt>
                <c:pt idx="101">
                  <c:v>13.877494950000001</c:v>
                </c:pt>
                <c:pt idx="102">
                  <c:v>14.0049949</c:v>
                </c:pt>
                <c:pt idx="103">
                  <c:v>14.13249485</c:v>
                </c:pt>
                <c:pt idx="104">
                  <c:v>14.259994799999999</c:v>
                </c:pt>
                <c:pt idx="105">
                  <c:v>14.38749475</c:v>
                </c:pt>
                <c:pt idx="106">
                  <c:v>14.514994700000001</c:v>
                </c:pt>
                <c:pt idx="107">
                  <c:v>14.64249465</c:v>
                </c:pt>
                <c:pt idx="108">
                  <c:v>14.7699946</c:v>
                </c:pt>
                <c:pt idx="109">
                  <c:v>14.897494549999999</c:v>
                </c:pt>
                <c:pt idx="110">
                  <c:v>15.0249945</c:v>
                </c:pt>
                <c:pt idx="111">
                  <c:v>15.152494450000001</c:v>
                </c:pt>
                <c:pt idx="112">
                  <c:v>15.2799944</c:v>
                </c:pt>
                <c:pt idx="113">
                  <c:v>15.40749435</c:v>
                </c:pt>
                <c:pt idx="114">
                  <c:v>15.534994299999999</c:v>
                </c:pt>
                <c:pt idx="115">
                  <c:v>15.66249425</c:v>
                </c:pt>
                <c:pt idx="116">
                  <c:v>15.789994200000001</c:v>
                </c:pt>
                <c:pt idx="117">
                  <c:v>15.91749415</c:v>
                </c:pt>
                <c:pt idx="118">
                  <c:v>16.0449941</c:v>
                </c:pt>
                <c:pt idx="119">
                  <c:v>16.172494050000001</c:v>
                </c:pt>
                <c:pt idx="120">
                  <c:v>16.299994000000002</c:v>
                </c:pt>
                <c:pt idx="121">
                  <c:v>16.427493949999999</c:v>
                </c:pt>
                <c:pt idx="122">
                  <c:v>16.554993899999999</c:v>
                </c:pt>
                <c:pt idx="123">
                  <c:v>16.68249385</c:v>
                </c:pt>
                <c:pt idx="124">
                  <c:v>16.809993800000001</c:v>
                </c:pt>
                <c:pt idx="125">
                  <c:v>16.937493750000002</c:v>
                </c:pt>
                <c:pt idx="126">
                  <c:v>17.064993699999999</c:v>
                </c:pt>
                <c:pt idx="127">
                  <c:v>17.192493649999999</c:v>
                </c:pt>
                <c:pt idx="128">
                  <c:v>17.3199936</c:v>
                </c:pt>
                <c:pt idx="129">
                  <c:v>17.447493550000001</c:v>
                </c:pt>
                <c:pt idx="130">
                  <c:v>17.574993500000001</c:v>
                </c:pt>
                <c:pt idx="131">
                  <c:v>17.702493449999999</c:v>
                </c:pt>
                <c:pt idx="132">
                  <c:v>17.829993399999999</c:v>
                </c:pt>
                <c:pt idx="133">
                  <c:v>17.95749335</c:v>
                </c:pt>
                <c:pt idx="134">
                  <c:v>18.084993300000001</c:v>
                </c:pt>
                <c:pt idx="135">
                  <c:v>18.212493250000001</c:v>
                </c:pt>
                <c:pt idx="136">
                  <c:v>18.339993199999999</c:v>
                </c:pt>
                <c:pt idx="137">
                  <c:v>18.467493149999999</c:v>
                </c:pt>
                <c:pt idx="138">
                  <c:v>18.5949931</c:v>
                </c:pt>
                <c:pt idx="139">
                  <c:v>18.722493050000001</c:v>
                </c:pt>
                <c:pt idx="140">
                  <c:v>18.849993000000001</c:v>
                </c:pt>
                <c:pt idx="141">
                  <c:v>18.977492949999998</c:v>
                </c:pt>
                <c:pt idx="142">
                  <c:v>19.104992899999999</c:v>
                </c:pt>
                <c:pt idx="143">
                  <c:v>19.23249285</c:v>
                </c:pt>
                <c:pt idx="144">
                  <c:v>19.359992800000001</c:v>
                </c:pt>
                <c:pt idx="145">
                  <c:v>19.487492750000001</c:v>
                </c:pt>
                <c:pt idx="146">
                  <c:v>19.614992699999998</c:v>
                </c:pt>
                <c:pt idx="147">
                  <c:v>19.742492649999999</c:v>
                </c:pt>
                <c:pt idx="148">
                  <c:v>19.8699926</c:v>
                </c:pt>
                <c:pt idx="149">
                  <c:v>19.99749255</c:v>
                </c:pt>
                <c:pt idx="150">
                  <c:v>20.124992500000001</c:v>
                </c:pt>
                <c:pt idx="151">
                  <c:v>20.252492449999998</c:v>
                </c:pt>
                <c:pt idx="152">
                  <c:v>20.379992399999999</c:v>
                </c:pt>
                <c:pt idx="153">
                  <c:v>20.50749235</c:v>
                </c:pt>
                <c:pt idx="154">
                  <c:v>20.6349923</c:v>
                </c:pt>
                <c:pt idx="155">
                  <c:v>20.762492250000001</c:v>
                </c:pt>
                <c:pt idx="156">
                  <c:v>20.889992199999998</c:v>
                </c:pt>
                <c:pt idx="157">
                  <c:v>21.017492149999999</c:v>
                </c:pt>
                <c:pt idx="158">
                  <c:v>21.1449921</c:v>
                </c:pt>
                <c:pt idx="159">
                  <c:v>21.27249205</c:v>
                </c:pt>
                <c:pt idx="160">
                  <c:v>21.399992000000001</c:v>
                </c:pt>
                <c:pt idx="161">
                  <c:v>21.527491950000002</c:v>
                </c:pt>
                <c:pt idx="162">
                  <c:v>21.654991899999999</c:v>
                </c:pt>
                <c:pt idx="163">
                  <c:v>21.78249185</c:v>
                </c:pt>
                <c:pt idx="164">
                  <c:v>21.9099918</c:v>
                </c:pt>
                <c:pt idx="165">
                  <c:v>22.037491750000001</c:v>
                </c:pt>
                <c:pt idx="166">
                  <c:v>22.164991700000002</c:v>
                </c:pt>
                <c:pt idx="167">
                  <c:v>22.292491649999999</c:v>
                </c:pt>
                <c:pt idx="168">
                  <c:v>22.419991599999999</c:v>
                </c:pt>
                <c:pt idx="169">
                  <c:v>22.54749155</c:v>
                </c:pt>
                <c:pt idx="170">
                  <c:v>22.674991500000001</c:v>
                </c:pt>
                <c:pt idx="171">
                  <c:v>22.802491450000002</c:v>
                </c:pt>
                <c:pt idx="172">
                  <c:v>22.929991399999999</c:v>
                </c:pt>
                <c:pt idx="173">
                  <c:v>23.057491349999999</c:v>
                </c:pt>
                <c:pt idx="174">
                  <c:v>23.1849913</c:v>
                </c:pt>
                <c:pt idx="175">
                  <c:v>23.312491250000001</c:v>
                </c:pt>
                <c:pt idx="176">
                  <c:v>23.439991200000001</c:v>
                </c:pt>
                <c:pt idx="177">
                  <c:v>23.567491149999999</c:v>
                </c:pt>
                <c:pt idx="178">
                  <c:v>23.694991099999999</c:v>
                </c:pt>
                <c:pt idx="179">
                  <c:v>23.82249105</c:v>
                </c:pt>
                <c:pt idx="180">
                  <c:v>23.949991000000001</c:v>
                </c:pt>
                <c:pt idx="181">
                  <c:v>24.077490950000001</c:v>
                </c:pt>
                <c:pt idx="182">
                  <c:v>24.204990899999999</c:v>
                </c:pt>
                <c:pt idx="183">
                  <c:v>24.332490849999999</c:v>
                </c:pt>
                <c:pt idx="184">
                  <c:v>24.4599908</c:v>
                </c:pt>
                <c:pt idx="185">
                  <c:v>24.587490750000001</c:v>
                </c:pt>
                <c:pt idx="186">
                  <c:v>24.714990700000001</c:v>
                </c:pt>
                <c:pt idx="187">
                  <c:v>24.842490649999998</c:v>
                </c:pt>
                <c:pt idx="188">
                  <c:v>24.969990599999999</c:v>
                </c:pt>
                <c:pt idx="189">
                  <c:v>25.09749055</c:v>
                </c:pt>
                <c:pt idx="190">
                  <c:v>25.224990500000001</c:v>
                </c:pt>
                <c:pt idx="191">
                  <c:v>25.352490450000001</c:v>
                </c:pt>
                <c:pt idx="192">
                  <c:v>25.479990399999998</c:v>
                </c:pt>
                <c:pt idx="193">
                  <c:v>25.607490349999999</c:v>
                </c:pt>
                <c:pt idx="194">
                  <c:v>25.7349903</c:v>
                </c:pt>
                <c:pt idx="195">
                  <c:v>25.86249025</c:v>
                </c:pt>
                <c:pt idx="196">
                  <c:v>25.989990200000001</c:v>
                </c:pt>
                <c:pt idx="197">
                  <c:v>26.117490149999998</c:v>
                </c:pt>
                <c:pt idx="198">
                  <c:v>26.244990099999999</c:v>
                </c:pt>
                <c:pt idx="199">
                  <c:v>26.37249005</c:v>
                </c:pt>
                <c:pt idx="200">
                  <c:v>26.49999</c:v>
                </c:pt>
              </c:numCache>
            </c:numRef>
          </c:xVal>
          <c:yVal>
            <c:numRef>
              <c:f>CLvsLO!$Q$5:$Q$205</c:f>
              <c:numCache>
                <c:formatCode>General</c:formatCode>
                <c:ptCount val="201"/>
                <c:pt idx="0">
                  <c:v>-82.593581999999998</c:v>
                </c:pt>
                <c:pt idx="1">
                  <c:v>-80.359343999999993</c:v>
                </c:pt>
                <c:pt idx="2">
                  <c:v>-77.206817999999998</c:v>
                </c:pt>
                <c:pt idx="3">
                  <c:v>-73.162666000000002</c:v>
                </c:pt>
                <c:pt idx="4">
                  <c:v>-72.44529</c:v>
                </c:pt>
                <c:pt idx="5">
                  <c:v>-73.039330000000007</c:v>
                </c:pt>
                <c:pt idx="6">
                  <c:v>-71.446990999999997</c:v>
                </c:pt>
                <c:pt idx="7">
                  <c:v>-71.087058999999996</c:v>
                </c:pt>
                <c:pt idx="8">
                  <c:v>-71.003510000000006</c:v>
                </c:pt>
                <c:pt idx="9">
                  <c:v>-71.008506999999994</c:v>
                </c:pt>
                <c:pt idx="10">
                  <c:v>-69.322936999999996</c:v>
                </c:pt>
                <c:pt idx="11">
                  <c:v>-69.237617</c:v>
                </c:pt>
                <c:pt idx="12">
                  <c:v>-70.705642999999995</c:v>
                </c:pt>
                <c:pt idx="13">
                  <c:v>-70.983376000000007</c:v>
                </c:pt>
                <c:pt idx="14">
                  <c:v>-70.160445999999993</c:v>
                </c:pt>
                <c:pt idx="15">
                  <c:v>-70.308188999999999</c:v>
                </c:pt>
                <c:pt idx="16">
                  <c:v>-69.791290000000004</c:v>
                </c:pt>
                <c:pt idx="17">
                  <c:v>-68.713622999999998</c:v>
                </c:pt>
                <c:pt idx="18">
                  <c:v>-69.538123999999996</c:v>
                </c:pt>
                <c:pt idx="19">
                  <c:v>-69.364493999999993</c:v>
                </c:pt>
                <c:pt idx="20">
                  <c:v>-68.852844000000005</c:v>
                </c:pt>
                <c:pt idx="21">
                  <c:v>-68.517998000000006</c:v>
                </c:pt>
                <c:pt idx="22">
                  <c:v>-67.401611000000003</c:v>
                </c:pt>
                <c:pt idx="23">
                  <c:v>-65.332404999999994</c:v>
                </c:pt>
                <c:pt idx="24">
                  <c:v>-61.337902</c:v>
                </c:pt>
                <c:pt idx="25">
                  <c:v>-54.805320999999999</c:v>
                </c:pt>
                <c:pt idx="26">
                  <c:v>-47.061287</c:v>
                </c:pt>
                <c:pt idx="27">
                  <c:v>-38.055011999999998</c:v>
                </c:pt>
                <c:pt idx="28">
                  <c:v>-29.662882</c:v>
                </c:pt>
                <c:pt idx="29">
                  <c:v>-24.329599000000002</c:v>
                </c:pt>
                <c:pt idx="30">
                  <c:v>-21.860287</c:v>
                </c:pt>
                <c:pt idx="31">
                  <c:v>-20.071577000000001</c:v>
                </c:pt>
                <c:pt idx="32">
                  <c:v>-18.745186</c:v>
                </c:pt>
                <c:pt idx="33">
                  <c:v>-17.479721000000001</c:v>
                </c:pt>
                <c:pt idx="34">
                  <c:v>-16.461995999999999</c:v>
                </c:pt>
                <c:pt idx="35">
                  <c:v>-15.427949999999999</c:v>
                </c:pt>
                <c:pt idx="36">
                  <c:v>-14.268165</c:v>
                </c:pt>
                <c:pt idx="37">
                  <c:v>-13.187018999999999</c:v>
                </c:pt>
                <c:pt idx="38">
                  <c:v>-12.111136</c:v>
                </c:pt>
                <c:pt idx="39">
                  <c:v>-10.987487</c:v>
                </c:pt>
                <c:pt idx="40">
                  <c:v>-10.017120999999999</c:v>
                </c:pt>
                <c:pt idx="41">
                  <c:v>-9.3173037000000001</c:v>
                </c:pt>
                <c:pt idx="42">
                  <c:v>-8.7645511999999997</c:v>
                </c:pt>
                <c:pt idx="43">
                  <c:v>-8.3786010999999991</c:v>
                </c:pt>
                <c:pt idx="44">
                  <c:v>-8.1338843999999995</c:v>
                </c:pt>
                <c:pt idx="45">
                  <c:v>-8.0418005000000008</c:v>
                </c:pt>
                <c:pt idx="46">
                  <c:v>-8.0211134000000008</c:v>
                </c:pt>
                <c:pt idx="47">
                  <c:v>-8.0607319000000004</c:v>
                </c:pt>
                <c:pt idx="48">
                  <c:v>-8.1118974999999995</c:v>
                </c:pt>
                <c:pt idx="49">
                  <c:v>-8.1287003000000002</c:v>
                </c:pt>
                <c:pt idx="50">
                  <c:v>-8.1253127999999997</c:v>
                </c:pt>
                <c:pt idx="51">
                  <c:v>-8.1131802000000004</c:v>
                </c:pt>
                <c:pt idx="52">
                  <c:v>-8.0760392999999997</c:v>
                </c:pt>
                <c:pt idx="53">
                  <c:v>-8.0393790999999997</c:v>
                </c:pt>
                <c:pt idx="54">
                  <c:v>-8.0188483999999995</c:v>
                </c:pt>
                <c:pt idx="55">
                  <c:v>-7.9798460000000002</c:v>
                </c:pt>
                <c:pt idx="56">
                  <c:v>-7.9351038999999997</c:v>
                </c:pt>
                <c:pt idx="57">
                  <c:v>-7.9187260000000004</c:v>
                </c:pt>
                <c:pt idx="58">
                  <c:v>-7.8842292</c:v>
                </c:pt>
                <c:pt idx="59">
                  <c:v>-7.8573217</c:v>
                </c:pt>
                <c:pt idx="60">
                  <c:v>-7.8505158000000002</c:v>
                </c:pt>
                <c:pt idx="61">
                  <c:v>-7.8562021</c:v>
                </c:pt>
                <c:pt idx="62">
                  <c:v>-7.8537393</c:v>
                </c:pt>
                <c:pt idx="63">
                  <c:v>-7.8727898999999999</c:v>
                </c:pt>
                <c:pt idx="64">
                  <c:v>-7.8992576999999997</c:v>
                </c:pt>
                <c:pt idx="65">
                  <c:v>-7.9195508999999999</c:v>
                </c:pt>
                <c:pt idx="66">
                  <c:v>-7.9402293999999998</c:v>
                </c:pt>
                <c:pt idx="67">
                  <c:v>-7.9553184999999997</c:v>
                </c:pt>
                <c:pt idx="68">
                  <c:v>-7.9587851000000001</c:v>
                </c:pt>
                <c:pt idx="69">
                  <c:v>-7.9440569999999999</c:v>
                </c:pt>
                <c:pt idx="70">
                  <c:v>-7.9106255000000001</c:v>
                </c:pt>
                <c:pt idx="71">
                  <c:v>-7.8715681999999996</c:v>
                </c:pt>
                <c:pt idx="72">
                  <c:v>-7.8311171999999996</c:v>
                </c:pt>
                <c:pt idx="73">
                  <c:v>-7.8122444</c:v>
                </c:pt>
                <c:pt idx="74">
                  <c:v>-7.8280548999999997</c:v>
                </c:pt>
                <c:pt idx="75">
                  <c:v>-7.8725753000000003</c:v>
                </c:pt>
                <c:pt idx="76">
                  <c:v>-7.9339298999999999</c:v>
                </c:pt>
                <c:pt idx="77">
                  <c:v>-8.0139817999999998</c:v>
                </c:pt>
                <c:pt idx="78">
                  <c:v>-8.0983143000000002</c:v>
                </c:pt>
                <c:pt idx="79">
                  <c:v>-8.1734714999999998</c:v>
                </c:pt>
                <c:pt idx="80">
                  <c:v>-8.2556419000000005</c:v>
                </c:pt>
                <c:pt idx="81">
                  <c:v>-8.3444404999999993</c:v>
                </c:pt>
                <c:pt idx="82">
                  <c:v>-8.4330797000000004</c:v>
                </c:pt>
                <c:pt idx="83">
                  <c:v>-8.5172167000000005</c:v>
                </c:pt>
                <c:pt idx="84">
                  <c:v>-8.6179781000000002</c:v>
                </c:pt>
                <c:pt idx="85">
                  <c:v>-8.7243852999999998</c:v>
                </c:pt>
                <c:pt idx="86">
                  <c:v>-8.8181952999999993</c:v>
                </c:pt>
                <c:pt idx="87">
                  <c:v>-8.9119405999999994</c:v>
                </c:pt>
                <c:pt idx="88">
                  <c:v>-9.0018969000000002</c:v>
                </c:pt>
                <c:pt idx="89">
                  <c:v>-9.0736588999999999</c:v>
                </c:pt>
                <c:pt idx="90">
                  <c:v>-9.1277761000000002</c:v>
                </c:pt>
                <c:pt idx="91">
                  <c:v>-9.1807756000000005</c:v>
                </c:pt>
                <c:pt idx="92">
                  <c:v>-9.2033567000000005</c:v>
                </c:pt>
                <c:pt idx="93">
                  <c:v>-9.2230310000000006</c:v>
                </c:pt>
                <c:pt idx="94">
                  <c:v>-9.2252665</c:v>
                </c:pt>
                <c:pt idx="95">
                  <c:v>-9.2179097999999993</c:v>
                </c:pt>
                <c:pt idx="96">
                  <c:v>-9.2012748999999996</c:v>
                </c:pt>
                <c:pt idx="97">
                  <c:v>-9.1891297999999999</c:v>
                </c:pt>
                <c:pt idx="98">
                  <c:v>-9.1738213999999996</c:v>
                </c:pt>
                <c:pt idx="99">
                  <c:v>-9.1594552999999994</c:v>
                </c:pt>
                <c:pt idx="100">
                  <c:v>-9.1467341999999991</c:v>
                </c:pt>
                <c:pt idx="101">
                  <c:v>-9.1257286000000004</c:v>
                </c:pt>
                <c:pt idx="102">
                  <c:v>-9.1061115000000008</c:v>
                </c:pt>
                <c:pt idx="103">
                  <c:v>-9.0796576000000009</c:v>
                </c:pt>
                <c:pt idx="104">
                  <c:v>-9.0376644000000006</c:v>
                </c:pt>
                <c:pt idx="105">
                  <c:v>-9.0104150999999995</c:v>
                </c:pt>
                <c:pt idx="106">
                  <c:v>-8.9843606999999999</c:v>
                </c:pt>
                <c:pt idx="107">
                  <c:v>-8.9427070999999998</c:v>
                </c:pt>
                <c:pt idx="108">
                  <c:v>-8.9158887999999994</c:v>
                </c:pt>
                <c:pt idx="109">
                  <c:v>-8.9120445000000004</c:v>
                </c:pt>
                <c:pt idx="110">
                  <c:v>-8.8623352000000004</c:v>
                </c:pt>
                <c:pt idx="111">
                  <c:v>-8.8394518000000009</c:v>
                </c:pt>
                <c:pt idx="112">
                  <c:v>-8.8152781000000004</c:v>
                </c:pt>
                <c:pt idx="113">
                  <c:v>-8.7765664999999995</c:v>
                </c:pt>
                <c:pt idx="114">
                  <c:v>-8.7241696999999991</c:v>
                </c:pt>
                <c:pt idx="115">
                  <c:v>-8.6942796999999992</c:v>
                </c:pt>
                <c:pt idx="116">
                  <c:v>-8.6350174000000006</c:v>
                </c:pt>
                <c:pt idx="117">
                  <c:v>-8.5901908999999996</c:v>
                </c:pt>
                <c:pt idx="118">
                  <c:v>-8.5260677000000005</c:v>
                </c:pt>
                <c:pt idx="119">
                  <c:v>-8.4645490999999993</c:v>
                </c:pt>
                <c:pt idx="120">
                  <c:v>-8.4368896000000007</c:v>
                </c:pt>
                <c:pt idx="121">
                  <c:v>-8.4110641000000008</c:v>
                </c:pt>
                <c:pt idx="122">
                  <c:v>-8.3676423999999994</c:v>
                </c:pt>
                <c:pt idx="123">
                  <c:v>-8.3733377000000004</c:v>
                </c:pt>
                <c:pt idx="124">
                  <c:v>-8.3859528999999995</c:v>
                </c:pt>
                <c:pt idx="125">
                  <c:v>-8.3709039999999995</c:v>
                </c:pt>
                <c:pt idx="126">
                  <c:v>-8.3625249999999998</c:v>
                </c:pt>
                <c:pt idx="127">
                  <c:v>-8.3896961000000001</c:v>
                </c:pt>
                <c:pt idx="128">
                  <c:v>-8.3688192000000008</c:v>
                </c:pt>
                <c:pt idx="129">
                  <c:v>-8.3849257999999995</c:v>
                </c:pt>
                <c:pt idx="130">
                  <c:v>-8.4165296999999999</c:v>
                </c:pt>
                <c:pt idx="131">
                  <c:v>-8.4430151000000002</c:v>
                </c:pt>
                <c:pt idx="132">
                  <c:v>-8.4574756999999998</c:v>
                </c:pt>
                <c:pt idx="133">
                  <c:v>-8.5211152999999999</c:v>
                </c:pt>
                <c:pt idx="134">
                  <c:v>-8.5470857999999996</c:v>
                </c:pt>
                <c:pt idx="135">
                  <c:v>-8.5730982000000004</c:v>
                </c:pt>
                <c:pt idx="136">
                  <c:v>-8.6411867000000004</c:v>
                </c:pt>
                <c:pt idx="137">
                  <c:v>-8.6906289999999995</c:v>
                </c:pt>
                <c:pt idx="138">
                  <c:v>-8.7266826999999996</c:v>
                </c:pt>
                <c:pt idx="139">
                  <c:v>-8.7814359999999994</c:v>
                </c:pt>
                <c:pt idx="140">
                  <c:v>-8.8102341000000006</c:v>
                </c:pt>
                <c:pt idx="141">
                  <c:v>-8.8040924</c:v>
                </c:pt>
                <c:pt idx="142">
                  <c:v>-8.8184395000000002</c:v>
                </c:pt>
                <c:pt idx="143">
                  <c:v>-8.8110379999999999</c:v>
                </c:pt>
                <c:pt idx="144">
                  <c:v>-8.7945185000000006</c:v>
                </c:pt>
                <c:pt idx="145">
                  <c:v>-8.7966336999999992</c:v>
                </c:pt>
                <c:pt idx="146">
                  <c:v>-8.7984629000000005</c:v>
                </c:pt>
                <c:pt idx="147">
                  <c:v>-8.8081283999999993</c:v>
                </c:pt>
                <c:pt idx="148">
                  <c:v>-8.8079623999999992</c:v>
                </c:pt>
                <c:pt idx="149">
                  <c:v>-8.8074645999999994</c:v>
                </c:pt>
                <c:pt idx="150">
                  <c:v>-8.8100424000000004</c:v>
                </c:pt>
                <c:pt idx="151">
                  <c:v>-8.8076323999999993</c:v>
                </c:pt>
                <c:pt idx="152">
                  <c:v>-8.8079643000000001</c:v>
                </c:pt>
                <c:pt idx="153">
                  <c:v>-8.8081846000000006</c:v>
                </c:pt>
                <c:pt idx="154">
                  <c:v>-8.8375845000000002</c:v>
                </c:pt>
                <c:pt idx="155">
                  <c:v>-8.8860092000000002</c:v>
                </c:pt>
                <c:pt idx="156">
                  <c:v>-8.9683962000000008</c:v>
                </c:pt>
                <c:pt idx="157">
                  <c:v>-9.0581236000000001</c:v>
                </c:pt>
                <c:pt idx="158">
                  <c:v>-9.1514854000000003</c:v>
                </c:pt>
                <c:pt idx="159">
                  <c:v>-9.2176560999999992</c:v>
                </c:pt>
                <c:pt idx="160">
                  <c:v>-9.2605132999999995</c:v>
                </c:pt>
                <c:pt idx="161">
                  <c:v>-9.2502259999999996</c:v>
                </c:pt>
                <c:pt idx="162">
                  <c:v>-9.2519217000000005</c:v>
                </c:pt>
                <c:pt idx="163">
                  <c:v>-9.2719468999999997</c:v>
                </c:pt>
                <c:pt idx="164">
                  <c:v>-9.2579565000000006</c:v>
                </c:pt>
                <c:pt idx="165">
                  <c:v>-9.2883434000000005</c:v>
                </c:pt>
                <c:pt idx="166">
                  <c:v>-9.3319855</c:v>
                </c:pt>
                <c:pt idx="167">
                  <c:v>-9.3364753999999994</c:v>
                </c:pt>
                <c:pt idx="168">
                  <c:v>-9.3410015000000008</c:v>
                </c:pt>
                <c:pt idx="169">
                  <c:v>-9.3727015999999992</c:v>
                </c:pt>
                <c:pt idx="170">
                  <c:v>-9.3699645999999994</c:v>
                </c:pt>
                <c:pt idx="171">
                  <c:v>-9.414752</c:v>
                </c:pt>
                <c:pt idx="172">
                  <c:v>-9.4616994999999999</c:v>
                </c:pt>
                <c:pt idx="173">
                  <c:v>-9.5173359000000008</c:v>
                </c:pt>
                <c:pt idx="174">
                  <c:v>-9.5819101</c:v>
                </c:pt>
                <c:pt idx="175">
                  <c:v>-9.6483383000000007</c:v>
                </c:pt>
                <c:pt idx="176">
                  <c:v>-9.6862048999999999</c:v>
                </c:pt>
                <c:pt idx="177">
                  <c:v>-9.7621974999999992</c:v>
                </c:pt>
                <c:pt idx="178">
                  <c:v>-9.8258227999999992</c:v>
                </c:pt>
                <c:pt idx="179">
                  <c:v>-9.8972072999999998</c:v>
                </c:pt>
                <c:pt idx="180">
                  <c:v>-9.9786386</c:v>
                </c:pt>
                <c:pt idx="181">
                  <c:v>-10.070219</c:v>
                </c:pt>
                <c:pt idx="182">
                  <c:v>-10.169302999999999</c:v>
                </c:pt>
                <c:pt idx="183">
                  <c:v>-10.284782999999999</c:v>
                </c:pt>
                <c:pt idx="184">
                  <c:v>-10.402813</c:v>
                </c:pt>
                <c:pt idx="185">
                  <c:v>-10.525764000000001</c:v>
                </c:pt>
                <c:pt idx="186">
                  <c:v>-10.670415999999999</c:v>
                </c:pt>
                <c:pt idx="187">
                  <c:v>-10.791516</c:v>
                </c:pt>
                <c:pt idx="188">
                  <c:v>-10.948134</c:v>
                </c:pt>
                <c:pt idx="189">
                  <c:v>-11.090023</c:v>
                </c:pt>
                <c:pt idx="190">
                  <c:v>-11.248939999999999</c:v>
                </c:pt>
                <c:pt idx="191">
                  <c:v>-11.397994000000001</c:v>
                </c:pt>
                <c:pt idx="192">
                  <c:v>-11.562583999999999</c:v>
                </c:pt>
                <c:pt idx="193">
                  <c:v>-11.704476</c:v>
                </c:pt>
                <c:pt idx="194">
                  <c:v>-11.875681</c:v>
                </c:pt>
                <c:pt idx="195">
                  <c:v>-12.045578000000001</c:v>
                </c:pt>
                <c:pt idx="196">
                  <c:v>-12.238626</c:v>
                </c:pt>
                <c:pt idx="197">
                  <c:v>-12.447742</c:v>
                </c:pt>
                <c:pt idx="198">
                  <c:v>-12.659001999999999</c:v>
                </c:pt>
                <c:pt idx="199">
                  <c:v>-12.836247</c:v>
                </c:pt>
                <c:pt idx="200">
                  <c:v>-12.971311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363-41DA-AF87-D04EBB49057A}"/>
            </c:ext>
          </c:extLst>
        </c:ser>
        <c:ser>
          <c:idx val="3"/>
          <c:order val="2"/>
          <c:tx>
            <c:strRef>
              <c:f>CLvsLO!$R$2</c:f>
              <c:strCache>
                <c:ptCount val="1"/>
                <c:pt idx="0">
                  <c:v> +13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1</c:v>
                </c:pt>
                <c:pt idx="1">
                  <c:v>1.12749995</c:v>
                </c:pt>
                <c:pt idx="2">
                  <c:v>1.2549999000000001</c:v>
                </c:pt>
                <c:pt idx="3">
                  <c:v>1.3824998500000001</c:v>
                </c:pt>
                <c:pt idx="4">
                  <c:v>1.5099997999999999</c:v>
                </c:pt>
                <c:pt idx="5">
                  <c:v>1.6374997499999999</c:v>
                </c:pt>
                <c:pt idx="6">
                  <c:v>1.7649996999999999</c:v>
                </c:pt>
                <c:pt idx="7">
                  <c:v>1.89249965</c:v>
                </c:pt>
                <c:pt idx="8">
                  <c:v>2.0199995999999998</c:v>
                </c:pt>
                <c:pt idx="9">
                  <c:v>2.14749955</c:v>
                </c:pt>
                <c:pt idx="10">
                  <c:v>2.2749994999999998</c:v>
                </c:pt>
                <c:pt idx="11">
                  <c:v>2.4024994500000001</c:v>
                </c:pt>
                <c:pt idx="12">
                  <c:v>2.5299993999999999</c:v>
                </c:pt>
                <c:pt idx="13">
                  <c:v>2.6574993500000001</c:v>
                </c:pt>
                <c:pt idx="14">
                  <c:v>2.7849993</c:v>
                </c:pt>
                <c:pt idx="15">
                  <c:v>2.9124992500000002</c:v>
                </c:pt>
                <c:pt idx="16">
                  <c:v>3.0399992</c:v>
                </c:pt>
                <c:pt idx="17">
                  <c:v>3.1674991499999998</c:v>
                </c:pt>
                <c:pt idx="18">
                  <c:v>3.2949991000000001</c:v>
                </c:pt>
                <c:pt idx="19">
                  <c:v>3.4224990499999999</c:v>
                </c:pt>
                <c:pt idx="20">
                  <c:v>3.5499990000000001</c:v>
                </c:pt>
                <c:pt idx="21">
                  <c:v>3.6774989499999999</c:v>
                </c:pt>
                <c:pt idx="22">
                  <c:v>3.8049989000000002</c:v>
                </c:pt>
                <c:pt idx="23">
                  <c:v>3.93249885</c:v>
                </c:pt>
                <c:pt idx="24">
                  <c:v>4.0599987999999998</c:v>
                </c:pt>
                <c:pt idx="25">
                  <c:v>4.1874987499999996</c:v>
                </c:pt>
                <c:pt idx="26">
                  <c:v>4.3149987000000003</c:v>
                </c:pt>
                <c:pt idx="27">
                  <c:v>4.4424986500000001</c:v>
                </c:pt>
                <c:pt idx="28">
                  <c:v>4.5699985999999999</c:v>
                </c:pt>
                <c:pt idx="29">
                  <c:v>4.6974985499999997</c:v>
                </c:pt>
                <c:pt idx="30">
                  <c:v>4.8249985000000004</c:v>
                </c:pt>
                <c:pt idx="31">
                  <c:v>4.9524984500000002</c:v>
                </c:pt>
                <c:pt idx="32">
                  <c:v>5.0799984</c:v>
                </c:pt>
                <c:pt idx="33">
                  <c:v>5.2074983499999998</c:v>
                </c:pt>
                <c:pt idx="34">
                  <c:v>5.3349982999999996</c:v>
                </c:pt>
                <c:pt idx="35">
                  <c:v>5.4624982500000003</c:v>
                </c:pt>
                <c:pt idx="36">
                  <c:v>5.5899982000000001</c:v>
                </c:pt>
                <c:pt idx="37">
                  <c:v>5.7174981499999999</c:v>
                </c:pt>
                <c:pt idx="38">
                  <c:v>5.8449980999999998</c:v>
                </c:pt>
                <c:pt idx="39">
                  <c:v>5.9724980499999996</c:v>
                </c:pt>
                <c:pt idx="40">
                  <c:v>6.0999980000000003</c:v>
                </c:pt>
                <c:pt idx="41">
                  <c:v>6.2274979500000001</c:v>
                </c:pt>
                <c:pt idx="42">
                  <c:v>6.3549978999999999</c:v>
                </c:pt>
                <c:pt idx="43">
                  <c:v>6.4824978499999997</c:v>
                </c:pt>
                <c:pt idx="44">
                  <c:v>6.6099978000000004</c:v>
                </c:pt>
                <c:pt idx="45">
                  <c:v>6.7374977500000002</c:v>
                </c:pt>
                <c:pt idx="46">
                  <c:v>6.8649977</c:v>
                </c:pt>
                <c:pt idx="47">
                  <c:v>6.9924976499999998</c:v>
                </c:pt>
                <c:pt idx="48">
                  <c:v>7.1199975999999996</c:v>
                </c:pt>
                <c:pt idx="49">
                  <c:v>7.2474975500000003</c:v>
                </c:pt>
                <c:pt idx="50">
                  <c:v>7.3749975000000001</c:v>
                </c:pt>
                <c:pt idx="51">
                  <c:v>7.5024974499999999</c:v>
                </c:pt>
                <c:pt idx="52">
                  <c:v>7.6299973999999997</c:v>
                </c:pt>
                <c:pt idx="53">
                  <c:v>7.7574973500000004</c:v>
                </c:pt>
                <c:pt idx="54">
                  <c:v>7.8849973000000002</c:v>
                </c:pt>
                <c:pt idx="55">
                  <c:v>8.0124972499999991</c:v>
                </c:pt>
                <c:pt idx="56">
                  <c:v>8.1399971999999998</c:v>
                </c:pt>
                <c:pt idx="57">
                  <c:v>8.2674971500000005</c:v>
                </c:pt>
                <c:pt idx="58">
                  <c:v>8.3949970999999994</c:v>
                </c:pt>
                <c:pt idx="59">
                  <c:v>8.5224970500000001</c:v>
                </c:pt>
                <c:pt idx="60">
                  <c:v>8.6499970000000008</c:v>
                </c:pt>
                <c:pt idx="61">
                  <c:v>8.7774969499999997</c:v>
                </c:pt>
                <c:pt idx="62">
                  <c:v>8.9049969000000004</c:v>
                </c:pt>
                <c:pt idx="63">
                  <c:v>9.0324968499999994</c:v>
                </c:pt>
                <c:pt idx="64">
                  <c:v>9.1599968000000001</c:v>
                </c:pt>
                <c:pt idx="65">
                  <c:v>9.2874967500000007</c:v>
                </c:pt>
                <c:pt idx="66">
                  <c:v>9.4149966999999997</c:v>
                </c:pt>
                <c:pt idx="67">
                  <c:v>9.5424966500000004</c:v>
                </c:pt>
                <c:pt idx="68">
                  <c:v>9.6699965999999993</c:v>
                </c:pt>
                <c:pt idx="69">
                  <c:v>9.79749655</c:v>
                </c:pt>
                <c:pt idx="70">
                  <c:v>9.9249965000000007</c:v>
                </c:pt>
                <c:pt idx="71">
                  <c:v>10.05249645</c:v>
                </c:pt>
                <c:pt idx="72">
                  <c:v>10.1799964</c:v>
                </c:pt>
                <c:pt idx="73">
                  <c:v>10.307496349999999</c:v>
                </c:pt>
                <c:pt idx="74">
                  <c:v>10.4349963</c:v>
                </c:pt>
                <c:pt idx="75">
                  <c:v>10.562496250000001</c:v>
                </c:pt>
                <c:pt idx="76">
                  <c:v>10.6899962</c:v>
                </c:pt>
                <c:pt idx="77">
                  <c:v>10.81749615</c:v>
                </c:pt>
                <c:pt idx="78">
                  <c:v>10.944996099999999</c:v>
                </c:pt>
                <c:pt idx="79">
                  <c:v>11.07249605</c:v>
                </c:pt>
                <c:pt idx="80">
                  <c:v>11.199996000000001</c:v>
                </c:pt>
                <c:pt idx="81">
                  <c:v>11.327495949999999</c:v>
                </c:pt>
                <c:pt idx="82">
                  <c:v>11.4549959</c:v>
                </c:pt>
                <c:pt idx="83">
                  <c:v>11.582495850000001</c:v>
                </c:pt>
                <c:pt idx="84">
                  <c:v>11.7099958</c:v>
                </c:pt>
                <c:pt idx="85">
                  <c:v>11.83749575</c:v>
                </c:pt>
                <c:pt idx="86">
                  <c:v>11.964995699999999</c:v>
                </c:pt>
                <c:pt idx="87">
                  <c:v>12.09249565</c:v>
                </c:pt>
                <c:pt idx="88">
                  <c:v>12.219995600000001</c:v>
                </c:pt>
                <c:pt idx="89">
                  <c:v>12.34749555</c:v>
                </c:pt>
                <c:pt idx="90">
                  <c:v>12.4749955</c:v>
                </c:pt>
                <c:pt idx="91">
                  <c:v>12.602495449999999</c:v>
                </c:pt>
                <c:pt idx="92">
                  <c:v>12.7299954</c:v>
                </c:pt>
                <c:pt idx="93">
                  <c:v>12.857495350000001</c:v>
                </c:pt>
                <c:pt idx="94">
                  <c:v>12.9849953</c:v>
                </c:pt>
                <c:pt idx="95">
                  <c:v>13.11249525</c:v>
                </c:pt>
                <c:pt idx="96">
                  <c:v>13.239995199999999</c:v>
                </c:pt>
                <c:pt idx="97">
                  <c:v>13.36749515</c:v>
                </c:pt>
                <c:pt idx="98">
                  <c:v>13.494995100000001</c:v>
                </c:pt>
                <c:pt idx="99">
                  <c:v>13.622495049999999</c:v>
                </c:pt>
                <c:pt idx="100">
                  <c:v>13.749995</c:v>
                </c:pt>
                <c:pt idx="101">
                  <c:v>13.877494950000001</c:v>
                </c:pt>
                <c:pt idx="102">
                  <c:v>14.0049949</c:v>
                </c:pt>
                <c:pt idx="103">
                  <c:v>14.13249485</c:v>
                </c:pt>
                <c:pt idx="104">
                  <c:v>14.259994799999999</c:v>
                </c:pt>
                <c:pt idx="105">
                  <c:v>14.38749475</c:v>
                </c:pt>
                <c:pt idx="106">
                  <c:v>14.514994700000001</c:v>
                </c:pt>
                <c:pt idx="107">
                  <c:v>14.64249465</c:v>
                </c:pt>
                <c:pt idx="108">
                  <c:v>14.7699946</c:v>
                </c:pt>
                <c:pt idx="109">
                  <c:v>14.897494549999999</c:v>
                </c:pt>
                <c:pt idx="110">
                  <c:v>15.0249945</c:v>
                </c:pt>
                <c:pt idx="111">
                  <c:v>15.152494450000001</c:v>
                </c:pt>
                <c:pt idx="112">
                  <c:v>15.2799944</c:v>
                </c:pt>
                <c:pt idx="113">
                  <c:v>15.40749435</c:v>
                </c:pt>
                <c:pt idx="114">
                  <c:v>15.534994299999999</c:v>
                </c:pt>
                <c:pt idx="115">
                  <c:v>15.66249425</c:v>
                </c:pt>
                <c:pt idx="116">
                  <c:v>15.789994200000001</c:v>
                </c:pt>
                <c:pt idx="117">
                  <c:v>15.91749415</c:v>
                </c:pt>
                <c:pt idx="118">
                  <c:v>16.0449941</c:v>
                </c:pt>
                <c:pt idx="119">
                  <c:v>16.172494050000001</c:v>
                </c:pt>
                <c:pt idx="120">
                  <c:v>16.299994000000002</c:v>
                </c:pt>
                <c:pt idx="121">
                  <c:v>16.427493949999999</c:v>
                </c:pt>
                <c:pt idx="122">
                  <c:v>16.554993899999999</c:v>
                </c:pt>
                <c:pt idx="123">
                  <c:v>16.68249385</c:v>
                </c:pt>
                <c:pt idx="124">
                  <c:v>16.809993800000001</c:v>
                </c:pt>
                <c:pt idx="125">
                  <c:v>16.937493750000002</c:v>
                </c:pt>
                <c:pt idx="126">
                  <c:v>17.064993699999999</c:v>
                </c:pt>
                <c:pt idx="127">
                  <c:v>17.192493649999999</c:v>
                </c:pt>
                <c:pt idx="128">
                  <c:v>17.3199936</c:v>
                </c:pt>
                <c:pt idx="129">
                  <c:v>17.447493550000001</c:v>
                </c:pt>
                <c:pt idx="130">
                  <c:v>17.574993500000001</c:v>
                </c:pt>
                <c:pt idx="131">
                  <c:v>17.702493449999999</c:v>
                </c:pt>
                <c:pt idx="132">
                  <c:v>17.829993399999999</c:v>
                </c:pt>
                <c:pt idx="133">
                  <c:v>17.95749335</c:v>
                </c:pt>
                <c:pt idx="134">
                  <c:v>18.084993300000001</c:v>
                </c:pt>
                <c:pt idx="135">
                  <c:v>18.212493250000001</c:v>
                </c:pt>
                <c:pt idx="136">
                  <c:v>18.339993199999999</c:v>
                </c:pt>
                <c:pt idx="137">
                  <c:v>18.467493149999999</c:v>
                </c:pt>
                <c:pt idx="138">
                  <c:v>18.5949931</c:v>
                </c:pt>
                <c:pt idx="139">
                  <c:v>18.722493050000001</c:v>
                </c:pt>
                <c:pt idx="140">
                  <c:v>18.849993000000001</c:v>
                </c:pt>
                <c:pt idx="141">
                  <c:v>18.977492949999998</c:v>
                </c:pt>
                <c:pt idx="142">
                  <c:v>19.104992899999999</c:v>
                </c:pt>
                <c:pt idx="143">
                  <c:v>19.23249285</c:v>
                </c:pt>
                <c:pt idx="144">
                  <c:v>19.359992800000001</c:v>
                </c:pt>
                <c:pt idx="145">
                  <c:v>19.487492750000001</c:v>
                </c:pt>
                <c:pt idx="146">
                  <c:v>19.614992699999998</c:v>
                </c:pt>
                <c:pt idx="147">
                  <c:v>19.742492649999999</c:v>
                </c:pt>
                <c:pt idx="148">
                  <c:v>19.8699926</c:v>
                </c:pt>
                <c:pt idx="149">
                  <c:v>19.99749255</c:v>
                </c:pt>
                <c:pt idx="150">
                  <c:v>20.124992500000001</c:v>
                </c:pt>
                <c:pt idx="151">
                  <c:v>20.252492449999998</c:v>
                </c:pt>
                <c:pt idx="152">
                  <c:v>20.379992399999999</c:v>
                </c:pt>
                <c:pt idx="153">
                  <c:v>20.50749235</c:v>
                </c:pt>
                <c:pt idx="154">
                  <c:v>20.6349923</c:v>
                </c:pt>
                <c:pt idx="155">
                  <c:v>20.762492250000001</c:v>
                </c:pt>
                <c:pt idx="156">
                  <c:v>20.889992199999998</c:v>
                </c:pt>
                <c:pt idx="157">
                  <c:v>21.017492149999999</c:v>
                </c:pt>
                <c:pt idx="158">
                  <c:v>21.1449921</c:v>
                </c:pt>
                <c:pt idx="159">
                  <c:v>21.27249205</c:v>
                </c:pt>
                <c:pt idx="160">
                  <c:v>21.399992000000001</c:v>
                </c:pt>
                <c:pt idx="161">
                  <c:v>21.527491950000002</c:v>
                </c:pt>
                <c:pt idx="162">
                  <c:v>21.654991899999999</c:v>
                </c:pt>
                <c:pt idx="163">
                  <c:v>21.78249185</c:v>
                </c:pt>
                <c:pt idx="164">
                  <c:v>21.9099918</c:v>
                </c:pt>
                <c:pt idx="165">
                  <c:v>22.037491750000001</c:v>
                </c:pt>
                <c:pt idx="166">
                  <c:v>22.164991700000002</c:v>
                </c:pt>
                <c:pt idx="167">
                  <c:v>22.292491649999999</c:v>
                </c:pt>
                <c:pt idx="168">
                  <c:v>22.419991599999999</c:v>
                </c:pt>
                <c:pt idx="169">
                  <c:v>22.54749155</c:v>
                </c:pt>
                <c:pt idx="170">
                  <c:v>22.674991500000001</c:v>
                </c:pt>
                <c:pt idx="171">
                  <c:v>22.802491450000002</c:v>
                </c:pt>
                <c:pt idx="172">
                  <c:v>22.929991399999999</c:v>
                </c:pt>
                <c:pt idx="173">
                  <c:v>23.057491349999999</c:v>
                </c:pt>
                <c:pt idx="174">
                  <c:v>23.1849913</c:v>
                </c:pt>
                <c:pt idx="175">
                  <c:v>23.312491250000001</c:v>
                </c:pt>
                <c:pt idx="176">
                  <c:v>23.439991200000001</c:v>
                </c:pt>
                <c:pt idx="177">
                  <c:v>23.567491149999999</c:v>
                </c:pt>
                <c:pt idx="178">
                  <c:v>23.694991099999999</c:v>
                </c:pt>
                <c:pt idx="179">
                  <c:v>23.82249105</c:v>
                </c:pt>
                <c:pt idx="180">
                  <c:v>23.949991000000001</c:v>
                </c:pt>
                <c:pt idx="181">
                  <c:v>24.077490950000001</c:v>
                </c:pt>
                <c:pt idx="182">
                  <c:v>24.204990899999999</c:v>
                </c:pt>
                <c:pt idx="183">
                  <c:v>24.332490849999999</c:v>
                </c:pt>
                <c:pt idx="184">
                  <c:v>24.4599908</c:v>
                </c:pt>
                <c:pt idx="185">
                  <c:v>24.587490750000001</c:v>
                </c:pt>
                <c:pt idx="186">
                  <c:v>24.714990700000001</c:v>
                </c:pt>
                <c:pt idx="187">
                  <c:v>24.842490649999998</c:v>
                </c:pt>
                <c:pt idx="188">
                  <c:v>24.969990599999999</c:v>
                </c:pt>
                <c:pt idx="189">
                  <c:v>25.09749055</c:v>
                </c:pt>
                <c:pt idx="190">
                  <c:v>25.224990500000001</c:v>
                </c:pt>
                <c:pt idx="191">
                  <c:v>25.352490450000001</c:v>
                </c:pt>
                <c:pt idx="192">
                  <c:v>25.479990399999998</c:v>
                </c:pt>
                <c:pt idx="193">
                  <c:v>25.607490349999999</c:v>
                </c:pt>
                <c:pt idx="194">
                  <c:v>25.7349903</c:v>
                </c:pt>
                <c:pt idx="195">
                  <c:v>25.86249025</c:v>
                </c:pt>
                <c:pt idx="196">
                  <c:v>25.989990200000001</c:v>
                </c:pt>
                <c:pt idx="197">
                  <c:v>26.117490149999998</c:v>
                </c:pt>
                <c:pt idx="198">
                  <c:v>26.244990099999999</c:v>
                </c:pt>
                <c:pt idx="199">
                  <c:v>26.37249005</c:v>
                </c:pt>
                <c:pt idx="200">
                  <c:v>26.49999</c:v>
                </c:pt>
              </c:numCache>
            </c:numRef>
          </c:xVal>
          <c:yVal>
            <c:numRef>
              <c:f>CLvsLO!$R$5:$R$205</c:f>
              <c:numCache>
                <c:formatCode>General</c:formatCode>
                <c:ptCount val="201"/>
                <c:pt idx="0">
                  <c:v>-75.143439999999998</c:v>
                </c:pt>
                <c:pt idx="1">
                  <c:v>-77.763298000000006</c:v>
                </c:pt>
                <c:pt idx="2">
                  <c:v>-76.575339999999997</c:v>
                </c:pt>
                <c:pt idx="3">
                  <c:v>-76.591804999999994</c:v>
                </c:pt>
                <c:pt idx="4">
                  <c:v>-74.356971999999999</c:v>
                </c:pt>
                <c:pt idx="5">
                  <c:v>-75.510773</c:v>
                </c:pt>
                <c:pt idx="6">
                  <c:v>-71.743163999999993</c:v>
                </c:pt>
                <c:pt idx="7">
                  <c:v>-73.090851000000001</c:v>
                </c:pt>
                <c:pt idx="8">
                  <c:v>-74.012389999999996</c:v>
                </c:pt>
                <c:pt idx="9">
                  <c:v>-75.464478</c:v>
                </c:pt>
                <c:pt idx="10">
                  <c:v>-73.675476000000003</c:v>
                </c:pt>
                <c:pt idx="11">
                  <c:v>-73.597481000000002</c:v>
                </c:pt>
                <c:pt idx="12">
                  <c:v>-73.486289999999997</c:v>
                </c:pt>
                <c:pt idx="13">
                  <c:v>-72.241112000000001</c:v>
                </c:pt>
                <c:pt idx="14">
                  <c:v>-74.411438000000004</c:v>
                </c:pt>
                <c:pt idx="15">
                  <c:v>-75.730309000000005</c:v>
                </c:pt>
                <c:pt idx="16">
                  <c:v>-79.235054000000005</c:v>
                </c:pt>
                <c:pt idx="17">
                  <c:v>-77.381896999999995</c:v>
                </c:pt>
                <c:pt idx="18">
                  <c:v>-76.990729999999999</c:v>
                </c:pt>
                <c:pt idx="19">
                  <c:v>-75.068352000000004</c:v>
                </c:pt>
                <c:pt idx="20">
                  <c:v>-73.714127000000005</c:v>
                </c:pt>
                <c:pt idx="21">
                  <c:v>-72.198013000000003</c:v>
                </c:pt>
                <c:pt idx="22">
                  <c:v>-75.502930000000006</c:v>
                </c:pt>
                <c:pt idx="23">
                  <c:v>-74.680435000000003</c:v>
                </c:pt>
                <c:pt idx="24">
                  <c:v>-72.474258000000006</c:v>
                </c:pt>
                <c:pt idx="25">
                  <c:v>-69.528198000000003</c:v>
                </c:pt>
                <c:pt idx="26">
                  <c:v>-64.541718000000003</c:v>
                </c:pt>
                <c:pt idx="27">
                  <c:v>-54.503895</c:v>
                </c:pt>
                <c:pt idx="28">
                  <c:v>-46.812331999999998</c:v>
                </c:pt>
                <c:pt idx="29">
                  <c:v>-38.914459000000001</c:v>
                </c:pt>
                <c:pt idx="30">
                  <c:v>-30.677349</c:v>
                </c:pt>
                <c:pt idx="31">
                  <c:v>-24.212506999999999</c:v>
                </c:pt>
                <c:pt idx="32">
                  <c:v>-21.650728000000001</c:v>
                </c:pt>
                <c:pt idx="33">
                  <c:v>-19.528365999999998</c:v>
                </c:pt>
                <c:pt idx="34">
                  <c:v>-18.089676000000001</c:v>
                </c:pt>
                <c:pt idx="35">
                  <c:v>-16.805078999999999</c:v>
                </c:pt>
                <c:pt idx="36">
                  <c:v>-15.328118</c:v>
                </c:pt>
                <c:pt idx="37">
                  <c:v>-14.046799999999999</c:v>
                </c:pt>
                <c:pt idx="38">
                  <c:v>-12.822812000000001</c:v>
                </c:pt>
                <c:pt idx="39">
                  <c:v>-11.528798999999999</c:v>
                </c:pt>
                <c:pt idx="40">
                  <c:v>-10.437860000000001</c:v>
                </c:pt>
                <c:pt idx="41">
                  <c:v>-9.6673126000000007</c:v>
                </c:pt>
                <c:pt idx="42">
                  <c:v>-9.0462132000000004</c:v>
                </c:pt>
                <c:pt idx="43">
                  <c:v>-8.5930041999999993</c:v>
                </c:pt>
                <c:pt idx="44">
                  <c:v>-8.2900238000000002</c:v>
                </c:pt>
                <c:pt idx="45">
                  <c:v>-8.1762791000000004</c:v>
                </c:pt>
                <c:pt idx="46">
                  <c:v>-8.1498232000000002</c:v>
                </c:pt>
                <c:pt idx="47">
                  <c:v>-8.2045125999999993</c:v>
                </c:pt>
                <c:pt idx="48">
                  <c:v>-8.2727461000000009</c:v>
                </c:pt>
                <c:pt idx="49">
                  <c:v>-8.3056107000000008</c:v>
                </c:pt>
                <c:pt idx="50">
                  <c:v>-8.3085442</c:v>
                </c:pt>
                <c:pt idx="51">
                  <c:v>-8.2996168000000008</c:v>
                </c:pt>
                <c:pt idx="52">
                  <c:v>-8.2584295000000001</c:v>
                </c:pt>
                <c:pt idx="53">
                  <c:v>-8.2156076000000002</c:v>
                </c:pt>
                <c:pt idx="54">
                  <c:v>-8.1928061999999997</c:v>
                </c:pt>
                <c:pt idx="55">
                  <c:v>-8.1455754999999996</c:v>
                </c:pt>
                <c:pt idx="56">
                  <c:v>-8.0954666</c:v>
                </c:pt>
                <c:pt idx="57">
                  <c:v>-8.0811910999999998</c:v>
                </c:pt>
                <c:pt idx="58">
                  <c:v>-8.0486535999999997</c:v>
                </c:pt>
                <c:pt idx="59">
                  <c:v>-8.0162411000000002</c:v>
                </c:pt>
                <c:pt idx="60">
                  <c:v>-8.0097313000000003</c:v>
                </c:pt>
                <c:pt idx="61">
                  <c:v>-8.0129271000000006</c:v>
                </c:pt>
                <c:pt idx="62">
                  <c:v>-8.0102662999999996</c:v>
                </c:pt>
                <c:pt idx="63">
                  <c:v>-8.0186004999999998</c:v>
                </c:pt>
                <c:pt idx="64">
                  <c:v>-8.0375118000000008</c:v>
                </c:pt>
                <c:pt idx="65">
                  <c:v>-8.0499867999999992</c:v>
                </c:pt>
                <c:pt idx="66">
                  <c:v>-8.0607652999999999</c:v>
                </c:pt>
                <c:pt idx="67">
                  <c:v>-8.0606556000000005</c:v>
                </c:pt>
                <c:pt idx="68">
                  <c:v>-8.0519333</c:v>
                </c:pt>
                <c:pt idx="69">
                  <c:v>-8.0319195000000008</c:v>
                </c:pt>
                <c:pt idx="70">
                  <c:v>-8.0070381000000008</c:v>
                </c:pt>
                <c:pt idx="71">
                  <c:v>-7.9715594999999997</c:v>
                </c:pt>
                <c:pt idx="72">
                  <c:v>-7.9413495000000003</c:v>
                </c:pt>
                <c:pt idx="73">
                  <c:v>-7.9334978999999999</c:v>
                </c:pt>
                <c:pt idx="74">
                  <c:v>-7.9751453000000003</c:v>
                </c:pt>
                <c:pt idx="75">
                  <c:v>-8.0274695999999999</c:v>
                </c:pt>
                <c:pt idx="76">
                  <c:v>-8.1106605999999992</c:v>
                </c:pt>
                <c:pt idx="77">
                  <c:v>-8.2004146999999996</c:v>
                </c:pt>
                <c:pt idx="78">
                  <c:v>-8.3027514999999994</c:v>
                </c:pt>
                <c:pt idx="79">
                  <c:v>-8.3774023</c:v>
                </c:pt>
                <c:pt idx="80">
                  <c:v>-8.4578475999999991</c:v>
                </c:pt>
                <c:pt idx="81">
                  <c:v>-8.5420475000000007</c:v>
                </c:pt>
                <c:pt idx="82">
                  <c:v>-8.6293077</c:v>
                </c:pt>
                <c:pt idx="83">
                  <c:v>-8.7117042999999992</c:v>
                </c:pt>
                <c:pt idx="84">
                  <c:v>-8.8145541999999999</c:v>
                </c:pt>
                <c:pt idx="85">
                  <c:v>-8.9276686000000005</c:v>
                </c:pt>
                <c:pt idx="86">
                  <c:v>-9.0312833999999995</c:v>
                </c:pt>
                <c:pt idx="87">
                  <c:v>-9.1282023999999993</c:v>
                </c:pt>
                <c:pt idx="88">
                  <c:v>-9.2223711000000002</c:v>
                </c:pt>
                <c:pt idx="89">
                  <c:v>-9.2913227000000003</c:v>
                </c:pt>
                <c:pt idx="90">
                  <c:v>-9.3392172000000002</c:v>
                </c:pt>
                <c:pt idx="91">
                  <c:v>-9.3851271000000001</c:v>
                </c:pt>
                <c:pt idx="92">
                  <c:v>-9.4030704000000007</c:v>
                </c:pt>
                <c:pt idx="93">
                  <c:v>-9.4165782999999994</c:v>
                </c:pt>
                <c:pt idx="94">
                  <c:v>-9.4153471</c:v>
                </c:pt>
                <c:pt idx="95">
                  <c:v>-9.4136810000000004</c:v>
                </c:pt>
                <c:pt idx="96">
                  <c:v>-9.3979806999999997</c:v>
                </c:pt>
                <c:pt idx="97">
                  <c:v>-9.3904419000000008</c:v>
                </c:pt>
                <c:pt idx="98">
                  <c:v>-9.3861971000000004</c:v>
                </c:pt>
                <c:pt idx="99">
                  <c:v>-9.3834447999999995</c:v>
                </c:pt>
                <c:pt idx="100">
                  <c:v>-9.3757199999999994</c:v>
                </c:pt>
                <c:pt idx="101">
                  <c:v>-9.3550158000000003</c:v>
                </c:pt>
                <c:pt idx="102">
                  <c:v>-9.3418846000000002</c:v>
                </c:pt>
                <c:pt idx="103">
                  <c:v>-9.3152875999999996</c:v>
                </c:pt>
                <c:pt idx="104">
                  <c:v>-9.2679281000000007</c:v>
                </c:pt>
                <c:pt idx="105">
                  <c:v>-9.2469710999999997</c:v>
                </c:pt>
                <c:pt idx="106">
                  <c:v>-9.2223205999999998</c:v>
                </c:pt>
                <c:pt idx="107">
                  <c:v>-9.1715145000000007</c:v>
                </c:pt>
                <c:pt idx="108">
                  <c:v>-9.1408547999999996</c:v>
                </c:pt>
                <c:pt idx="109">
                  <c:v>-9.1359758000000006</c:v>
                </c:pt>
                <c:pt idx="110">
                  <c:v>-9.0708131999999999</c:v>
                </c:pt>
                <c:pt idx="111">
                  <c:v>-9.0452861999999996</c:v>
                </c:pt>
                <c:pt idx="112">
                  <c:v>-9.0231914999999994</c:v>
                </c:pt>
                <c:pt idx="113">
                  <c:v>-8.9823398999999995</c:v>
                </c:pt>
                <c:pt idx="114">
                  <c:v>-8.9279118000000004</c:v>
                </c:pt>
                <c:pt idx="115">
                  <c:v>-8.9040222</c:v>
                </c:pt>
                <c:pt idx="116">
                  <c:v>-8.8346777000000003</c:v>
                </c:pt>
                <c:pt idx="117">
                  <c:v>-8.7845849999999999</c:v>
                </c:pt>
                <c:pt idx="118">
                  <c:v>-8.7154445999999997</c:v>
                </c:pt>
                <c:pt idx="119">
                  <c:v>-8.6489439000000008</c:v>
                </c:pt>
                <c:pt idx="120">
                  <c:v>-8.6263552000000008</c:v>
                </c:pt>
                <c:pt idx="121">
                  <c:v>-8.6179304000000005</c:v>
                </c:pt>
                <c:pt idx="122">
                  <c:v>-8.5839938999999994</c:v>
                </c:pt>
                <c:pt idx="123">
                  <c:v>-8.6113663000000003</c:v>
                </c:pt>
                <c:pt idx="124">
                  <c:v>-8.6434460000000009</c:v>
                </c:pt>
                <c:pt idx="125">
                  <c:v>-8.6346121</c:v>
                </c:pt>
                <c:pt idx="126">
                  <c:v>-8.6373615000000008</c:v>
                </c:pt>
                <c:pt idx="127">
                  <c:v>-8.6757144999999998</c:v>
                </c:pt>
                <c:pt idx="128">
                  <c:v>-8.6581229999999998</c:v>
                </c:pt>
                <c:pt idx="129">
                  <c:v>-8.6833448000000004</c:v>
                </c:pt>
                <c:pt idx="130">
                  <c:v>-8.7268343000000002</c:v>
                </c:pt>
                <c:pt idx="131">
                  <c:v>-8.7561646</c:v>
                </c:pt>
                <c:pt idx="132">
                  <c:v>-8.7704763000000003</c:v>
                </c:pt>
                <c:pt idx="133">
                  <c:v>-8.8466310999999997</c:v>
                </c:pt>
                <c:pt idx="134">
                  <c:v>-8.8829268999999993</c:v>
                </c:pt>
                <c:pt idx="135">
                  <c:v>-8.9148998000000006</c:v>
                </c:pt>
                <c:pt idx="136">
                  <c:v>-8.9921206999999992</c:v>
                </c:pt>
                <c:pt idx="137">
                  <c:v>-9.0559958999999992</c:v>
                </c:pt>
                <c:pt idx="138">
                  <c:v>-9.0854034000000006</c:v>
                </c:pt>
                <c:pt idx="139">
                  <c:v>-9.1285132999999998</c:v>
                </c:pt>
                <c:pt idx="140">
                  <c:v>-9.1436271999999992</c:v>
                </c:pt>
                <c:pt idx="141">
                  <c:v>-9.1218366999999994</c:v>
                </c:pt>
                <c:pt idx="142">
                  <c:v>-9.1192522</c:v>
                </c:pt>
                <c:pt idx="143">
                  <c:v>-9.0973281999999998</c:v>
                </c:pt>
                <c:pt idx="144">
                  <c:v>-9.0687017000000001</c:v>
                </c:pt>
                <c:pt idx="145">
                  <c:v>-9.0611657999999995</c:v>
                </c:pt>
                <c:pt idx="146">
                  <c:v>-9.0582428000000004</c:v>
                </c:pt>
                <c:pt idx="147">
                  <c:v>-9.0689182000000006</c:v>
                </c:pt>
                <c:pt idx="148">
                  <c:v>-9.0597075999999994</c:v>
                </c:pt>
                <c:pt idx="149">
                  <c:v>-9.0440912000000004</c:v>
                </c:pt>
                <c:pt idx="150">
                  <c:v>-9.0416985000000007</c:v>
                </c:pt>
                <c:pt idx="151">
                  <c:v>-9.0218878</c:v>
                </c:pt>
                <c:pt idx="152">
                  <c:v>-9.0057898000000005</c:v>
                </c:pt>
                <c:pt idx="153">
                  <c:v>-9.0103092</c:v>
                </c:pt>
                <c:pt idx="154">
                  <c:v>-9.0501842000000003</c:v>
                </c:pt>
                <c:pt idx="155">
                  <c:v>-9.1013850999999999</c:v>
                </c:pt>
                <c:pt idx="156">
                  <c:v>-9.2020339999999994</c:v>
                </c:pt>
                <c:pt idx="157">
                  <c:v>-9.3057671000000006</c:v>
                </c:pt>
                <c:pt idx="158">
                  <c:v>-9.4063835000000005</c:v>
                </c:pt>
                <c:pt idx="159">
                  <c:v>-9.4851980000000005</c:v>
                </c:pt>
                <c:pt idx="160">
                  <c:v>-9.5432091000000003</c:v>
                </c:pt>
                <c:pt idx="161">
                  <c:v>-9.5400448000000004</c:v>
                </c:pt>
                <c:pt idx="162">
                  <c:v>-9.5582256000000001</c:v>
                </c:pt>
                <c:pt idx="163">
                  <c:v>-9.5884800000000006</c:v>
                </c:pt>
                <c:pt idx="164">
                  <c:v>-9.5779599999999991</c:v>
                </c:pt>
                <c:pt idx="165">
                  <c:v>-9.6113385999999998</c:v>
                </c:pt>
                <c:pt idx="166">
                  <c:v>-9.6641598000000002</c:v>
                </c:pt>
                <c:pt idx="167">
                  <c:v>-9.6571178</c:v>
                </c:pt>
                <c:pt idx="168">
                  <c:v>-9.6635121999999996</c:v>
                </c:pt>
                <c:pt idx="169">
                  <c:v>-9.6970472000000001</c:v>
                </c:pt>
                <c:pt idx="170">
                  <c:v>-9.6897316</c:v>
                </c:pt>
                <c:pt idx="171">
                  <c:v>-9.7193766000000004</c:v>
                </c:pt>
                <c:pt idx="172">
                  <c:v>-9.7646941999999992</c:v>
                </c:pt>
                <c:pt idx="173">
                  <c:v>-9.8001623000000002</c:v>
                </c:pt>
                <c:pt idx="174">
                  <c:v>-9.8516293000000008</c:v>
                </c:pt>
                <c:pt idx="175">
                  <c:v>-9.9042767999999999</c:v>
                </c:pt>
                <c:pt idx="176">
                  <c:v>-9.9328470000000006</c:v>
                </c:pt>
                <c:pt idx="177">
                  <c:v>-9.9961853000000005</c:v>
                </c:pt>
                <c:pt idx="178">
                  <c:v>-10.048755999999999</c:v>
                </c:pt>
                <c:pt idx="179">
                  <c:v>-10.106883</c:v>
                </c:pt>
                <c:pt idx="180">
                  <c:v>-10.176007999999999</c:v>
                </c:pt>
                <c:pt idx="181">
                  <c:v>-10.255229</c:v>
                </c:pt>
                <c:pt idx="182">
                  <c:v>-10.338329999999999</c:v>
                </c:pt>
                <c:pt idx="183">
                  <c:v>-10.446051000000001</c:v>
                </c:pt>
                <c:pt idx="184">
                  <c:v>-10.553763999999999</c:v>
                </c:pt>
                <c:pt idx="185">
                  <c:v>-10.670697000000001</c:v>
                </c:pt>
                <c:pt idx="186">
                  <c:v>-10.807670999999999</c:v>
                </c:pt>
                <c:pt idx="187">
                  <c:v>-10.923506</c:v>
                </c:pt>
                <c:pt idx="188">
                  <c:v>-11.078891</c:v>
                </c:pt>
                <c:pt idx="189">
                  <c:v>-11.214615</c:v>
                </c:pt>
                <c:pt idx="190">
                  <c:v>-11.365278</c:v>
                </c:pt>
                <c:pt idx="191">
                  <c:v>-11.512635</c:v>
                </c:pt>
                <c:pt idx="192">
                  <c:v>-11.678075</c:v>
                </c:pt>
                <c:pt idx="193">
                  <c:v>-11.817326</c:v>
                </c:pt>
                <c:pt idx="194">
                  <c:v>-11.989559</c:v>
                </c:pt>
                <c:pt idx="195">
                  <c:v>-12.164032000000001</c:v>
                </c:pt>
                <c:pt idx="196">
                  <c:v>-12.354048000000001</c:v>
                </c:pt>
                <c:pt idx="197">
                  <c:v>-12.570758</c:v>
                </c:pt>
                <c:pt idx="198">
                  <c:v>-12.781103</c:v>
                </c:pt>
                <c:pt idx="199">
                  <c:v>-12.960698000000001</c:v>
                </c:pt>
                <c:pt idx="200">
                  <c:v>-13.095203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363-41DA-AF87-D04EBB49057A}"/>
            </c:ext>
          </c:extLst>
        </c:ser>
        <c:ser>
          <c:idx val="5"/>
          <c:order val="3"/>
          <c:tx>
            <c:strRef>
              <c:f>CLvsLO!$S$2</c:f>
              <c:strCache>
                <c:ptCount val="1"/>
                <c:pt idx="0">
                  <c:v> +11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lgDash"/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1</c:v>
                </c:pt>
                <c:pt idx="1">
                  <c:v>1.12749995</c:v>
                </c:pt>
                <c:pt idx="2">
                  <c:v>1.2549999000000001</c:v>
                </c:pt>
                <c:pt idx="3">
                  <c:v>1.3824998500000001</c:v>
                </c:pt>
                <c:pt idx="4">
                  <c:v>1.5099997999999999</c:v>
                </c:pt>
                <c:pt idx="5">
                  <c:v>1.6374997499999999</c:v>
                </c:pt>
                <c:pt idx="6">
                  <c:v>1.7649996999999999</c:v>
                </c:pt>
                <c:pt idx="7">
                  <c:v>1.89249965</c:v>
                </c:pt>
                <c:pt idx="8">
                  <c:v>2.0199995999999998</c:v>
                </c:pt>
                <c:pt idx="9">
                  <c:v>2.14749955</c:v>
                </c:pt>
                <c:pt idx="10">
                  <c:v>2.2749994999999998</c:v>
                </c:pt>
                <c:pt idx="11">
                  <c:v>2.4024994500000001</c:v>
                </c:pt>
                <c:pt idx="12">
                  <c:v>2.5299993999999999</c:v>
                </c:pt>
                <c:pt idx="13">
                  <c:v>2.6574993500000001</c:v>
                </c:pt>
                <c:pt idx="14">
                  <c:v>2.7849993</c:v>
                </c:pt>
                <c:pt idx="15">
                  <c:v>2.9124992500000002</c:v>
                </c:pt>
                <c:pt idx="16">
                  <c:v>3.0399992</c:v>
                </c:pt>
                <c:pt idx="17">
                  <c:v>3.1674991499999998</c:v>
                </c:pt>
                <c:pt idx="18">
                  <c:v>3.2949991000000001</c:v>
                </c:pt>
                <c:pt idx="19">
                  <c:v>3.4224990499999999</c:v>
                </c:pt>
                <c:pt idx="20">
                  <c:v>3.5499990000000001</c:v>
                </c:pt>
                <c:pt idx="21">
                  <c:v>3.6774989499999999</c:v>
                </c:pt>
                <c:pt idx="22">
                  <c:v>3.8049989000000002</c:v>
                </c:pt>
                <c:pt idx="23">
                  <c:v>3.93249885</c:v>
                </c:pt>
                <c:pt idx="24">
                  <c:v>4.0599987999999998</c:v>
                </c:pt>
                <c:pt idx="25">
                  <c:v>4.1874987499999996</c:v>
                </c:pt>
                <c:pt idx="26">
                  <c:v>4.3149987000000003</c:v>
                </c:pt>
                <c:pt idx="27">
                  <c:v>4.4424986500000001</c:v>
                </c:pt>
                <c:pt idx="28">
                  <c:v>4.5699985999999999</c:v>
                </c:pt>
                <c:pt idx="29">
                  <c:v>4.6974985499999997</c:v>
                </c:pt>
                <c:pt idx="30">
                  <c:v>4.8249985000000004</c:v>
                </c:pt>
                <c:pt idx="31">
                  <c:v>4.9524984500000002</c:v>
                </c:pt>
                <c:pt idx="32">
                  <c:v>5.0799984</c:v>
                </c:pt>
                <c:pt idx="33">
                  <c:v>5.2074983499999998</c:v>
                </c:pt>
                <c:pt idx="34">
                  <c:v>5.3349982999999996</c:v>
                </c:pt>
                <c:pt idx="35">
                  <c:v>5.4624982500000003</c:v>
                </c:pt>
                <c:pt idx="36">
                  <c:v>5.5899982000000001</c:v>
                </c:pt>
                <c:pt idx="37">
                  <c:v>5.7174981499999999</c:v>
                </c:pt>
                <c:pt idx="38">
                  <c:v>5.8449980999999998</c:v>
                </c:pt>
                <c:pt idx="39">
                  <c:v>5.9724980499999996</c:v>
                </c:pt>
                <c:pt idx="40">
                  <c:v>6.0999980000000003</c:v>
                </c:pt>
                <c:pt idx="41">
                  <c:v>6.2274979500000001</c:v>
                </c:pt>
                <c:pt idx="42">
                  <c:v>6.3549978999999999</c:v>
                </c:pt>
                <c:pt idx="43">
                  <c:v>6.4824978499999997</c:v>
                </c:pt>
                <c:pt idx="44">
                  <c:v>6.6099978000000004</c:v>
                </c:pt>
                <c:pt idx="45">
                  <c:v>6.7374977500000002</c:v>
                </c:pt>
                <c:pt idx="46">
                  <c:v>6.8649977</c:v>
                </c:pt>
                <c:pt idx="47">
                  <c:v>6.9924976499999998</c:v>
                </c:pt>
                <c:pt idx="48">
                  <c:v>7.1199975999999996</c:v>
                </c:pt>
                <c:pt idx="49">
                  <c:v>7.2474975500000003</c:v>
                </c:pt>
                <c:pt idx="50">
                  <c:v>7.3749975000000001</c:v>
                </c:pt>
                <c:pt idx="51">
                  <c:v>7.5024974499999999</c:v>
                </c:pt>
                <c:pt idx="52">
                  <c:v>7.6299973999999997</c:v>
                </c:pt>
                <c:pt idx="53">
                  <c:v>7.7574973500000004</c:v>
                </c:pt>
                <c:pt idx="54">
                  <c:v>7.8849973000000002</c:v>
                </c:pt>
                <c:pt idx="55">
                  <c:v>8.0124972499999991</c:v>
                </c:pt>
                <c:pt idx="56">
                  <c:v>8.1399971999999998</c:v>
                </c:pt>
                <c:pt idx="57">
                  <c:v>8.2674971500000005</c:v>
                </c:pt>
                <c:pt idx="58">
                  <c:v>8.3949970999999994</c:v>
                </c:pt>
                <c:pt idx="59">
                  <c:v>8.5224970500000001</c:v>
                </c:pt>
                <c:pt idx="60">
                  <c:v>8.6499970000000008</c:v>
                </c:pt>
                <c:pt idx="61">
                  <c:v>8.7774969499999997</c:v>
                </c:pt>
                <c:pt idx="62">
                  <c:v>8.9049969000000004</c:v>
                </c:pt>
                <c:pt idx="63">
                  <c:v>9.0324968499999994</c:v>
                </c:pt>
                <c:pt idx="64">
                  <c:v>9.1599968000000001</c:v>
                </c:pt>
                <c:pt idx="65">
                  <c:v>9.2874967500000007</c:v>
                </c:pt>
                <c:pt idx="66">
                  <c:v>9.4149966999999997</c:v>
                </c:pt>
                <c:pt idx="67">
                  <c:v>9.5424966500000004</c:v>
                </c:pt>
                <c:pt idx="68">
                  <c:v>9.6699965999999993</c:v>
                </c:pt>
                <c:pt idx="69">
                  <c:v>9.79749655</c:v>
                </c:pt>
                <c:pt idx="70">
                  <c:v>9.9249965000000007</c:v>
                </c:pt>
                <c:pt idx="71">
                  <c:v>10.05249645</c:v>
                </c:pt>
                <c:pt idx="72">
                  <c:v>10.1799964</c:v>
                </c:pt>
                <c:pt idx="73">
                  <c:v>10.307496349999999</c:v>
                </c:pt>
                <c:pt idx="74">
                  <c:v>10.4349963</c:v>
                </c:pt>
                <c:pt idx="75">
                  <c:v>10.562496250000001</c:v>
                </c:pt>
                <c:pt idx="76">
                  <c:v>10.6899962</c:v>
                </c:pt>
                <c:pt idx="77">
                  <c:v>10.81749615</c:v>
                </c:pt>
                <c:pt idx="78">
                  <c:v>10.944996099999999</c:v>
                </c:pt>
                <c:pt idx="79">
                  <c:v>11.07249605</c:v>
                </c:pt>
                <c:pt idx="80">
                  <c:v>11.199996000000001</c:v>
                </c:pt>
                <c:pt idx="81">
                  <c:v>11.327495949999999</c:v>
                </c:pt>
                <c:pt idx="82">
                  <c:v>11.4549959</c:v>
                </c:pt>
                <c:pt idx="83">
                  <c:v>11.582495850000001</c:v>
                </c:pt>
                <c:pt idx="84">
                  <c:v>11.7099958</c:v>
                </c:pt>
                <c:pt idx="85">
                  <c:v>11.83749575</c:v>
                </c:pt>
                <c:pt idx="86">
                  <c:v>11.964995699999999</c:v>
                </c:pt>
                <c:pt idx="87">
                  <c:v>12.09249565</c:v>
                </c:pt>
                <c:pt idx="88">
                  <c:v>12.219995600000001</c:v>
                </c:pt>
                <c:pt idx="89">
                  <c:v>12.34749555</c:v>
                </c:pt>
                <c:pt idx="90">
                  <c:v>12.4749955</c:v>
                </c:pt>
                <c:pt idx="91">
                  <c:v>12.602495449999999</c:v>
                </c:pt>
                <c:pt idx="92">
                  <c:v>12.7299954</c:v>
                </c:pt>
                <c:pt idx="93">
                  <c:v>12.857495350000001</c:v>
                </c:pt>
                <c:pt idx="94">
                  <c:v>12.9849953</c:v>
                </c:pt>
                <c:pt idx="95">
                  <c:v>13.11249525</c:v>
                </c:pt>
                <c:pt idx="96">
                  <c:v>13.239995199999999</c:v>
                </c:pt>
                <c:pt idx="97">
                  <c:v>13.36749515</c:v>
                </c:pt>
                <c:pt idx="98">
                  <c:v>13.494995100000001</c:v>
                </c:pt>
                <c:pt idx="99">
                  <c:v>13.622495049999999</c:v>
                </c:pt>
                <c:pt idx="100">
                  <c:v>13.749995</c:v>
                </c:pt>
                <c:pt idx="101">
                  <c:v>13.877494950000001</c:v>
                </c:pt>
                <c:pt idx="102">
                  <c:v>14.0049949</c:v>
                </c:pt>
                <c:pt idx="103">
                  <c:v>14.13249485</c:v>
                </c:pt>
                <c:pt idx="104">
                  <c:v>14.259994799999999</c:v>
                </c:pt>
                <c:pt idx="105">
                  <c:v>14.38749475</c:v>
                </c:pt>
                <c:pt idx="106">
                  <c:v>14.514994700000001</c:v>
                </c:pt>
                <c:pt idx="107">
                  <c:v>14.64249465</c:v>
                </c:pt>
                <c:pt idx="108">
                  <c:v>14.7699946</c:v>
                </c:pt>
                <c:pt idx="109">
                  <c:v>14.897494549999999</c:v>
                </c:pt>
                <c:pt idx="110">
                  <c:v>15.0249945</c:v>
                </c:pt>
                <c:pt idx="111">
                  <c:v>15.152494450000001</c:v>
                </c:pt>
                <c:pt idx="112">
                  <c:v>15.2799944</c:v>
                </c:pt>
                <c:pt idx="113">
                  <c:v>15.40749435</c:v>
                </c:pt>
                <c:pt idx="114">
                  <c:v>15.534994299999999</c:v>
                </c:pt>
                <c:pt idx="115">
                  <c:v>15.66249425</c:v>
                </c:pt>
                <c:pt idx="116">
                  <c:v>15.789994200000001</c:v>
                </c:pt>
                <c:pt idx="117">
                  <c:v>15.91749415</c:v>
                </c:pt>
                <c:pt idx="118">
                  <c:v>16.0449941</c:v>
                </c:pt>
                <c:pt idx="119">
                  <c:v>16.172494050000001</c:v>
                </c:pt>
                <c:pt idx="120">
                  <c:v>16.299994000000002</c:v>
                </c:pt>
                <c:pt idx="121">
                  <c:v>16.427493949999999</c:v>
                </c:pt>
                <c:pt idx="122">
                  <c:v>16.554993899999999</c:v>
                </c:pt>
                <c:pt idx="123">
                  <c:v>16.68249385</c:v>
                </c:pt>
                <c:pt idx="124">
                  <c:v>16.809993800000001</c:v>
                </c:pt>
                <c:pt idx="125">
                  <c:v>16.937493750000002</c:v>
                </c:pt>
                <c:pt idx="126">
                  <c:v>17.064993699999999</c:v>
                </c:pt>
                <c:pt idx="127">
                  <c:v>17.192493649999999</c:v>
                </c:pt>
                <c:pt idx="128">
                  <c:v>17.3199936</c:v>
                </c:pt>
                <c:pt idx="129">
                  <c:v>17.447493550000001</c:v>
                </c:pt>
                <c:pt idx="130">
                  <c:v>17.574993500000001</c:v>
                </c:pt>
                <c:pt idx="131">
                  <c:v>17.702493449999999</c:v>
                </c:pt>
                <c:pt idx="132">
                  <c:v>17.829993399999999</c:v>
                </c:pt>
                <c:pt idx="133">
                  <c:v>17.95749335</c:v>
                </c:pt>
                <c:pt idx="134">
                  <c:v>18.084993300000001</c:v>
                </c:pt>
                <c:pt idx="135">
                  <c:v>18.212493250000001</c:v>
                </c:pt>
                <c:pt idx="136">
                  <c:v>18.339993199999999</c:v>
                </c:pt>
                <c:pt idx="137">
                  <c:v>18.467493149999999</c:v>
                </c:pt>
                <c:pt idx="138">
                  <c:v>18.5949931</c:v>
                </c:pt>
                <c:pt idx="139">
                  <c:v>18.722493050000001</c:v>
                </c:pt>
                <c:pt idx="140">
                  <c:v>18.849993000000001</c:v>
                </c:pt>
                <c:pt idx="141">
                  <c:v>18.977492949999998</c:v>
                </c:pt>
                <c:pt idx="142">
                  <c:v>19.104992899999999</c:v>
                </c:pt>
                <c:pt idx="143">
                  <c:v>19.23249285</c:v>
                </c:pt>
                <c:pt idx="144">
                  <c:v>19.359992800000001</c:v>
                </c:pt>
                <c:pt idx="145">
                  <c:v>19.487492750000001</c:v>
                </c:pt>
                <c:pt idx="146">
                  <c:v>19.614992699999998</c:v>
                </c:pt>
                <c:pt idx="147">
                  <c:v>19.742492649999999</c:v>
                </c:pt>
                <c:pt idx="148">
                  <c:v>19.8699926</c:v>
                </c:pt>
                <c:pt idx="149">
                  <c:v>19.99749255</c:v>
                </c:pt>
                <c:pt idx="150">
                  <c:v>20.124992500000001</c:v>
                </c:pt>
                <c:pt idx="151">
                  <c:v>20.252492449999998</c:v>
                </c:pt>
                <c:pt idx="152">
                  <c:v>20.379992399999999</c:v>
                </c:pt>
                <c:pt idx="153">
                  <c:v>20.50749235</c:v>
                </c:pt>
                <c:pt idx="154">
                  <c:v>20.6349923</c:v>
                </c:pt>
                <c:pt idx="155">
                  <c:v>20.762492250000001</c:v>
                </c:pt>
                <c:pt idx="156">
                  <c:v>20.889992199999998</c:v>
                </c:pt>
                <c:pt idx="157">
                  <c:v>21.017492149999999</c:v>
                </c:pt>
                <c:pt idx="158">
                  <c:v>21.1449921</c:v>
                </c:pt>
                <c:pt idx="159">
                  <c:v>21.27249205</c:v>
                </c:pt>
                <c:pt idx="160">
                  <c:v>21.399992000000001</c:v>
                </c:pt>
                <c:pt idx="161">
                  <c:v>21.527491950000002</c:v>
                </c:pt>
                <c:pt idx="162">
                  <c:v>21.654991899999999</c:v>
                </c:pt>
                <c:pt idx="163">
                  <c:v>21.78249185</c:v>
                </c:pt>
                <c:pt idx="164">
                  <c:v>21.9099918</c:v>
                </c:pt>
                <c:pt idx="165">
                  <c:v>22.037491750000001</c:v>
                </c:pt>
                <c:pt idx="166">
                  <c:v>22.164991700000002</c:v>
                </c:pt>
                <c:pt idx="167">
                  <c:v>22.292491649999999</c:v>
                </c:pt>
                <c:pt idx="168">
                  <c:v>22.419991599999999</c:v>
                </c:pt>
                <c:pt idx="169">
                  <c:v>22.54749155</c:v>
                </c:pt>
                <c:pt idx="170">
                  <c:v>22.674991500000001</c:v>
                </c:pt>
                <c:pt idx="171">
                  <c:v>22.802491450000002</c:v>
                </c:pt>
                <c:pt idx="172">
                  <c:v>22.929991399999999</c:v>
                </c:pt>
                <c:pt idx="173">
                  <c:v>23.057491349999999</c:v>
                </c:pt>
                <c:pt idx="174">
                  <c:v>23.1849913</c:v>
                </c:pt>
                <c:pt idx="175">
                  <c:v>23.312491250000001</c:v>
                </c:pt>
                <c:pt idx="176">
                  <c:v>23.439991200000001</c:v>
                </c:pt>
                <c:pt idx="177">
                  <c:v>23.567491149999999</c:v>
                </c:pt>
                <c:pt idx="178">
                  <c:v>23.694991099999999</c:v>
                </c:pt>
                <c:pt idx="179">
                  <c:v>23.82249105</c:v>
                </c:pt>
                <c:pt idx="180">
                  <c:v>23.949991000000001</c:v>
                </c:pt>
                <c:pt idx="181">
                  <c:v>24.077490950000001</c:v>
                </c:pt>
                <c:pt idx="182">
                  <c:v>24.204990899999999</c:v>
                </c:pt>
                <c:pt idx="183">
                  <c:v>24.332490849999999</c:v>
                </c:pt>
                <c:pt idx="184">
                  <c:v>24.4599908</c:v>
                </c:pt>
                <c:pt idx="185">
                  <c:v>24.587490750000001</c:v>
                </c:pt>
                <c:pt idx="186">
                  <c:v>24.714990700000001</c:v>
                </c:pt>
                <c:pt idx="187">
                  <c:v>24.842490649999998</c:v>
                </c:pt>
                <c:pt idx="188">
                  <c:v>24.969990599999999</c:v>
                </c:pt>
                <c:pt idx="189">
                  <c:v>25.09749055</c:v>
                </c:pt>
                <c:pt idx="190">
                  <c:v>25.224990500000001</c:v>
                </c:pt>
                <c:pt idx="191">
                  <c:v>25.352490450000001</c:v>
                </c:pt>
                <c:pt idx="192">
                  <c:v>25.479990399999998</c:v>
                </c:pt>
                <c:pt idx="193">
                  <c:v>25.607490349999999</c:v>
                </c:pt>
                <c:pt idx="194">
                  <c:v>25.7349903</c:v>
                </c:pt>
                <c:pt idx="195">
                  <c:v>25.86249025</c:v>
                </c:pt>
                <c:pt idx="196">
                  <c:v>25.989990200000001</c:v>
                </c:pt>
                <c:pt idx="197">
                  <c:v>26.117490149999998</c:v>
                </c:pt>
                <c:pt idx="198">
                  <c:v>26.244990099999999</c:v>
                </c:pt>
                <c:pt idx="199">
                  <c:v>26.37249005</c:v>
                </c:pt>
                <c:pt idx="200">
                  <c:v>26.49999</c:v>
                </c:pt>
              </c:numCache>
            </c:numRef>
          </c:xVal>
          <c:yVal>
            <c:numRef>
              <c:f>CLvsLO!$S$5:$S$205</c:f>
              <c:numCache>
                <c:formatCode>General</c:formatCode>
                <c:ptCount val="201"/>
                <c:pt idx="0">
                  <c:v>-71.890686000000002</c:v>
                </c:pt>
                <c:pt idx="1">
                  <c:v>-70.905602000000002</c:v>
                </c:pt>
                <c:pt idx="2">
                  <c:v>-71.150726000000006</c:v>
                </c:pt>
                <c:pt idx="3">
                  <c:v>-72.883430000000004</c:v>
                </c:pt>
                <c:pt idx="4">
                  <c:v>-71.317307</c:v>
                </c:pt>
                <c:pt idx="5">
                  <c:v>-68.914314000000005</c:v>
                </c:pt>
                <c:pt idx="6">
                  <c:v>-69.453102000000001</c:v>
                </c:pt>
                <c:pt idx="7">
                  <c:v>-69.389679000000001</c:v>
                </c:pt>
                <c:pt idx="8">
                  <c:v>-67.882851000000002</c:v>
                </c:pt>
                <c:pt idx="9">
                  <c:v>-70.284599</c:v>
                </c:pt>
                <c:pt idx="10">
                  <c:v>-72.046004999999994</c:v>
                </c:pt>
                <c:pt idx="11">
                  <c:v>-72.069419999999994</c:v>
                </c:pt>
                <c:pt idx="12">
                  <c:v>-71.428741000000002</c:v>
                </c:pt>
                <c:pt idx="13">
                  <c:v>-72.325667999999993</c:v>
                </c:pt>
                <c:pt idx="14">
                  <c:v>-71.177338000000006</c:v>
                </c:pt>
                <c:pt idx="15">
                  <c:v>-68.965767</c:v>
                </c:pt>
                <c:pt idx="16">
                  <c:v>-70.757346999999996</c:v>
                </c:pt>
                <c:pt idx="17">
                  <c:v>-71.479545999999999</c:v>
                </c:pt>
                <c:pt idx="18">
                  <c:v>-71.397178999999994</c:v>
                </c:pt>
                <c:pt idx="19">
                  <c:v>-75.248679999999993</c:v>
                </c:pt>
                <c:pt idx="20">
                  <c:v>-76.228568999999993</c:v>
                </c:pt>
                <c:pt idx="21">
                  <c:v>-75.185074</c:v>
                </c:pt>
                <c:pt idx="22">
                  <c:v>-75.048530999999997</c:v>
                </c:pt>
                <c:pt idx="23">
                  <c:v>-73.944466000000006</c:v>
                </c:pt>
                <c:pt idx="24">
                  <c:v>-70.352028000000004</c:v>
                </c:pt>
                <c:pt idx="25">
                  <c:v>-70.254188999999997</c:v>
                </c:pt>
                <c:pt idx="26">
                  <c:v>-71.636345000000006</c:v>
                </c:pt>
                <c:pt idx="27">
                  <c:v>-70.009735000000006</c:v>
                </c:pt>
                <c:pt idx="28">
                  <c:v>-66.786011000000002</c:v>
                </c:pt>
                <c:pt idx="29">
                  <c:v>-59.700572999999999</c:v>
                </c:pt>
                <c:pt idx="30">
                  <c:v>-51.045200000000001</c:v>
                </c:pt>
                <c:pt idx="31">
                  <c:v>-40.316001999999997</c:v>
                </c:pt>
                <c:pt idx="32">
                  <c:v>-32.135013999999998</c:v>
                </c:pt>
                <c:pt idx="33">
                  <c:v>-25.269134999999999</c:v>
                </c:pt>
                <c:pt idx="34">
                  <c:v>-21.415268000000001</c:v>
                </c:pt>
                <c:pt idx="35">
                  <c:v>-19.469866</c:v>
                </c:pt>
                <c:pt idx="36">
                  <c:v>-17.251975999999999</c:v>
                </c:pt>
                <c:pt idx="37">
                  <c:v>-15.444096999999999</c:v>
                </c:pt>
                <c:pt idx="38">
                  <c:v>-13.903551999999999</c:v>
                </c:pt>
                <c:pt idx="39">
                  <c:v>-12.361862</c:v>
                </c:pt>
                <c:pt idx="40">
                  <c:v>-11.079641000000001</c:v>
                </c:pt>
                <c:pt idx="41">
                  <c:v>-10.173206</c:v>
                </c:pt>
                <c:pt idx="42">
                  <c:v>-9.4351853999999999</c:v>
                </c:pt>
                <c:pt idx="43">
                  <c:v>-8.8853282999999994</c:v>
                </c:pt>
                <c:pt idx="44">
                  <c:v>-8.5166550000000001</c:v>
                </c:pt>
                <c:pt idx="45">
                  <c:v>-8.3657149999999998</c:v>
                </c:pt>
                <c:pt idx="46">
                  <c:v>-8.3253450000000004</c:v>
                </c:pt>
                <c:pt idx="47">
                  <c:v>-8.3808164999999999</c:v>
                </c:pt>
                <c:pt idx="48">
                  <c:v>-8.4601059000000003</c:v>
                </c:pt>
                <c:pt idx="49">
                  <c:v>-8.5010470999999992</c:v>
                </c:pt>
                <c:pt idx="50">
                  <c:v>-8.5150279999999992</c:v>
                </c:pt>
                <c:pt idx="51">
                  <c:v>-8.5108747000000005</c:v>
                </c:pt>
                <c:pt idx="52">
                  <c:v>-8.4783030000000004</c:v>
                </c:pt>
                <c:pt idx="53">
                  <c:v>-8.4405861000000009</c:v>
                </c:pt>
                <c:pt idx="54">
                  <c:v>-8.4219703999999993</c:v>
                </c:pt>
                <c:pt idx="55">
                  <c:v>-8.3701000000000008</c:v>
                </c:pt>
                <c:pt idx="56">
                  <c:v>-8.3175553999999998</c:v>
                </c:pt>
                <c:pt idx="57">
                  <c:v>-8.3113545999999996</c:v>
                </c:pt>
                <c:pt idx="58">
                  <c:v>-8.2814207</c:v>
                </c:pt>
                <c:pt idx="59">
                  <c:v>-8.2541083999999998</c:v>
                </c:pt>
                <c:pt idx="60">
                  <c:v>-8.2566880999999999</c:v>
                </c:pt>
                <c:pt idx="61">
                  <c:v>-8.2755661000000007</c:v>
                </c:pt>
                <c:pt idx="62">
                  <c:v>-8.2761726000000007</c:v>
                </c:pt>
                <c:pt idx="63">
                  <c:v>-8.2782297000000007</c:v>
                </c:pt>
                <c:pt idx="64">
                  <c:v>-8.2923603000000004</c:v>
                </c:pt>
                <c:pt idx="65">
                  <c:v>-8.2977600000000002</c:v>
                </c:pt>
                <c:pt idx="66">
                  <c:v>-8.2897061999999995</c:v>
                </c:pt>
                <c:pt idx="67">
                  <c:v>-8.2705020999999999</c:v>
                </c:pt>
                <c:pt idx="68">
                  <c:v>-8.2525376999999995</c:v>
                </c:pt>
                <c:pt idx="69">
                  <c:v>-8.2252913000000003</c:v>
                </c:pt>
                <c:pt idx="70">
                  <c:v>-8.2125883000000002</c:v>
                </c:pt>
                <c:pt idx="71">
                  <c:v>-8.1901530999999999</c:v>
                </c:pt>
                <c:pt idx="72">
                  <c:v>-8.1908235999999999</c:v>
                </c:pt>
                <c:pt idx="73">
                  <c:v>-8.2064219000000005</c:v>
                </c:pt>
                <c:pt idx="74">
                  <c:v>-8.2878246000000004</c:v>
                </c:pt>
                <c:pt idx="75">
                  <c:v>-8.3485393999999999</c:v>
                </c:pt>
                <c:pt idx="76">
                  <c:v>-8.4570264999999996</c:v>
                </c:pt>
                <c:pt idx="77">
                  <c:v>-8.5414686</c:v>
                </c:pt>
                <c:pt idx="78">
                  <c:v>-8.6483164000000006</c:v>
                </c:pt>
                <c:pt idx="79">
                  <c:v>-8.7033520000000006</c:v>
                </c:pt>
                <c:pt idx="80">
                  <c:v>-8.7727547000000001</c:v>
                </c:pt>
                <c:pt idx="81">
                  <c:v>-8.8460549999999998</c:v>
                </c:pt>
                <c:pt idx="82">
                  <c:v>-8.9359713000000003</c:v>
                </c:pt>
                <c:pt idx="83">
                  <c:v>-9.0248003000000008</c:v>
                </c:pt>
                <c:pt idx="84">
                  <c:v>-9.1379280000000005</c:v>
                </c:pt>
                <c:pt idx="85">
                  <c:v>-9.2749957999999992</c:v>
                </c:pt>
                <c:pt idx="86">
                  <c:v>-9.3956575000000004</c:v>
                </c:pt>
                <c:pt idx="87">
                  <c:v>-9.4959802999999994</c:v>
                </c:pt>
                <c:pt idx="88">
                  <c:v>-9.5922135999999991</c:v>
                </c:pt>
                <c:pt idx="89">
                  <c:v>-9.6625260999999991</c:v>
                </c:pt>
                <c:pt idx="90">
                  <c:v>-9.7032708999999997</c:v>
                </c:pt>
                <c:pt idx="91">
                  <c:v>-9.7446126999999994</c:v>
                </c:pt>
                <c:pt idx="92">
                  <c:v>-9.7667446000000009</c:v>
                </c:pt>
                <c:pt idx="93">
                  <c:v>-9.7876434000000003</c:v>
                </c:pt>
                <c:pt idx="94">
                  <c:v>-9.7994175000000006</c:v>
                </c:pt>
                <c:pt idx="95">
                  <c:v>-9.8065900999999993</c:v>
                </c:pt>
                <c:pt idx="96">
                  <c:v>-9.8004303000000004</c:v>
                </c:pt>
                <c:pt idx="97">
                  <c:v>-9.7992115000000002</c:v>
                </c:pt>
                <c:pt idx="98">
                  <c:v>-9.8005780999999992</c:v>
                </c:pt>
                <c:pt idx="99">
                  <c:v>-9.7966890000000006</c:v>
                </c:pt>
                <c:pt idx="100">
                  <c:v>-9.7950152999999993</c:v>
                </c:pt>
                <c:pt idx="101">
                  <c:v>-9.7624873999999995</c:v>
                </c:pt>
                <c:pt idx="102">
                  <c:v>-9.7441502</c:v>
                </c:pt>
                <c:pt idx="103">
                  <c:v>-9.7123089</c:v>
                </c:pt>
                <c:pt idx="104">
                  <c:v>-9.6485567000000003</c:v>
                </c:pt>
                <c:pt idx="105">
                  <c:v>-9.6207656999999998</c:v>
                </c:pt>
                <c:pt idx="106">
                  <c:v>-9.5879974000000008</c:v>
                </c:pt>
                <c:pt idx="107">
                  <c:v>-9.5232057999999995</c:v>
                </c:pt>
                <c:pt idx="108">
                  <c:v>-9.4831543000000007</c:v>
                </c:pt>
                <c:pt idx="109">
                  <c:v>-9.4836550000000006</c:v>
                </c:pt>
                <c:pt idx="110">
                  <c:v>-9.4076003999999998</c:v>
                </c:pt>
                <c:pt idx="111">
                  <c:v>-9.3910131000000003</c:v>
                </c:pt>
                <c:pt idx="112">
                  <c:v>-9.3749075000000008</c:v>
                </c:pt>
                <c:pt idx="113">
                  <c:v>-9.3479738000000001</c:v>
                </c:pt>
                <c:pt idx="114">
                  <c:v>-9.2902450999999999</c:v>
                </c:pt>
                <c:pt idx="115">
                  <c:v>-9.2848787000000002</c:v>
                </c:pt>
                <c:pt idx="116">
                  <c:v>-9.2184811</c:v>
                </c:pt>
                <c:pt idx="117">
                  <c:v>-9.1808499999999995</c:v>
                </c:pt>
                <c:pt idx="118">
                  <c:v>-9.1100186999999995</c:v>
                </c:pt>
                <c:pt idx="119">
                  <c:v>-9.0600166000000009</c:v>
                </c:pt>
                <c:pt idx="120">
                  <c:v>-9.0511818000000002</c:v>
                </c:pt>
                <c:pt idx="121">
                  <c:v>-9.0589198999999994</c:v>
                </c:pt>
                <c:pt idx="122">
                  <c:v>-9.0357122000000007</c:v>
                </c:pt>
                <c:pt idx="123">
                  <c:v>-9.1065530999999993</c:v>
                </c:pt>
                <c:pt idx="124">
                  <c:v>-9.1597471000000006</c:v>
                </c:pt>
                <c:pt idx="125">
                  <c:v>-9.1547003</c:v>
                </c:pt>
                <c:pt idx="126">
                  <c:v>-9.1973590999999999</c:v>
                </c:pt>
                <c:pt idx="127">
                  <c:v>-9.2595834999999997</c:v>
                </c:pt>
                <c:pt idx="128">
                  <c:v>-9.2421264999999995</c:v>
                </c:pt>
                <c:pt idx="129">
                  <c:v>-9.2849912999999997</c:v>
                </c:pt>
                <c:pt idx="130">
                  <c:v>-9.3580769999999998</c:v>
                </c:pt>
                <c:pt idx="131">
                  <c:v>-9.3953589999999991</c:v>
                </c:pt>
                <c:pt idx="132">
                  <c:v>-9.4014100999999997</c:v>
                </c:pt>
                <c:pt idx="133">
                  <c:v>-9.5180015999999998</c:v>
                </c:pt>
                <c:pt idx="134">
                  <c:v>-9.5683936999999997</c:v>
                </c:pt>
                <c:pt idx="135">
                  <c:v>-9.6037845999999991</c:v>
                </c:pt>
                <c:pt idx="136">
                  <c:v>-9.6856079000000008</c:v>
                </c:pt>
                <c:pt idx="137">
                  <c:v>-9.7797336999999995</c:v>
                </c:pt>
                <c:pt idx="138">
                  <c:v>-9.7734070000000006</c:v>
                </c:pt>
                <c:pt idx="139">
                  <c:v>-9.7981452999999998</c:v>
                </c:pt>
                <c:pt idx="140">
                  <c:v>-9.7969741999999993</c:v>
                </c:pt>
                <c:pt idx="141">
                  <c:v>-9.7529611999999997</c:v>
                </c:pt>
                <c:pt idx="142">
                  <c:v>-9.7221002999999993</c:v>
                </c:pt>
                <c:pt idx="143">
                  <c:v>-9.6927309000000008</c:v>
                </c:pt>
                <c:pt idx="144">
                  <c:v>-9.6670608999999992</c:v>
                </c:pt>
                <c:pt idx="145">
                  <c:v>-9.6665534999999991</c:v>
                </c:pt>
                <c:pt idx="146">
                  <c:v>-9.6756305999999999</c:v>
                </c:pt>
                <c:pt idx="147">
                  <c:v>-9.7199048999999995</c:v>
                </c:pt>
                <c:pt idx="148">
                  <c:v>-9.7096061999999996</c:v>
                </c:pt>
                <c:pt idx="149">
                  <c:v>-9.6762419000000008</c:v>
                </c:pt>
                <c:pt idx="150">
                  <c:v>-9.6604203999999996</c:v>
                </c:pt>
                <c:pt idx="151">
                  <c:v>-9.6030922000000007</c:v>
                </c:pt>
                <c:pt idx="152">
                  <c:v>-9.5655135999999992</c:v>
                </c:pt>
                <c:pt idx="153">
                  <c:v>-9.5648450999999994</c:v>
                </c:pt>
                <c:pt idx="154">
                  <c:v>-9.6343288000000005</c:v>
                </c:pt>
                <c:pt idx="155">
                  <c:v>-9.6822175999999995</c:v>
                </c:pt>
                <c:pt idx="156">
                  <c:v>-9.8099775000000005</c:v>
                </c:pt>
                <c:pt idx="157">
                  <c:v>-9.9172831000000006</c:v>
                </c:pt>
                <c:pt idx="158">
                  <c:v>-10.041612000000001</c:v>
                </c:pt>
                <c:pt idx="159">
                  <c:v>-10.125152999999999</c:v>
                </c:pt>
                <c:pt idx="160">
                  <c:v>-10.227133</c:v>
                </c:pt>
                <c:pt idx="161">
                  <c:v>-10.233283</c:v>
                </c:pt>
                <c:pt idx="162">
                  <c:v>-10.286168</c:v>
                </c:pt>
                <c:pt idx="163">
                  <c:v>-10.324980999999999</c:v>
                </c:pt>
                <c:pt idx="164">
                  <c:v>-10.312018999999999</c:v>
                </c:pt>
                <c:pt idx="165">
                  <c:v>-10.31677</c:v>
                </c:pt>
                <c:pt idx="166">
                  <c:v>-10.38039</c:v>
                </c:pt>
                <c:pt idx="167">
                  <c:v>-10.336975000000001</c:v>
                </c:pt>
                <c:pt idx="168">
                  <c:v>-10.312766999999999</c:v>
                </c:pt>
                <c:pt idx="169">
                  <c:v>-10.334808000000001</c:v>
                </c:pt>
                <c:pt idx="170">
                  <c:v>-10.315825</c:v>
                </c:pt>
                <c:pt idx="171">
                  <c:v>-10.302284999999999</c:v>
                </c:pt>
                <c:pt idx="172">
                  <c:v>-10.339497</c:v>
                </c:pt>
                <c:pt idx="173">
                  <c:v>-10.361283999999999</c:v>
                </c:pt>
                <c:pt idx="174">
                  <c:v>-10.386191</c:v>
                </c:pt>
                <c:pt idx="175">
                  <c:v>-10.422101</c:v>
                </c:pt>
                <c:pt idx="176">
                  <c:v>-10.441414999999999</c:v>
                </c:pt>
                <c:pt idx="177">
                  <c:v>-10.475847</c:v>
                </c:pt>
                <c:pt idx="178">
                  <c:v>-10.506804000000001</c:v>
                </c:pt>
                <c:pt idx="179">
                  <c:v>-10.548064</c:v>
                </c:pt>
                <c:pt idx="180">
                  <c:v>-10.591258</c:v>
                </c:pt>
                <c:pt idx="181">
                  <c:v>-10.645206999999999</c:v>
                </c:pt>
                <c:pt idx="182">
                  <c:v>-10.713384</c:v>
                </c:pt>
                <c:pt idx="183">
                  <c:v>-10.803554999999999</c:v>
                </c:pt>
                <c:pt idx="184">
                  <c:v>-10.898936000000001</c:v>
                </c:pt>
                <c:pt idx="185">
                  <c:v>-11.003992</c:v>
                </c:pt>
                <c:pt idx="186">
                  <c:v>-11.139519999999999</c:v>
                </c:pt>
                <c:pt idx="187">
                  <c:v>-11.252235000000001</c:v>
                </c:pt>
                <c:pt idx="188">
                  <c:v>-11.394189000000001</c:v>
                </c:pt>
                <c:pt idx="189">
                  <c:v>-11.536813</c:v>
                </c:pt>
                <c:pt idx="190">
                  <c:v>-11.686662</c:v>
                </c:pt>
                <c:pt idx="191">
                  <c:v>-11.839199000000001</c:v>
                </c:pt>
                <c:pt idx="192">
                  <c:v>-11.990543000000001</c:v>
                </c:pt>
                <c:pt idx="193">
                  <c:v>-12.152277</c:v>
                </c:pt>
                <c:pt idx="194">
                  <c:v>-12.314951000000001</c:v>
                </c:pt>
                <c:pt idx="195">
                  <c:v>-12.498036000000001</c:v>
                </c:pt>
                <c:pt idx="196">
                  <c:v>-12.683743</c:v>
                </c:pt>
                <c:pt idx="197">
                  <c:v>-12.952299999999999</c:v>
                </c:pt>
                <c:pt idx="198">
                  <c:v>-13.158045</c:v>
                </c:pt>
                <c:pt idx="199">
                  <c:v>-13.340528000000001</c:v>
                </c:pt>
                <c:pt idx="200">
                  <c:v>-13.476488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363-41DA-AF87-D04EBB4905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523968"/>
        <c:axId val="97538432"/>
      </c:scatterChart>
      <c:valAx>
        <c:axId val="97523968"/>
        <c:scaling>
          <c:orientation val="minMax"/>
          <c:max val="27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97538432"/>
        <c:crosses val="autoZero"/>
        <c:crossBetween val="midCat"/>
        <c:majorUnit val="2"/>
      </c:valAx>
      <c:valAx>
        <c:axId val="97538432"/>
        <c:scaling>
          <c:orientation val="minMax"/>
          <c:max val="-4"/>
          <c:min val="-2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97523968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29299492682526762"/>
          <c:y val="0.57643955963837856"/>
          <c:w val="0.21005054852147648"/>
          <c:h val="0.22414151356080489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Relative IF Response (dB)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23 GHz RF - 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'IF Response'!$B$3:$B$103</c:f>
              <c:numCache>
                <c:formatCode>General</c:formatCode>
                <c:ptCount val="101"/>
                <c:pt idx="0">
                  <c:v>0.01</c:v>
                </c:pt>
                <c:pt idx="1">
                  <c:v>0.14990000000000001</c:v>
                </c:pt>
                <c:pt idx="2">
                  <c:v>0.2898</c:v>
                </c:pt>
                <c:pt idx="3">
                  <c:v>0.42970000000000003</c:v>
                </c:pt>
                <c:pt idx="4">
                  <c:v>0.5696</c:v>
                </c:pt>
                <c:pt idx="5">
                  <c:v>0.70950000000000002</c:v>
                </c:pt>
                <c:pt idx="6">
                  <c:v>0.84940000000000004</c:v>
                </c:pt>
                <c:pt idx="7">
                  <c:v>0.98929999999999996</c:v>
                </c:pt>
                <c:pt idx="8">
                  <c:v>1.1292</c:v>
                </c:pt>
                <c:pt idx="9">
                  <c:v>1.2690999999999999</c:v>
                </c:pt>
                <c:pt idx="10">
                  <c:v>1.409</c:v>
                </c:pt>
                <c:pt idx="11">
                  <c:v>1.5488999999999999</c:v>
                </c:pt>
                <c:pt idx="12">
                  <c:v>1.6888000000000001</c:v>
                </c:pt>
                <c:pt idx="13">
                  <c:v>1.8287</c:v>
                </c:pt>
                <c:pt idx="14">
                  <c:v>1.9685999999999999</c:v>
                </c:pt>
                <c:pt idx="15">
                  <c:v>2.1084999999999998</c:v>
                </c:pt>
                <c:pt idx="16">
                  <c:v>2.2484000000000002</c:v>
                </c:pt>
                <c:pt idx="17">
                  <c:v>2.3883000000000001</c:v>
                </c:pt>
                <c:pt idx="18">
                  <c:v>2.5282</c:v>
                </c:pt>
                <c:pt idx="19">
                  <c:v>2.6680999999999999</c:v>
                </c:pt>
                <c:pt idx="20">
                  <c:v>2.8079999999999998</c:v>
                </c:pt>
                <c:pt idx="21">
                  <c:v>2.9479000000000002</c:v>
                </c:pt>
                <c:pt idx="22">
                  <c:v>3.0878000000000001</c:v>
                </c:pt>
                <c:pt idx="23">
                  <c:v>3.2277</c:v>
                </c:pt>
                <c:pt idx="24">
                  <c:v>3.3675999999999999</c:v>
                </c:pt>
                <c:pt idx="25">
                  <c:v>3.5074999999999998</c:v>
                </c:pt>
                <c:pt idx="26">
                  <c:v>3.6474000000000002</c:v>
                </c:pt>
                <c:pt idx="27">
                  <c:v>3.7873000000000001</c:v>
                </c:pt>
                <c:pt idx="28">
                  <c:v>3.9272</c:v>
                </c:pt>
                <c:pt idx="29">
                  <c:v>4.0670999999999999</c:v>
                </c:pt>
                <c:pt idx="30">
                  <c:v>4.2069999999999999</c:v>
                </c:pt>
                <c:pt idx="31">
                  <c:v>4.3468999999999998</c:v>
                </c:pt>
                <c:pt idx="32">
                  <c:v>4.4867999999999997</c:v>
                </c:pt>
                <c:pt idx="33">
                  <c:v>4.6266999999999996</c:v>
                </c:pt>
                <c:pt idx="34">
                  <c:v>4.7666000000000004</c:v>
                </c:pt>
                <c:pt idx="35">
                  <c:v>4.9065000000000003</c:v>
                </c:pt>
                <c:pt idx="36">
                  <c:v>5.0464000000000002</c:v>
                </c:pt>
                <c:pt idx="37">
                  <c:v>5.1863000000000001</c:v>
                </c:pt>
                <c:pt idx="38">
                  <c:v>5.3262</c:v>
                </c:pt>
                <c:pt idx="39">
                  <c:v>5.4661</c:v>
                </c:pt>
                <c:pt idx="40">
                  <c:v>5.6059999999999999</c:v>
                </c:pt>
                <c:pt idx="41">
                  <c:v>5.7458999999999998</c:v>
                </c:pt>
                <c:pt idx="42">
                  <c:v>5.8857999999999997</c:v>
                </c:pt>
                <c:pt idx="43">
                  <c:v>6.0256999999999996</c:v>
                </c:pt>
                <c:pt idx="44">
                  <c:v>6.1656000000000004</c:v>
                </c:pt>
                <c:pt idx="45">
                  <c:v>6.3055000000000003</c:v>
                </c:pt>
                <c:pt idx="46">
                  <c:v>6.4454000000000002</c:v>
                </c:pt>
                <c:pt idx="47">
                  <c:v>6.5853000000000002</c:v>
                </c:pt>
                <c:pt idx="48">
                  <c:v>6.7252000000000001</c:v>
                </c:pt>
                <c:pt idx="49">
                  <c:v>6.8651</c:v>
                </c:pt>
                <c:pt idx="50">
                  <c:v>7.0049999999999999</c:v>
                </c:pt>
                <c:pt idx="51">
                  <c:v>7.1448999999999998</c:v>
                </c:pt>
                <c:pt idx="52">
                  <c:v>7.2847999999999997</c:v>
                </c:pt>
                <c:pt idx="53">
                  <c:v>7.4246999999999996</c:v>
                </c:pt>
                <c:pt idx="54">
                  <c:v>7.5646000000000004</c:v>
                </c:pt>
                <c:pt idx="55">
                  <c:v>7.7045000000000003</c:v>
                </c:pt>
                <c:pt idx="56">
                  <c:v>7.8444000000000003</c:v>
                </c:pt>
                <c:pt idx="57">
                  <c:v>7.9843000000000002</c:v>
                </c:pt>
                <c:pt idx="58">
                  <c:v>8.1242000000000001</c:v>
                </c:pt>
                <c:pt idx="59">
                  <c:v>8.2640999999999991</c:v>
                </c:pt>
                <c:pt idx="60">
                  <c:v>8.4039999999999999</c:v>
                </c:pt>
                <c:pt idx="61">
                  <c:v>8.5439000000000007</c:v>
                </c:pt>
                <c:pt idx="62">
                  <c:v>8.6837999999999997</c:v>
                </c:pt>
                <c:pt idx="63">
                  <c:v>8.8237000000000005</c:v>
                </c:pt>
                <c:pt idx="64">
                  <c:v>8.9635999999999996</c:v>
                </c:pt>
                <c:pt idx="65">
                  <c:v>9.1035000000000004</c:v>
                </c:pt>
                <c:pt idx="66">
                  <c:v>9.2433999999999994</c:v>
                </c:pt>
                <c:pt idx="67">
                  <c:v>9.3833000000000002</c:v>
                </c:pt>
                <c:pt idx="68">
                  <c:v>9.5231999999999992</c:v>
                </c:pt>
                <c:pt idx="69">
                  <c:v>9.6631</c:v>
                </c:pt>
                <c:pt idx="70">
                  <c:v>9.8030000000000008</c:v>
                </c:pt>
                <c:pt idx="71">
                  <c:v>9.9428999999999998</c:v>
                </c:pt>
                <c:pt idx="72">
                  <c:v>10.082800000000001</c:v>
                </c:pt>
                <c:pt idx="73">
                  <c:v>10.2227</c:v>
                </c:pt>
                <c:pt idx="74">
                  <c:v>10.3626</c:v>
                </c:pt>
                <c:pt idx="75">
                  <c:v>10.5025</c:v>
                </c:pt>
                <c:pt idx="76">
                  <c:v>10.6424</c:v>
                </c:pt>
                <c:pt idx="77">
                  <c:v>10.782299999999999</c:v>
                </c:pt>
                <c:pt idx="78">
                  <c:v>10.9222</c:v>
                </c:pt>
                <c:pt idx="79">
                  <c:v>11.062099999999999</c:v>
                </c:pt>
                <c:pt idx="80">
                  <c:v>11.202</c:v>
                </c:pt>
                <c:pt idx="81">
                  <c:v>11.341900000000001</c:v>
                </c:pt>
                <c:pt idx="82">
                  <c:v>11.4818</c:v>
                </c:pt>
                <c:pt idx="83">
                  <c:v>11.621700000000001</c:v>
                </c:pt>
                <c:pt idx="84">
                  <c:v>11.7616</c:v>
                </c:pt>
                <c:pt idx="85">
                  <c:v>11.9015</c:v>
                </c:pt>
                <c:pt idx="86">
                  <c:v>12.041399999999999</c:v>
                </c:pt>
                <c:pt idx="87">
                  <c:v>12.1813</c:v>
                </c:pt>
                <c:pt idx="88">
                  <c:v>12.321199999999999</c:v>
                </c:pt>
                <c:pt idx="89">
                  <c:v>12.4611</c:v>
                </c:pt>
                <c:pt idx="90">
                  <c:v>12.601000000000001</c:v>
                </c:pt>
                <c:pt idx="91">
                  <c:v>12.7409</c:v>
                </c:pt>
                <c:pt idx="92">
                  <c:v>12.880800000000001</c:v>
                </c:pt>
                <c:pt idx="93">
                  <c:v>13.0207</c:v>
                </c:pt>
                <c:pt idx="94">
                  <c:v>13.160600000000001</c:v>
                </c:pt>
                <c:pt idx="95">
                  <c:v>13.3005</c:v>
                </c:pt>
                <c:pt idx="96">
                  <c:v>13.4404</c:v>
                </c:pt>
                <c:pt idx="97">
                  <c:v>13.580299999999999</c:v>
                </c:pt>
                <c:pt idx="98">
                  <c:v>13.7202</c:v>
                </c:pt>
                <c:pt idx="99">
                  <c:v>13.860099999999999</c:v>
                </c:pt>
                <c:pt idx="100">
                  <c:v>14</c:v>
                </c:pt>
              </c:numCache>
            </c:numRef>
          </c:xVal>
          <c:yVal>
            <c:numRef>
              <c:f>'IF Response'!$I$3:$I$103</c:f>
              <c:numCache>
                <c:formatCode>General</c:formatCode>
                <c:ptCount val="101"/>
                <c:pt idx="0">
                  <c:v>-6.9491400000000425E-2</c:v>
                </c:pt>
                <c:pt idx="1">
                  <c:v>-0.10350129999999957</c:v>
                </c:pt>
                <c:pt idx="2">
                  <c:v>-0.12553879999999928</c:v>
                </c:pt>
                <c:pt idx="3">
                  <c:v>-0.16238880000000044</c:v>
                </c:pt>
                <c:pt idx="4">
                  <c:v>-0.20647519999999986</c:v>
                </c:pt>
                <c:pt idx="5">
                  <c:v>-0.23697759999999946</c:v>
                </c:pt>
                <c:pt idx="6">
                  <c:v>-0.28631589999999996</c:v>
                </c:pt>
                <c:pt idx="7">
                  <c:v>-0.27088739999999945</c:v>
                </c:pt>
                <c:pt idx="8">
                  <c:v>-0.30227179999999976</c:v>
                </c:pt>
                <c:pt idx="9">
                  <c:v>-0.30058670000000021</c:v>
                </c:pt>
                <c:pt idx="10">
                  <c:v>-0.35539430000000038</c:v>
                </c:pt>
                <c:pt idx="11">
                  <c:v>-0.38847439999999978</c:v>
                </c:pt>
                <c:pt idx="12">
                  <c:v>-0.39475249999999917</c:v>
                </c:pt>
                <c:pt idx="13">
                  <c:v>-0.36550229999999928</c:v>
                </c:pt>
                <c:pt idx="14">
                  <c:v>-0.32942479999999996</c:v>
                </c:pt>
                <c:pt idx="15">
                  <c:v>-0.31099979999999938</c:v>
                </c:pt>
                <c:pt idx="16">
                  <c:v>-0.28120039999999946</c:v>
                </c:pt>
                <c:pt idx="17">
                  <c:v>-0.24657529999999994</c:v>
                </c:pt>
                <c:pt idx="18">
                  <c:v>-0.17567730000000026</c:v>
                </c:pt>
                <c:pt idx="19">
                  <c:v>-0.10156339999999986</c:v>
                </c:pt>
                <c:pt idx="20">
                  <c:v>-5.0746900000000039E-2</c:v>
                </c:pt>
                <c:pt idx="21">
                  <c:v>-5.5529599999999846E-2</c:v>
                </c:pt>
                <c:pt idx="22">
                  <c:v>-9.9080999999999975E-2</c:v>
                </c:pt>
                <c:pt idx="23">
                  <c:v>-0.15484239999999971</c:v>
                </c:pt>
                <c:pt idx="24">
                  <c:v>-0.16587829999999926</c:v>
                </c:pt>
                <c:pt idx="25">
                  <c:v>-0.14598080000000024</c:v>
                </c:pt>
                <c:pt idx="26">
                  <c:v>-0.1176004000000006</c:v>
                </c:pt>
                <c:pt idx="27">
                  <c:v>-7.0345899999999517E-2</c:v>
                </c:pt>
                <c:pt idx="28">
                  <c:v>-6.2698299999999207E-2</c:v>
                </c:pt>
                <c:pt idx="29">
                  <c:v>-3.5190599999999961E-2</c:v>
                </c:pt>
                <c:pt idx="30">
                  <c:v>-5.1756799999999714E-2</c:v>
                </c:pt>
                <c:pt idx="31">
                  <c:v>-4.0807700000000224E-2</c:v>
                </c:pt>
                <c:pt idx="32">
                  <c:v>-2.4529400000000479E-2</c:v>
                </c:pt>
                <c:pt idx="33">
                  <c:v>0</c:v>
                </c:pt>
                <c:pt idx="34">
                  <c:v>-3.0374000000001899E-3</c:v>
                </c:pt>
                <c:pt idx="35">
                  <c:v>-8.095449999999893E-2</c:v>
                </c:pt>
                <c:pt idx="36">
                  <c:v>-0.17008019999999924</c:v>
                </c:pt>
                <c:pt idx="37">
                  <c:v>-0.21274760000000015</c:v>
                </c:pt>
                <c:pt idx="38">
                  <c:v>-0.20185749999999913</c:v>
                </c:pt>
                <c:pt idx="39">
                  <c:v>-0.16968819999999951</c:v>
                </c:pt>
                <c:pt idx="40">
                  <c:v>-0.17259310000000028</c:v>
                </c:pt>
                <c:pt idx="41">
                  <c:v>-0.14332860000000025</c:v>
                </c:pt>
                <c:pt idx="42">
                  <c:v>-0.14778130000000012</c:v>
                </c:pt>
                <c:pt idx="43">
                  <c:v>-0.13331509999999902</c:v>
                </c:pt>
                <c:pt idx="44">
                  <c:v>-0.16605369999999908</c:v>
                </c:pt>
                <c:pt idx="45">
                  <c:v>-0.21557329999999908</c:v>
                </c:pt>
                <c:pt idx="46">
                  <c:v>-0.28427789999999931</c:v>
                </c:pt>
                <c:pt idx="47">
                  <c:v>-0.3588723999999992</c:v>
                </c:pt>
                <c:pt idx="48">
                  <c:v>-0.44701099999999983</c:v>
                </c:pt>
                <c:pt idx="49">
                  <c:v>-0.59429360000000031</c:v>
                </c:pt>
                <c:pt idx="50">
                  <c:v>-0.77255819999999886</c:v>
                </c:pt>
                <c:pt idx="51">
                  <c:v>-1.0114450000000001</c:v>
                </c:pt>
                <c:pt idx="52">
                  <c:v>-1.2673749999999995</c:v>
                </c:pt>
                <c:pt idx="53">
                  <c:v>-1.5556821999999997</c:v>
                </c:pt>
                <c:pt idx="54">
                  <c:v>-1.8182790999999998</c:v>
                </c:pt>
                <c:pt idx="55">
                  <c:v>-2.1366450999999991</c:v>
                </c:pt>
                <c:pt idx="56">
                  <c:v>-2.3082001000000005</c:v>
                </c:pt>
                <c:pt idx="57">
                  <c:v>-2.4617430999999996</c:v>
                </c:pt>
                <c:pt idx="58">
                  <c:v>-2.4663050999999996</c:v>
                </c:pt>
                <c:pt idx="59">
                  <c:v>-2.3717650999999993</c:v>
                </c:pt>
                <c:pt idx="60">
                  <c:v>-2.1506800999999989</c:v>
                </c:pt>
                <c:pt idx="61">
                  <c:v>-1.8483271000000006</c:v>
                </c:pt>
                <c:pt idx="62">
                  <c:v>-1.6168145999999997</c:v>
                </c:pt>
                <c:pt idx="63">
                  <c:v>-1.4594822000000001</c:v>
                </c:pt>
                <c:pt idx="64">
                  <c:v>-1.4342269999999999</c:v>
                </c:pt>
                <c:pt idx="65">
                  <c:v>-1.5545186999999991</c:v>
                </c:pt>
                <c:pt idx="66">
                  <c:v>-1.727786</c:v>
                </c:pt>
                <c:pt idx="67">
                  <c:v>-1.9476580999999999</c:v>
                </c:pt>
                <c:pt idx="68">
                  <c:v>-2.1750370999999991</c:v>
                </c:pt>
                <c:pt idx="69">
                  <c:v>-2.4593971000000003</c:v>
                </c:pt>
                <c:pt idx="70">
                  <c:v>-2.7570090999999994</c:v>
                </c:pt>
                <c:pt idx="71">
                  <c:v>-3.0918030999999999</c:v>
                </c:pt>
                <c:pt idx="72">
                  <c:v>-3.4052770999999993</c:v>
                </c:pt>
                <c:pt idx="73">
                  <c:v>-3.7697500999999995</c:v>
                </c:pt>
                <c:pt idx="74">
                  <c:v>-4.1421770999999996</c:v>
                </c:pt>
                <c:pt idx="75">
                  <c:v>-4.5460560999999995</c:v>
                </c:pt>
                <c:pt idx="76">
                  <c:v>-4.9413511000000003</c:v>
                </c:pt>
                <c:pt idx="77">
                  <c:v>-5.3616040999999992</c:v>
                </c:pt>
                <c:pt idx="78">
                  <c:v>-5.7735401</c:v>
                </c:pt>
                <c:pt idx="79">
                  <c:v>-6.2324321000000005</c:v>
                </c:pt>
                <c:pt idx="80">
                  <c:v>-6.775573099999999</c:v>
                </c:pt>
                <c:pt idx="81">
                  <c:v>-7.4034000999999989</c:v>
                </c:pt>
                <c:pt idx="82">
                  <c:v>-8.0793580999999985</c:v>
                </c:pt>
                <c:pt idx="83">
                  <c:v>-8.8332640999999992</c:v>
                </c:pt>
                <c:pt idx="84">
                  <c:v>-9.6472731000000014</c:v>
                </c:pt>
                <c:pt idx="85">
                  <c:v>-10.520514099999998</c:v>
                </c:pt>
                <c:pt idx="86">
                  <c:v>-11.420533099999998</c:v>
                </c:pt>
                <c:pt idx="87">
                  <c:v>-12.317122100000001</c:v>
                </c:pt>
                <c:pt idx="88">
                  <c:v>-13.188950100000001</c:v>
                </c:pt>
                <c:pt idx="89">
                  <c:v>-14.0362001</c:v>
                </c:pt>
                <c:pt idx="90">
                  <c:v>-14.860442099999998</c:v>
                </c:pt>
                <c:pt idx="91">
                  <c:v>-15.669682100000001</c:v>
                </c:pt>
                <c:pt idx="92">
                  <c:v>-16.377547100000001</c:v>
                </c:pt>
                <c:pt idx="93">
                  <c:v>-17.102689099999999</c:v>
                </c:pt>
                <c:pt idx="94">
                  <c:v>-17.763837099999996</c:v>
                </c:pt>
                <c:pt idx="95">
                  <c:v>-18.506272099999997</c:v>
                </c:pt>
                <c:pt idx="96">
                  <c:v>-19.299907099999999</c:v>
                </c:pt>
                <c:pt idx="97">
                  <c:v>-20.238543100000001</c:v>
                </c:pt>
                <c:pt idx="98">
                  <c:v>-21.266587100000002</c:v>
                </c:pt>
                <c:pt idx="99">
                  <c:v>-22.319777100000003</c:v>
                </c:pt>
                <c:pt idx="100">
                  <c:v>-23.0400341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A5-4ABE-A0C0-C6931A730A3F}"/>
            </c:ext>
          </c:extLst>
        </c:ser>
        <c:ser>
          <c:idx val="0"/>
          <c:order val="1"/>
          <c:tx>
            <c:v>23 GHz RF -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'IF Response'!$B$3:$B$103</c:f>
              <c:numCache>
                <c:formatCode>General</c:formatCode>
                <c:ptCount val="101"/>
                <c:pt idx="0">
                  <c:v>0.01</c:v>
                </c:pt>
                <c:pt idx="1">
                  <c:v>0.14990000000000001</c:v>
                </c:pt>
                <c:pt idx="2">
                  <c:v>0.2898</c:v>
                </c:pt>
                <c:pt idx="3">
                  <c:v>0.42970000000000003</c:v>
                </c:pt>
                <c:pt idx="4">
                  <c:v>0.5696</c:v>
                </c:pt>
                <c:pt idx="5">
                  <c:v>0.70950000000000002</c:v>
                </c:pt>
                <c:pt idx="6">
                  <c:v>0.84940000000000004</c:v>
                </c:pt>
                <c:pt idx="7">
                  <c:v>0.98929999999999996</c:v>
                </c:pt>
                <c:pt idx="8">
                  <c:v>1.1292</c:v>
                </c:pt>
                <c:pt idx="9">
                  <c:v>1.2690999999999999</c:v>
                </c:pt>
                <c:pt idx="10">
                  <c:v>1.409</c:v>
                </c:pt>
                <c:pt idx="11">
                  <c:v>1.5488999999999999</c:v>
                </c:pt>
                <c:pt idx="12">
                  <c:v>1.6888000000000001</c:v>
                </c:pt>
                <c:pt idx="13">
                  <c:v>1.8287</c:v>
                </c:pt>
                <c:pt idx="14">
                  <c:v>1.9685999999999999</c:v>
                </c:pt>
                <c:pt idx="15">
                  <c:v>2.1084999999999998</c:v>
                </c:pt>
                <c:pt idx="16">
                  <c:v>2.2484000000000002</c:v>
                </c:pt>
                <c:pt idx="17">
                  <c:v>2.3883000000000001</c:v>
                </c:pt>
                <c:pt idx="18">
                  <c:v>2.5282</c:v>
                </c:pt>
                <c:pt idx="19">
                  <c:v>2.6680999999999999</c:v>
                </c:pt>
                <c:pt idx="20">
                  <c:v>2.8079999999999998</c:v>
                </c:pt>
                <c:pt idx="21">
                  <c:v>2.9479000000000002</c:v>
                </c:pt>
                <c:pt idx="22">
                  <c:v>3.0878000000000001</c:v>
                </c:pt>
                <c:pt idx="23">
                  <c:v>3.2277</c:v>
                </c:pt>
                <c:pt idx="24">
                  <c:v>3.3675999999999999</c:v>
                </c:pt>
                <c:pt idx="25">
                  <c:v>3.5074999999999998</c:v>
                </c:pt>
                <c:pt idx="26">
                  <c:v>3.6474000000000002</c:v>
                </c:pt>
                <c:pt idx="27">
                  <c:v>3.7873000000000001</c:v>
                </c:pt>
                <c:pt idx="28">
                  <c:v>3.9272</c:v>
                </c:pt>
                <c:pt idx="29">
                  <c:v>4.0670999999999999</c:v>
                </c:pt>
                <c:pt idx="30">
                  <c:v>4.2069999999999999</c:v>
                </c:pt>
                <c:pt idx="31">
                  <c:v>4.3468999999999998</c:v>
                </c:pt>
                <c:pt idx="32">
                  <c:v>4.4867999999999997</c:v>
                </c:pt>
                <c:pt idx="33">
                  <c:v>4.6266999999999996</c:v>
                </c:pt>
                <c:pt idx="34">
                  <c:v>4.7666000000000004</c:v>
                </c:pt>
                <c:pt idx="35">
                  <c:v>4.9065000000000003</c:v>
                </c:pt>
                <c:pt idx="36">
                  <c:v>5.0464000000000002</c:v>
                </c:pt>
                <c:pt idx="37">
                  <c:v>5.1863000000000001</c:v>
                </c:pt>
                <c:pt idx="38">
                  <c:v>5.3262</c:v>
                </c:pt>
                <c:pt idx="39">
                  <c:v>5.4661</c:v>
                </c:pt>
                <c:pt idx="40">
                  <c:v>5.6059999999999999</c:v>
                </c:pt>
                <c:pt idx="41">
                  <c:v>5.7458999999999998</c:v>
                </c:pt>
                <c:pt idx="42">
                  <c:v>5.8857999999999997</c:v>
                </c:pt>
                <c:pt idx="43">
                  <c:v>6.0256999999999996</c:v>
                </c:pt>
                <c:pt idx="44">
                  <c:v>6.1656000000000004</c:v>
                </c:pt>
                <c:pt idx="45">
                  <c:v>6.3055000000000003</c:v>
                </c:pt>
                <c:pt idx="46">
                  <c:v>6.4454000000000002</c:v>
                </c:pt>
                <c:pt idx="47">
                  <c:v>6.5853000000000002</c:v>
                </c:pt>
                <c:pt idx="48">
                  <c:v>6.7252000000000001</c:v>
                </c:pt>
                <c:pt idx="49">
                  <c:v>6.8651</c:v>
                </c:pt>
                <c:pt idx="50">
                  <c:v>7.0049999999999999</c:v>
                </c:pt>
                <c:pt idx="51">
                  <c:v>7.1448999999999998</c:v>
                </c:pt>
                <c:pt idx="52">
                  <c:v>7.2847999999999997</c:v>
                </c:pt>
                <c:pt idx="53">
                  <c:v>7.4246999999999996</c:v>
                </c:pt>
                <c:pt idx="54">
                  <c:v>7.5646000000000004</c:v>
                </c:pt>
                <c:pt idx="55">
                  <c:v>7.7045000000000003</c:v>
                </c:pt>
                <c:pt idx="56">
                  <c:v>7.8444000000000003</c:v>
                </c:pt>
                <c:pt idx="57">
                  <c:v>7.9843000000000002</c:v>
                </c:pt>
                <c:pt idx="58">
                  <c:v>8.1242000000000001</c:v>
                </c:pt>
                <c:pt idx="59">
                  <c:v>8.2640999999999991</c:v>
                </c:pt>
                <c:pt idx="60">
                  <c:v>8.4039999999999999</c:v>
                </c:pt>
                <c:pt idx="61">
                  <c:v>8.5439000000000007</c:v>
                </c:pt>
                <c:pt idx="62">
                  <c:v>8.6837999999999997</c:v>
                </c:pt>
                <c:pt idx="63">
                  <c:v>8.8237000000000005</c:v>
                </c:pt>
                <c:pt idx="64">
                  <c:v>8.9635999999999996</c:v>
                </c:pt>
                <c:pt idx="65">
                  <c:v>9.1035000000000004</c:v>
                </c:pt>
                <c:pt idx="66">
                  <c:v>9.2433999999999994</c:v>
                </c:pt>
                <c:pt idx="67">
                  <c:v>9.3833000000000002</c:v>
                </c:pt>
                <c:pt idx="68">
                  <c:v>9.5231999999999992</c:v>
                </c:pt>
                <c:pt idx="69">
                  <c:v>9.6631</c:v>
                </c:pt>
                <c:pt idx="70">
                  <c:v>9.8030000000000008</c:v>
                </c:pt>
                <c:pt idx="71">
                  <c:v>9.9428999999999998</c:v>
                </c:pt>
                <c:pt idx="72">
                  <c:v>10.082800000000001</c:v>
                </c:pt>
                <c:pt idx="73">
                  <c:v>10.2227</c:v>
                </c:pt>
                <c:pt idx="74">
                  <c:v>10.3626</c:v>
                </c:pt>
                <c:pt idx="75">
                  <c:v>10.5025</c:v>
                </c:pt>
                <c:pt idx="76">
                  <c:v>10.6424</c:v>
                </c:pt>
                <c:pt idx="77">
                  <c:v>10.782299999999999</c:v>
                </c:pt>
                <c:pt idx="78">
                  <c:v>10.9222</c:v>
                </c:pt>
                <c:pt idx="79">
                  <c:v>11.062099999999999</c:v>
                </c:pt>
                <c:pt idx="80">
                  <c:v>11.202</c:v>
                </c:pt>
                <c:pt idx="81">
                  <c:v>11.341900000000001</c:v>
                </c:pt>
                <c:pt idx="82">
                  <c:v>11.4818</c:v>
                </c:pt>
                <c:pt idx="83">
                  <c:v>11.621700000000001</c:v>
                </c:pt>
                <c:pt idx="84">
                  <c:v>11.7616</c:v>
                </c:pt>
                <c:pt idx="85">
                  <c:v>11.9015</c:v>
                </c:pt>
                <c:pt idx="86">
                  <c:v>12.041399999999999</c:v>
                </c:pt>
                <c:pt idx="87">
                  <c:v>12.1813</c:v>
                </c:pt>
                <c:pt idx="88">
                  <c:v>12.321199999999999</c:v>
                </c:pt>
                <c:pt idx="89">
                  <c:v>12.4611</c:v>
                </c:pt>
                <c:pt idx="90">
                  <c:v>12.601000000000001</c:v>
                </c:pt>
                <c:pt idx="91">
                  <c:v>12.7409</c:v>
                </c:pt>
                <c:pt idx="92">
                  <c:v>12.880800000000001</c:v>
                </c:pt>
                <c:pt idx="93">
                  <c:v>13.0207</c:v>
                </c:pt>
                <c:pt idx="94">
                  <c:v>13.160600000000001</c:v>
                </c:pt>
                <c:pt idx="95">
                  <c:v>13.3005</c:v>
                </c:pt>
                <c:pt idx="96">
                  <c:v>13.4404</c:v>
                </c:pt>
                <c:pt idx="97">
                  <c:v>13.580299999999999</c:v>
                </c:pt>
                <c:pt idx="98">
                  <c:v>13.7202</c:v>
                </c:pt>
                <c:pt idx="99">
                  <c:v>13.860099999999999</c:v>
                </c:pt>
                <c:pt idx="100">
                  <c:v>14</c:v>
                </c:pt>
              </c:numCache>
            </c:numRef>
          </c:xVal>
          <c:yVal>
            <c:numRef>
              <c:f>'IF Response'!$S$3:$S$103</c:f>
              <c:numCache>
                <c:formatCode>General</c:formatCode>
                <c:ptCount val="101"/>
                <c:pt idx="0">
                  <c:v>-5.4341400000000206E-2</c:v>
                </c:pt>
                <c:pt idx="1">
                  <c:v>-3.2364900000001029E-2</c:v>
                </c:pt>
                <c:pt idx="2">
                  <c:v>0</c:v>
                </c:pt>
                <c:pt idx="3">
                  <c:v>-2.1143999999999608E-2</c:v>
                </c:pt>
                <c:pt idx="4">
                  <c:v>-6.9071799999999683E-2</c:v>
                </c:pt>
                <c:pt idx="5">
                  <c:v>-0.1075917000000004</c:v>
                </c:pt>
                <c:pt idx="6">
                  <c:v>-0.17324550000000016</c:v>
                </c:pt>
                <c:pt idx="7">
                  <c:v>-0.20267489999999988</c:v>
                </c:pt>
                <c:pt idx="8">
                  <c:v>-0.24559600000000081</c:v>
                </c:pt>
                <c:pt idx="9">
                  <c:v>-0.28296860000000024</c:v>
                </c:pt>
                <c:pt idx="10">
                  <c:v>-0.34747459999999997</c:v>
                </c:pt>
                <c:pt idx="11">
                  <c:v>-0.39482560000000078</c:v>
                </c:pt>
                <c:pt idx="12">
                  <c:v>-0.40309960000000089</c:v>
                </c:pt>
                <c:pt idx="13">
                  <c:v>-0.38288160000000104</c:v>
                </c:pt>
                <c:pt idx="14">
                  <c:v>-0.360247600000001</c:v>
                </c:pt>
                <c:pt idx="15">
                  <c:v>-0.39098060000000068</c:v>
                </c:pt>
                <c:pt idx="16">
                  <c:v>-0.36488860000000045</c:v>
                </c:pt>
                <c:pt idx="17">
                  <c:v>-0.35506059999999984</c:v>
                </c:pt>
                <c:pt idx="18">
                  <c:v>-0.26358040000000038</c:v>
                </c:pt>
                <c:pt idx="19">
                  <c:v>-0.22324470000000041</c:v>
                </c:pt>
                <c:pt idx="20">
                  <c:v>-0.22056770000000014</c:v>
                </c:pt>
                <c:pt idx="21">
                  <c:v>-0.27921200000000113</c:v>
                </c:pt>
                <c:pt idx="22">
                  <c:v>-0.33335560000000086</c:v>
                </c:pt>
                <c:pt idx="23">
                  <c:v>-0.34917460000000133</c:v>
                </c:pt>
                <c:pt idx="24">
                  <c:v>-0.33848159999999972</c:v>
                </c:pt>
                <c:pt idx="25">
                  <c:v>-0.34923560000000009</c:v>
                </c:pt>
                <c:pt idx="26">
                  <c:v>-0.3766765999999997</c:v>
                </c:pt>
                <c:pt idx="27">
                  <c:v>-0.37220660000000017</c:v>
                </c:pt>
                <c:pt idx="28">
                  <c:v>-0.34689559999999986</c:v>
                </c:pt>
                <c:pt idx="29">
                  <c:v>-0.28641990000000028</c:v>
                </c:pt>
                <c:pt idx="30">
                  <c:v>-0.24315080000000044</c:v>
                </c:pt>
                <c:pt idx="31">
                  <c:v>-0.20558360000000064</c:v>
                </c:pt>
                <c:pt idx="32">
                  <c:v>-0.19602680000000028</c:v>
                </c:pt>
                <c:pt idx="33">
                  <c:v>-0.19501789999999986</c:v>
                </c:pt>
                <c:pt idx="34">
                  <c:v>-0.20834070000000082</c:v>
                </c:pt>
                <c:pt idx="35">
                  <c:v>-0.25274660000000004</c:v>
                </c:pt>
                <c:pt idx="36">
                  <c:v>-0.31986860000000128</c:v>
                </c:pt>
                <c:pt idx="37">
                  <c:v>-0.41224260000000079</c:v>
                </c:pt>
                <c:pt idx="38">
                  <c:v>-0.41948260000000026</c:v>
                </c:pt>
                <c:pt idx="39">
                  <c:v>-0.41098859999999959</c:v>
                </c:pt>
                <c:pt idx="40">
                  <c:v>-0.3842876000000004</c:v>
                </c:pt>
                <c:pt idx="41">
                  <c:v>-0.43197759999999974</c:v>
                </c:pt>
                <c:pt idx="42">
                  <c:v>-0.51431559999999976</c:v>
                </c:pt>
                <c:pt idx="43">
                  <c:v>-0.61612359999999988</c:v>
                </c:pt>
                <c:pt idx="44">
                  <c:v>-0.686739600000001</c:v>
                </c:pt>
                <c:pt idx="45">
                  <c:v>-0.74540960000000034</c:v>
                </c:pt>
                <c:pt idx="46">
                  <c:v>-0.7845525999999996</c:v>
                </c:pt>
                <c:pt idx="47">
                  <c:v>-0.8397155999999999</c:v>
                </c:pt>
                <c:pt idx="48">
                  <c:v>-0.88390560000000029</c:v>
                </c:pt>
                <c:pt idx="49">
                  <c:v>-0.95248460000000001</c:v>
                </c:pt>
                <c:pt idx="50">
                  <c:v>-1.0454626000000005</c:v>
                </c:pt>
                <c:pt idx="51">
                  <c:v>-1.1634786000000013</c:v>
                </c:pt>
                <c:pt idx="52">
                  <c:v>-1.3215216000000005</c:v>
                </c:pt>
                <c:pt idx="53">
                  <c:v>-1.5110165999999996</c:v>
                </c:pt>
                <c:pt idx="54">
                  <c:v>-1.7055705999999997</c:v>
                </c:pt>
                <c:pt idx="55">
                  <c:v>-1.817877600000001</c:v>
                </c:pt>
                <c:pt idx="56">
                  <c:v>-1.8985675999999998</c:v>
                </c:pt>
                <c:pt idx="57">
                  <c:v>-1.9126866000000007</c:v>
                </c:pt>
                <c:pt idx="58">
                  <c:v>-1.8624766000000008</c:v>
                </c:pt>
                <c:pt idx="59">
                  <c:v>-1.7406465999999998</c:v>
                </c:pt>
                <c:pt idx="60">
                  <c:v>-1.6097555999999997</c:v>
                </c:pt>
                <c:pt idx="61">
                  <c:v>-1.4623065999999998</c:v>
                </c:pt>
                <c:pt idx="62">
                  <c:v>-1.3534515999999996</c:v>
                </c:pt>
                <c:pt idx="63">
                  <c:v>-1.2916156000000001</c:v>
                </c:pt>
                <c:pt idx="64">
                  <c:v>-1.3694895999999996</c:v>
                </c:pt>
                <c:pt idx="65">
                  <c:v>-1.5073166000000011</c:v>
                </c:pt>
                <c:pt idx="66">
                  <c:v>-1.6934775999999996</c:v>
                </c:pt>
                <c:pt idx="67">
                  <c:v>-1.9206586000000012</c:v>
                </c:pt>
                <c:pt idx="68">
                  <c:v>-2.1733545999999997</c:v>
                </c:pt>
                <c:pt idx="69">
                  <c:v>-2.4379316000000006</c:v>
                </c:pt>
                <c:pt idx="70">
                  <c:v>-2.7048576000000004</c:v>
                </c:pt>
                <c:pt idx="71">
                  <c:v>-3.005028600000001</c:v>
                </c:pt>
                <c:pt idx="72">
                  <c:v>-3.3737606000000007</c:v>
                </c:pt>
                <c:pt idx="73">
                  <c:v>-3.7743806000000006</c:v>
                </c:pt>
                <c:pt idx="74">
                  <c:v>-4.1991166</c:v>
                </c:pt>
                <c:pt idx="75">
                  <c:v>-4.6457905999999998</c:v>
                </c:pt>
                <c:pt idx="76">
                  <c:v>-5.1267025999999998</c:v>
                </c:pt>
                <c:pt idx="77">
                  <c:v>-5.6385266000000005</c:v>
                </c:pt>
                <c:pt idx="78">
                  <c:v>-6.0910316000000009</c:v>
                </c:pt>
                <c:pt idx="79">
                  <c:v>-6.5520516000000022</c:v>
                </c:pt>
                <c:pt idx="80">
                  <c:v>-7.0371075999999988</c:v>
                </c:pt>
                <c:pt idx="81">
                  <c:v>-7.6639096000000002</c:v>
                </c:pt>
                <c:pt idx="82">
                  <c:v>-8.3020826000000021</c:v>
                </c:pt>
                <c:pt idx="83">
                  <c:v>-9.0478516000000013</c:v>
                </c:pt>
                <c:pt idx="84">
                  <c:v>-9.8563676000000022</c:v>
                </c:pt>
                <c:pt idx="85">
                  <c:v>-10.704029600000002</c:v>
                </c:pt>
                <c:pt idx="86">
                  <c:v>-11.5825326</c:v>
                </c:pt>
                <c:pt idx="87">
                  <c:v>-12.419870599999999</c:v>
                </c:pt>
                <c:pt idx="88">
                  <c:v>-13.2940106</c:v>
                </c:pt>
                <c:pt idx="89">
                  <c:v>-14.1261826</c:v>
                </c:pt>
                <c:pt idx="90">
                  <c:v>-14.9057806</c:v>
                </c:pt>
                <c:pt idx="91">
                  <c:v>-15.6825926</c:v>
                </c:pt>
                <c:pt idx="92">
                  <c:v>-16.397645600000001</c:v>
                </c:pt>
                <c:pt idx="93">
                  <c:v>-17.204326600000002</c:v>
                </c:pt>
                <c:pt idx="94">
                  <c:v>-17.971158599999999</c:v>
                </c:pt>
                <c:pt idx="95">
                  <c:v>-18.775304600000002</c:v>
                </c:pt>
                <c:pt idx="96">
                  <c:v>-19.512552599999999</c:v>
                </c:pt>
                <c:pt idx="97">
                  <c:v>-20.3613246</c:v>
                </c:pt>
                <c:pt idx="98">
                  <c:v>-21.298477600000002</c:v>
                </c:pt>
                <c:pt idx="99">
                  <c:v>-22.325134599999998</c:v>
                </c:pt>
                <c:pt idx="100">
                  <c:v>-23.017616600000004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BA5-4ABE-A0C0-C6931A730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46528"/>
        <c:axId val="99048448"/>
      </c:scatterChart>
      <c:valAx>
        <c:axId val="99046528"/>
        <c:scaling>
          <c:orientation val="minMax"/>
          <c:max val="1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IF Frequency  (GHz)</a:t>
                </a:r>
              </a:p>
            </c:rich>
          </c:tx>
          <c:layout>
            <c:manualLayout>
              <c:xMode val="edge"/>
              <c:yMode val="edge"/>
              <c:x val="0.37500692049321632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99048448"/>
        <c:crosses val="autoZero"/>
        <c:crossBetween val="midCat"/>
        <c:majorUnit val="1"/>
      </c:valAx>
      <c:valAx>
        <c:axId val="99048448"/>
        <c:scaling>
          <c:orientation val="minMax"/>
          <c:max val="0"/>
          <c:min val="-1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99046528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27415963329373244"/>
          <c:y val="0.68226778944298638"/>
          <c:w val="0.46321612880848689"/>
          <c:h val="0.1167803388773464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IF Return Loss (dB)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22 GHz RF - 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'IF Response'!$B$3:$B$103</c:f>
              <c:numCache>
                <c:formatCode>General</c:formatCode>
                <c:ptCount val="101"/>
                <c:pt idx="0">
                  <c:v>0.01</c:v>
                </c:pt>
                <c:pt idx="1">
                  <c:v>0.14990000000000001</c:v>
                </c:pt>
                <c:pt idx="2">
                  <c:v>0.2898</c:v>
                </c:pt>
                <c:pt idx="3">
                  <c:v>0.42970000000000003</c:v>
                </c:pt>
                <c:pt idx="4">
                  <c:v>0.5696</c:v>
                </c:pt>
                <c:pt idx="5">
                  <c:v>0.70950000000000002</c:v>
                </c:pt>
                <c:pt idx="6">
                  <c:v>0.84940000000000004</c:v>
                </c:pt>
                <c:pt idx="7">
                  <c:v>0.98929999999999996</c:v>
                </c:pt>
                <c:pt idx="8">
                  <c:v>1.1292</c:v>
                </c:pt>
                <c:pt idx="9">
                  <c:v>1.2690999999999999</c:v>
                </c:pt>
                <c:pt idx="10">
                  <c:v>1.409</c:v>
                </c:pt>
                <c:pt idx="11">
                  <c:v>1.5488999999999999</c:v>
                </c:pt>
                <c:pt idx="12">
                  <c:v>1.6888000000000001</c:v>
                </c:pt>
                <c:pt idx="13">
                  <c:v>1.8287</c:v>
                </c:pt>
                <c:pt idx="14">
                  <c:v>1.9685999999999999</c:v>
                </c:pt>
                <c:pt idx="15">
                  <c:v>2.1084999999999998</c:v>
                </c:pt>
                <c:pt idx="16">
                  <c:v>2.2484000000000002</c:v>
                </c:pt>
                <c:pt idx="17">
                  <c:v>2.3883000000000001</c:v>
                </c:pt>
                <c:pt idx="18">
                  <c:v>2.5282</c:v>
                </c:pt>
                <c:pt idx="19">
                  <c:v>2.6680999999999999</c:v>
                </c:pt>
                <c:pt idx="20">
                  <c:v>2.8079999999999998</c:v>
                </c:pt>
                <c:pt idx="21">
                  <c:v>2.9479000000000002</c:v>
                </c:pt>
                <c:pt idx="22">
                  <c:v>3.0878000000000001</c:v>
                </c:pt>
                <c:pt idx="23">
                  <c:v>3.2277</c:v>
                </c:pt>
                <c:pt idx="24">
                  <c:v>3.3675999999999999</c:v>
                </c:pt>
                <c:pt idx="25">
                  <c:v>3.5074999999999998</c:v>
                </c:pt>
                <c:pt idx="26">
                  <c:v>3.6474000000000002</c:v>
                </c:pt>
                <c:pt idx="27">
                  <c:v>3.7873000000000001</c:v>
                </c:pt>
                <c:pt idx="28">
                  <c:v>3.9272</c:v>
                </c:pt>
                <c:pt idx="29">
                  <c:v>4.0670999999999999</c:v>
                </c:pt>
                <c:pt idx="30">
                  <c:v>4.2069999999999999</c:v>
                </c:pt>
                <c:pt idx="31">
                  <c:v>4.3468999999999998</c:v>
                </c:pt>
                <c:pt idx="32">
                  <c:v>4.4867999999999997</c:v>
                </c:pt>
                <c:pt idx="33">
                  <c:v>4.6266999999999996</c:v>
                </c:pt>
                <c:pt idx="34">
                  <c:v>4.7666000000000004</c:v>
                </c:pt>
                <c:pt idx="35">
                  <c:v>4.9065000000000003</c:v>
                </c:pt>
                <c:pt idx="36">
                  <c:v>5.0464000000000002</c:v>
                </c:pt>
                <c:pt idx="37">
                  <c:v>5.1863000000000001</c:v>
                </c:pt>
                <c:pt idx="38">
                  <c:v>5.3262</c:v>
                </c:pt>
                <c:pt idx="39">
                  <c:v>5.4661</c:v>
                </c:pt>
                <c:pt idx="40">
                  <c:v>5.6059999999999999</c:v>
                </c:pt>
                <c:pt idx="41">
                  <c:v>5.7458999999999998</c:v>
                </c:pt>
                <c:pt idx="42">
                  <c:v>5.8857999999999997</c:v>
                </c:pt>
                <c:pt idx="43">
                  <c:v>6.0256999999999996</c:v>
                </c:pt>
                <c:pt idx="44">
                  <c:v>6.1656000000000004</c:v>
                </c:pt>
                <c:pt idx="45">
                  <c:v>6.3055000000000003</c:v>
                </c:pt>
                <c:pt idx="46">
                  <c:v>6.4454000000000002</c:v>
                </c:pt>
                <c:pt idx="47">
                  <c:v>6.5853000000000002</c:v>
                </c:pt>
                <c:pt idx="48">
                  <c:v>6.7252000000000001</c:v>
                </c:pt>
                <c:pt idx="49">
                  <c:v>6.8651</c:v>
                </c:pt>
                <c:pt idx="50">
                  <c:v>7.0049999999999999</c:v>
                </c:pt>
                <c:pt idx="51">
                  <c:v>7.1448999999999998</c:v>
                </c:pt>
                <c:pt idx="52">
                  <c:v>7.2847999999999997</c:v>
                </c:pt>
                <c:pt idx="53">
                  <c:v>7.4246999999999996</c:v>
                </c:pt>
                <c:pt idx="54">
                  <c:v>7.5646000000000004</c:v>
                </c:pt>
                <c:pt idx="55">
                  <c:v>7.7045000000000003</c:v>
                </c:pt>
                <c:pt idx="56">
                  <c:v>7.8444000000000003</c:v>
                </c:pt>
                <c:pt idx="57">
                  <c:v>7.9843000000000002</c:v>
                </c:pt>
                <c:pt idx="58">
                  <c:v>8.1242000000000001</c:v>
                </c:pt>
                <c:pt idx="59">
                  <c:v>8.2640999999999991</c:v>
                </c:pt>
                <c:pt idx="60">
                  <c:v>8.4039999999999999</c:v>
                </c:pt>
                <c:pt idx="61">
                  <c:v>8.5439000000000007</c:v>
                </c:pt>
                <c:pt idx="62">
                  <c:v>8.6837999999999997</c:v>
                </c:pt>
                <c:pt idx="63">
                  <c:v>8.8237000000000005</c:v>
                </c:pt>
                <c:pt idx="64">
                  <c:v>8.9635999999999996</c:v>
                </c:pt>
                <c:pt idx="65">
                  <c:v>9.1035000000000004</c:v>
                </c:pt>
                <c:pt idx="66">
                  <c:v>9.2433999999999994</c:v>
                </c:pt>
                <c:pt idx="67">
                  <c:v>9.3833000000000002</c:v>
                </c:pt>
                <c:pt idx="68">
                  <c:v>9.5231999999999992</c:v>
                </c:pt>
                <c:pt idx="69">
                  <c:v>9.6631</c:v>
                </c:pt>
                <c:pt idx="70">
                  <c:v>9.8030000000000008</c:v>
                </c:pt>
                <c:pt idx="71">
                  <c:v>9.9428999999999998</c:v>
                </c:pt>
                <c:pt idx="72">
                  <c:v>10.082800000000001</c:v>
                </c:pt>
                <c:pt idx="73">
                  <c:v>10.2227</c:v>
                </c:pt>
                <c:pt idx="74">
                  <c:v>10.3626</c:v>
                </c:pt>
                <c:pt idx="75">
                  <c:v>10.5025</c:v>
                </c:pt>
                <c:pt idx="76">
                  <c:v>10.6424</c:v>
                </c:pt>
                <c:pt idx="77">
                  <c:v>10.782299999999999</c:v>
                </c:pt>
                <c:pt idx="78">
                  <c:v>10.9222</c:v>
                </c:pt>
                <c:pt idx="79">
                  <c:v>11.062099999999999</c:v>
                </c:pt>
                <c:pt idx="80">
                  <c:v>11.202</c:v>
                </c:pt>
                <c:pt idx="81">
                  <c:v>11.341900000000001</c:v>
                </c:pt>
                <c:pt idx="82">
                  <c:v>11.4818</c:v>
                </c:pt>
                <c:pt idx="83">
                  <c:v>11.621700000000001</c:v>
                </c:pt>
                <c:pt idx="84">
                  <c:v>11.7616</c:v>
                </c:pt>
                <c:pt idx="85">
                  <c:v>11.9015</c:v>
                </c:pt>
                <c:pt idx="86">
                  <c:v>12.041399999999999</c:v>
                </c:pt>
                <c:pt idx="87">
                  <c:v>12.1813</c:v>
                </c:pt>
                <c:pt idx="88">
                  <c:v>12.321199999999999</c:v>
                </c:pt>
                <c:pt idx="89">
                  <c:v>12.4611</c:v>
                </c:pt>
                <c:pt idx="90">
                  <c:v>12.601000000000001</c:v>
                </c:pt>
                <c:pt idx="91">
                  <c:v>12.7409</c:v>
                </c:pt>
                <c:pt idx="92">
                  <c:v>12.880800000000001</c:v>
                </c:pt>
                <c:pt idx="93">
                  <c:v>13.0207</c:v>
                </c:pt>
                <c:pt idx="94">
                  <c:v>13.160600000000001</c:v>
                </c:pt>
                <c:pt idx="95">
                  <c:v>13.3005</c:v>
                </c:pt>
                <c:pt idx="96">
                  <c:v>13.4404</c:v>
                </c:pt>
                <c:pt idx="97">
                  <c:v>13.580299999999999</c:v>
                </c:pt>
                <c:pt idx="98">
                  <c:v>13.7202</c:v>
                </c:pt>
                <c:pt idx="99">
                  <c:v>13.860099999999999</c:v>
                </c:pt>
                <c:pt idx="100">
                  <c:v>14</c:v>
                </c:pt>
              </c:numCache>
            </c:numRef>
          </c:xVal>
          <c:yVal>
            <c:numRef>
              <c:f>'IF Response'!$J$3:$J$103</c:f>
              <c:numCache>
                <c:formatCode>General</c:formatCode>
                <c:ptCount val="101"/>
                <c:pt idx="0">
                  <c:v>-24.990379000000001</c:v>
                </c:pt>
                <c:pt idx="1">
                  <c:v>-24.972197999999999</c:v>
                </c:pt>
                <c:pt idx="2">
                  <c:v>-25.487814</c:v>
                </c:pt>
                <c:pt idx="3">
                  <c:v>-26.173608999999999</c:v>
                </c:pt>
                <c:pt idx="4">
                  <c:v>-26.152176000000001</c:v>
                </c:pt>
                <c:pt idx="5">
                  <c:v>-27.57799</c:v>
                </c:pt>
                <c:pt idx="6">
                  <c:v>-27.965038</c:v>
                </c:pt>
                <c:pt idx="7">
                  <c:v>-27.575538999999999</c:v>
                </c:pt>
                <c:pt idx="8">
                  <c:v>-28.089611000000001</c:v>
                </c:pt>
                <c:pt idx="9">
                  <c:v>-28.540682</c:v>
                </c:pt>
                <c:pt idx="10">
                  <c:v>-27.844073999999999</c:v>
                </c:pt>
                <c:pt idx="11">
                  <c:v>-27.602765999999999</c:v>
                </c:pt>
                <c:pt idx="12">
                  <c:v>-27.341004999999999</c:v>
                </c:pt>
                <c:pt idx="13">
                  <c:v>-25.805524999999999</c:v>
                </c:pt>
                <c:pt idx="14">
                  <c:v>-25.056830999999999</c:v>
                </c:pt>
                <c:pt idx="15">
                  <c:v>-24.172684</c:v>
                </c:pt>
                <c:pt idx="16">
                  <c:v>-24.025784000000002</c:v>
                </c:pt>
                <c:pt idx="17">
                  <c:v>-24.058793999999999</c:v>
                </c:pt>
                <c:pt idx="18">
                  <c:v>-24.262999000000001</c:v>
                </c:pt>
                <c:pt idx="19">
                  <c:v>-24.072527000000001</c:v>
                </c:pt>
                <c:pt idx="20">
                  <c:v>-25.195004999999998</c:v>
                </c:pt>
                <c:pt idx="21">
                  <c:v>-26.269380999999999</c:v>
                </c:pt>
                <c:pt idx="22">
                  <c:v>-26.824247</c:v>
                </c:pt>
                <c:pt idx="23">
                  <c:v>-27.462254000000001</c:v>
                </c:pt>
                <c:pt idx="24">
                  <c:v>-28.140066000000001</c:v>
                </c:pt>
                <c:pt idx="25">
                  <c:v>-28.288817999999999</c:v>
                </c:pt>
                <c:pt idx="26">
                  <c:v>-28.124607000000001</c:v>
                </c:pt>
                <c:pt idx="27">
                  <c:v>-28.774988</c:v>
                </c:pt>
                <c:pt idx="28">
                  <c:v>-29.160329999999998</c:v>
                </c:pt>
                <c:pt idx="29">
                  <c:v>-30.006308000000001</c:v>
                </c:pt>
                <c:pt idx="30">
                  <c:v>-31.040499000000001</c:v>
                </c:pt>
                <c:pt idx="31">
                  <c:v>-31.599602000000001</c:v>
                </c:pt>
                <c:pt idx="32">
                  <c:v>-31.847135999999999</c:v>
                </c:pt>
                <c:pt idx="33">
                  <c:v>-31.381557000000001</c:v>
                </c:pt>
                <c:pt idx="34">
                  <c:v>-29.867118999999999</c:v>
                </c:pt>
                <c:pt idx="35">
                  <c:v>-27.904442</c:v>
                </c:pt>
                <c:pt idx="36">
                  <c:v>-27.17877</c:v>
                </c:pt>
                <c:pt idx="37">
                  <c:v>-26.277965999999999</c:v>
                </c:pt>
                <c:pt idx="38">
                  <c:v>-26.562777000000001</c:v>
                </c:pt>
                <c:pt idx="39">
                  <c:v>-27.583514999999998</c:v>
                </c:pt>
                <c:pt idx="40">
                  <c:v>-28.676344</c:v>
                </c:pt>
                <c:pt idx="41">
                  <c:v>-28.932634</c:v>
                </c:pt>
                <c:pt idx="42">
                  <c:v>-29.180237000000002</c:v>
                </c:pt>
                <c:pt idx="43">
                  <c:v>-28.241375000000001</c:v>
                </c:pt>
                <c:pt idx="44">
                  <c:v>-26.755580999999999</c:v>
                </c:pt>
                <c:pt idx="45">
                  <c:v>-24.880662999999998</c:v>
                </c:pt>
                <c:pt idx="46">
                  <c:v>-22.982703999999998</c:v>
                </c:pt>
                <c:pt idx="47">
                  <c:v>-20.853209</c:v>
                </c:pt>
                <c:pt idx="48">
                  <c:v>-19.377897000000001</c:v>
                </c:pt>
                <c:pt idx="49">
                  <c:v>-18.012046999999999</c:v>
                </c:pt>
                <c:pt idx="50">
                  <c:v>-16.588726000000001</c:v>
                </c:pt>
                <c:pt idx="51">
                  <c:v>-15.220114000000001</c:v>
                </c:pt>
                <c:pt idx="52">
                  <c:v>-14.299073999999999</c:v>
                </c:pt>
                <c:pt idx="53">
                  <c:v>-13.631409</c:v>
                </c:pt>
                <c:pt idx="54">
                  <c:v>-13.008768999999999</c:v>
                </c:pt>
                <c:pt idx="55">
                  <c:v>-12.791586000000001</c:v>
                </c:pt>
                <c:pt idx="56">
                  <c:v>-12.763261</c:v>
                </c:pt>
                <c:pt idx="57">
                  <c:v>-13.026669</c:v>
                </c:pt>
                <c:pt idx="58">
                  <c:v>-13.766291000000001</c:v>
                </c:pt>
                <c:pt idx="59">
                  <c:v>-15.122901000000001</c:v>
                </c:pt>
                <c:pt idx="60">
                  <c:v>-16.206337000000001</c:v>
                </c:pt>
                <c:pt idx="61">
                  <c:v>-16.716404000000001</c:v>
                </c:pt>
                <c:pt idx="62">
                  <c:v>-16.522528000000001</c:v>
                </c:pt>
                <c:pt idx="63">
                  <c:v>-15.366341</c:v>
                </c:pt>
                <c:pt idx="64">
                  <c:v>-13.574132000000001</c:v>
                </c:pt>
                <c:pt idx="65">
                  <c:v>-11.725301</c:v>
                </c:pt>
                <c:pt idx="66">
                  <c:v>-10.162577000000001</c:v>
                </c:pt>
                <c:pt idx="67">
                  <c:v>-8.9710511999999998</c:v>
                </c:pt>
                <c:pt idx="68">
                  <c:v>-8.2012032999999995</c:v>
                </c:pt>
                <c:pt idx="69">
                  <c:v>-7.5448918000000003</c:v>
                </c:pt>
                <c:pt idx="70">
                  <c:v>-6.9387097000000004</c:v>
                </c:pt>
                <c:pt idx="71">
                  <c:v>-6.513433</c:v>
                </c:pt>
                <c:pt idx="72">
                  <c:v>-6.0711149999999998</c:v>
                </c:pt>
                <c:pt idx="73">
                  <c:v>-5.6424522000000001</c:v>
                </c:pt>
                <c:pt idx="74">
                  <c:v>-5.2725958999999998</c:v>
                </c:pt>
                <c:pt idx="75">
                  <c:v>-4.9523143999999997</c:v>
                </c:pt>
                <c:pt idx="76">
                  <c:v>-4.5930489999999997</c:v>
                </c:pt>
                <c:pt idx="77">
                  <c:v>-4.3307213999999998</c:v>
                </c:pt>
                <c:pt idx="78">
                  <c:v>-4.0579375999999998</c:v>
                </c:pt>
                <c:pt idx="79">
                  <c:v>-3.7647967000000002</c:v>
                </c:pt>
                <c:pt idx="80">
                  <c:v>-3.5283601</c:v>
                </c:pt>
                <c:pt idx="81">
                  <c:v>-3.2709595999999999</c:v>
                </c:pt>
                <c:pt idx="82">
                  <c:v>-3.0180975999999999</c:v>
                </c:pt>
                <c:pt idx="83">
                  <c:v>-2.8280772999999999</c:v>
                </c:pt>
                <c:pt idx="84">
                  <c:v>-2.6263063</c:v>
                </c:pt>
                <c:pt idx="85">
                  <c:v>-2.4320045000000001</c:v>
                </c:pt>
                <c:pt idx="86">
                  <c:v>-2.3143506</c:v>
                </c:pt>
                <c:pt idx="87">
                  <c:v>-2.1770765999999999</c:v>
                </c:pt>
                <c:pt idx="88">
                  <c:v>-2.0426755000000001</c:v>
                </c:pt>
                <c:pt idx="89">
                  <c:v>-1.9777214999999999</c:v>
                </c:pt>
                <c:pt idx="90">
                  <c:v>-1.8957351</c:v>
                </c:pt>
                <c:pt idx="91">
                  <c:v>-1.8065100999999999</c:v>
                </c:pt>
                <c:pt idx="92">
                  <c:v>-1.7801828</c:v>
                </c:pt>
                <c:pt idx="93">
                  <c:v>-1.7392714</c:v>
                </c:pt>
                <c:pt idx="94">
                  <c:v>-1.6854594000000001</c:v>
                </c:pt>
                <c:pt idx="95">
                  <c:v>-1.6842108</c:v>
                </c:pt>
                <c:pt idx="96">
                  <c:v>-1.6742486999999999</c:v>
                </c:pt>
                <c:pt idx="97">
                  <c:v>-1.6453542000000001</c:v>
                </c:pt>
                <c:pt idx="98">
                  <c:v>-1.6632948000000001</c:v>
                </c:pt>
                <c:pt idx="99">
                  <c:v>-1.6860332</c:v>
                </c:pt>
                <c:pt idx="100">
                  <c:v>-1.6906005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4B-47BF-931A-508573440BA8}"/>
            </c:ext>
          </c:extLst>
        </c:ser>
        <c:ser>
          <c:idx val="0"/>
          <c:order val="1"/>
          <c:tx>
            <c:v>22 GHz RF -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'IF Response'!$B$3:$B$103</c:f>
              <c:numCache>
                <c:formatCode>General</c:formatCode>
                <c:ptCount val="101"/>
                <c:pt idx="0">
                  <c:v>0.01</c:v>
                </c:pt>
                <c:pt idx="1">
                  <c:v>0.14990000000000001</c:v>
                </c:pt>
                <c:pt idx="2">
                  <c:v>0.2898</c:v>
                </c:pt>
                <c:pt idx="3">
                  <c:v>0.42970000000000003</c:v>
                </c:pt>
                <c:pt idx="4">
                  <c:v>0.5696</c:v>
                </c:pt>
                <c:pt idx="5">
                  <c:v>0.70950000000000002</c:v>
                </c:pt>
                <c:pt idx="6">
                  <c:v>0.84940000000000004</c:v>
                </c:pt>
                <c:pt idx="7">
                  <c:v>0.98929999999999996</c:v>
                </c:pt>
                <c:pt idx="8">
                  <c:v>1.1292</c:v>
                </c:pt>
                <c:pt idx="9">
                  <c:v>1.2690999999999999</c:v>
                </c:pt>
                <c:pt idx="10">
                  <c:v>1.409</c:v>
                </c:pt>
                <c:pt idx="11">
                  <c:v>1.5488999999999999</c:v>
                </c:pt>
                <c:pt idx="12">
                  <c:v>1.6888000000000001</c:v>
                </c:pt>
                <c:pt idx="13">
                  <c:v>1.8287</c:v>
                </c:pt>
                <c:pt idx="14">
                  <c:v>1.9685999999999999</c:v>
                </c:pt>
                <c:pt idx="15">
                  <c:v>2.1084999999999998</c:v>
                </c:pt>
                <c:pt idx="16">
                  <c:v>2.2484000000000002</c:v>
                </c:pt>
                <c:pt idx="17">
                  <c:v>2.3883000000000001</c:v>
                </c:pt>
                <c:pt idx="18">
                  <c:v>2.5282</c:v>
                </c:pt>
                <c:pt idx="19">
                  <c:v>2.6680999999999999</c:v>
                </c:pt>
                <c:pt idx="20">
                  <c:v>2.8079999999999998</c:v>
                </c:pt>
                <c:pt idx="21">
                  <c:v>2.9479000000000002</c:v>
                </c:pt>
                <c:pt idx="22">
                  <c:v>3.0878000000000001</c:v>
                </c:pt>
                <c:pt idx="23">
                  <c:v>3.2277</c:v>
                </c:pt>
                <c:pt idx="24">
                  <c:v>3.3675999999999999</c:v>
                </c:pt>
                <c:pt idx="25">
                  <c:v>3.5074999999999998</c:v>
                </c:pt>
                <c:pt idx="26">
                  <c:v>3.6474000000000002</c:v>
                </c:pt>
                <c:pt idx="27">
                  <c:v>3.7873000000000001</c:v>
                </c:pt>
                <c:pt idx="28">
                  <c:v>3.9272</c:v>
                </c:pt>
                <c:pt idx="29">
                  <c:v>4.0670999999999999</c:v>
                </c:pt>
                <c:pt idx="30">
                  <c:v>4.2069999999999999</c:v>
                </c:pt>
                <c:pt idx="31">
                  <c:v>4.3468999999999998</c:v>
                </c:pt>
                <c:pt idx="32">
                  <c:v>4.4867999999999997</c:v>
                </c:pt>
                <c:pt idx="33">
                  <c:v>4.6266999999999996</c:v>
                </c:pt>
                <c:pt idx="34">
                  <c:v>4.7666000000000004</c:v>
                </c:pt>
                <c:pt idx="35">
                  <c:v>4.9065000000000003</c:v>
                </c:pt>
                <c:pt idx="36">
                  <c:v>5.0464000000000002</c:v>
                </c:pt>
                <c:pt idx="37">
                  <c:v>5.1863000000000001</c:v>
                </c:pt>
                <c:pt idx="38">
                  <c:v>5.3262</c:v>
                </c:pt>
                <c:pt idx="39">
                  <c:v>5.4661</c:v>
                </c:pt>
                <c:pt idx="40">
                  <c:v>5.6059999999999999</c:v>
                </c:pt>
                <c:pt idx="41">
                  <c:v>5.7458999999999998</c:v>
                </c:pt>
                <c:pt idx="42">
                  <c:v>5.8857999999999997</c:v>
                </c:pt>
                <c:pt idx="43">
                  <c:v>6.0256999999999996</c:v>
                </c:pt>
                <c:pt idx="44">
                  <c:v>6.1656000000000004</c:v>
                </c:pt>
                <c:pt idx="45">
                  <c:v>6.3055000000000003</c:v>
                </c:pt>
                <c:pt idx="46">
                  <c:v>6.4454000000000002</c:v>
                </c:pt>
                <c:pt idx="47">
                  <c:v>6.5853000000000002</c:v>
                </c:pt>
                <c:pt idx="48">
                  <c:v>6.7252000000000001</c:v>
                </c:pt>
                <c:pt idx="49">
                  <c:v>6.8651</c:v>
                </c:pt>
                <c:pt idx="50">
                  <c:v>7.0049999999999999</c:v>
                </c:pt>
                <c:pt idx="51">
                  <c:v>7.1448999999999998</c:v>
                </c:pt>
                <c:pt idx="52">
                  <c:v>7.2847999999999997</c:v>
                </c:pt>
                <c:pt idx="53">
                  <c:v>7.4246999999999996</c:v>
                </c:pt>
                <c:pt idx="54">
                  <c:v>7.5646000000000004</c:v>
                </c:pt>
                <c:pt idx="55">
                  <c:v>7.7045000000000003</c:v>
                </c:pt>
                <c:pt idx="56">
                  <c:v>7.8444000000000003</c:v>
                </c:pt>
                <c:pt idx="57">
                  <c:v>7.9843000000000002</c:v>
                </c:pt>
                <c:pt idx="58">
                  <c:v>8.1242000000000001</c:v>
                </c:pt>
                <c:pt idx="59">
                  <c:v>8.2640999999999991</c:v>
                </c:pt>
                <c:pt idx="60">
                  <c:v>8.4039999999999999</c:v>
                </c:pt>
                <c:pt idx="61">
                  <c:v>8.5439000000000007</c:v>
                </c:pt>
                <c:pt idx="62">
                  <c:v>8.6837999999999997</c:v>
                </c:pt>
                <c:pt idx="63">
                  <c:v>8.8237000000000005</c:v>
                </c:pt>
                <c:pt idx="64">
                  <c:v>8.9635999999999996</c:v>
                </c:pt>
                <c:pt idx="65">
                  <c:v>9.1035000000000004</c:v>
                </c:pt>
                <c:pt idx="66">
                  <c:v>9.2433999999999994</c:v>
                </c:pt>
                <c:pt idx="67">
                  <c:v>9.3833000000000002</c:v>
                </c:pt>
                <c:pt idx="68">
                  <c:v>9.5231999999999992</c:v>
                </c:pt>
                <c:pt idx="69">
                  <c:v>9.6631</c:v>
                </c:pt>
                <c:pt idx="70">
                  <c:v>9.8030000000000008</c:v>
                </c:pt>
                <c:pt idx="71">
                  <c:v>9.9428999999999998</c:v>
                </c:pt>
                <c:pt idx="72">
                  <c:v>10.082800000000001</c:v>
                </c:pt>
                <c:pt idx="73">
                  <c:v>10.2227</c:v>
                </c:pt>
                <c:pt idx="74">
                  <c:v>10.3626</c:v>
                </c:pt>
                <c:pt idx="75">
                  <c:v>10.5025</c:v>
                </c:pt>
                <c:pt idx="76">
                  <c:v>10.6424</c:v>
                </c:pt>
                <c:pt idx="77">
                  <c:v>10.782299999999999</c:v>
                </c:pt>
                <c:pt idx="78">
                  <c:v>10.9222</c:v>
                </c:pt>
                <c:pt idx="79">
                  <c:v>11.062099999999999</c:v>
                </c:pt>
                <c:pt idx="80">
                  <c:v>11.202</c:v>
                </c:pt>
                <c:pt idx="81">
                  <c:v>11.341900000000001</c:v>
                </c:pt>
                <c:pt idx="82">
                  <c:v>11.4818</c:v>
                </c:pt>
                <c:pt idx="83">
                  <c:v>11.621700000000001</c:v>
                </c:pt>
                <c:pt idx="84">
                  <c:v>11.7616</c:v>
                </c:pt>
                <c:pt idx="85">
                  <c:v>11.9015</c:v>
                </c:pt>
                <c:pt idx="86">
                  <c:v>12.041399999999999</c:v>
                </c:pt>
                <c:pt idx="87">
                  <c:v>12.1813</c:v>
                </c:pt>
                <c:pt idx="88">
                  <c:v>12.321199999999999</c:v>
                </c:pt>
                <c:pt idx="89">
                  <c:v>12.4611</c:v>
                </c:pt>
                <c:pt idx="90">
                  <c:v>12.601000000000001</c:v>
                </c:pt>
                <c:pt idx="91">
                  <c:v>12.7409</c:v>
                </c:pt>
                <c:pt idx="92">
                  <c:v>12.880800000000001</c:v>
                </c:pt>
                <c:pt idx="93">
                  <c:v>13.0207</c:v>
                </c:pt>
                <c:pt idx="94">
                  <c:v>13.160600000000001</c:v>
                </c:pt>
                <c:pt idx="95">
                  <c:v>13.3005</c:v>
                </c:pt>
                <c:pt idx="96">
                  <c:v>13.4404</c:v>
                </c:pt>
                <c:pt idx="97">
                  <c:v>13.580299999999999</c:v>
                </c:pt>
                <c:pt idx="98">
                  <c:v>13.7202</c:v>
                </c:pt>
                <c:pt idx="99">
                  <c:v>13.860099999999999</c:v>
                </c:pt>
                <c:pt idx="100">
                  <c:v>14</c:v>
                </c:pt>
              </c:numCache>
            </c:numRef>
          </c:xVal>
          <c:yVal>
            <c:numRef>
              <c:f>'IF Response'!$T$3:$T$103</c:f>
              <c:numCache>
                <c:formatCode>General</c:formatCode>
                <c:ptCount val="101"/>
                <c:pt idx="0">
                  <c:v>-44.066803</c:v>
                </c:pt>
                <c:pt idx="1">
                  <c:v>-41.195113999999997</c:v>
                </c:pt>
                <c:pt idx="2">
                  <c:v>-39.809142999999999</c:v>
                </c:pt>
                <c:pt idx="3">
                  <c:v>-38.097217999999998</c:v>
                </c:pt>
                <c:pt idx="4">
                  <c:v>-36.52599</c:v>
                </c:pt>
                <c:pt idx="5">
                  <c:v>-37.766575000000003</c:v>
                </c:pt>
                <c:pt idx="6">
                  <c:v>-38.065018000000002</c:v>
                </c:pt>
                <c:pt idx="7">
                  <c:v>-36.422801999999997</c:v>
                </c:pt>
                <c:pt idx="8">
                  <c:v>-37.336002000000001</c:v>
                </c:pt>
                <c:pt idx="9">
                  <c:v>-37.685074</c:v>
                </c:pt>
                <c:pt idx="10">
                  <c:v>-35.254401999999999</c:v>
                </c:pt>
                <c:pt idx="11">
                  <c:v>-34.886879</c:v>
                </c:pt>
                <c:pt idx="12">
                  <c:v>-35.525055000000002</c:v>
                </c:pt>
                <c:pt idx="13">
                  <c:v>-33.592331000000001</c:v>
                </c:pt>
                <c:pt idx="14">
                  <c:v>-33.369422999999998</c:v>
                </c:pt>
                <c:pt idx="15">
                  <c:v>-33.265385000000002</c:v>
                </c:pt>
                <c:pt idx="16">
                  <c:v>-31.668417000000002</c:v>
                </c:pt>
                <c:pt idx="17">
                  <c:v>-29.434581999999999</c:v>
                </c:pt>
                <c:pt idx="18">
                  <c:v>-27.843350999999998</c:v>
                </c:pt>
                <c:pt idx="19">
                  <c:v>-27.305164000000001</c:v>
                </c:pt>
                <c:pt idx="20">
                  <c:v>-27.033204999999999</c:v>
                </c:pt>
                <c:pt idx="21">
                  <c:v>-27.545400999999998</c:v>
                </c:pt>
                <c:pt idx="22">
                  <c:v>-27.344866</c:v>
                </c:pt>
                <c:pt idx="23">
                  <c:v>-27.189458999999999</c:v>
                </c:pt>
                <c:pt idx="24">
                  <c:v>-26.565964000000001</c:v>
                </c:pt>
                <c:pt idx="25">
                  <c:v>-27.246126</c:v>
                </c:pt>
                <c:pt idx="26">
                  <c:v>-27.406631000000001</c:v>
                </c:pt>
                <c:pt idx="27">
                  <c:v>-28.731527</c:v>
                </c:pt>
                <c:pt idx="28">
                  <c:v>-29.831284</c:v>
                </c:pt>
                <c:pt idx="29">
                  <c:v>-32.042881000000001</c:v>
                </c:pt>
                <c:pt idx="30">
                  <c:v>-33.512180000000001</c:v>
                </c:pt>
                <c:pt idx="31">
                  <c:v>-34.954608999999998</c:v>
                </c:pt>
                <c:pt idx="32">
                  <c:v>-35.101170000000003</c:v>
                </c:pt>
                <c:pt idx="33">
                  <c:v>-34.398471999999998</c:v>
                </c:pt>
                <c:pt idx="34">
                  <c:v>-31.440714</c:v>
                </c:pt>
                <c:pt idx="35">
                  <c:v>-28.066790000000001</c:v>
                </c:pt>
                <c:pt idx="36">
                  <c:v>-24.687117000000001</c:v>
                </c:pt>
                <c:pt idx="37">
                  <c:v>-22.539504999999998</c:v>
                </c:pt>
                <c:pt idx="38">
                  <c:v>-20.964400999999999</c:v>
                </c:pt>
                <c:pt idx="39">
                  <c:v>-20.041435</c:v>
                </c:pt>
                <c:pt idx="40">
                  <c:v>-19.529163</c:v>
                </c:pt>
                <c:pt idx="41">
                  <c:v>-18.997368000000002</c:v>
                </c:pt>
                <c:pt idx="42">
                  <c:v>-18.003975000000001</c:v>
                </c:pt>
                <c:pt idx="43">
                  <c:v>-17.21932</c:v>
                </c:pt>
                <c:pt idx="44">
                  <c:v>-16.521477000000001</c:v>
                </c:pt>
                <c:pt idx="45">
                  <c:v>-15.962534</c:v>
                </c:pt>
                <c:pt idx="46">
                  <c:v>-15.646259000000001</c:v>
                </c:pt>
                <c:pt idx="47">
                  <c:v>-15.44373</c:v>
                </c:pt>
                <c:pt idx="48">
                  <c:v>-15.091851999999999</c:v>
                </c:pt>
                <c:pt idx="49">
                  <c:v>-14.820198</c:v>
                </c:pt>
                <c:pt idx="50">
                  <c:v>-14.385559000000001</c:v>
                </c:pt>
                <c:pt idx="51">
                  <c:v>-13.89418</c:v>
                </c:pt>
                <c:pt idx="52">
                  <c:v>-13.374105</c:v>
                </c:pt>
                <c:pt idx="53">
                  <c:v>-12.833897</c:v>
                </c:pt>
                <c:pt idx="54">
                  <c:v>-12.381069</c:v>
                </c:pt>
                <c:pt idx="55">
                  <c:v>-12.212567999999999</c:v>
                </c:pt>
                <c:pt idx="56">
                  <c:v>-12.257792</c:v>
                </c:pt>
                <c:pt idx="57">
                  <c:v>-12.596126999999999</c:v>
                </c:pt>
                <c:pt idx="58">
                  <c:v>-13.421336</c:v>
                </c:pt>
                <c:pt idx="59">
                  <c:v>-14.594398999999999</c:v>
                </c:pt>
                <c:pt idx="60">
                  <c:v>-15.671889999999999</c:v>
                </c:pt>
                <c:pt idx="61">
                  <c:v>-16.186748999999999</c:v>
                </c:pt>
                <c:pt idx="62">
                  <c:v>-15.990759000000001</c:v>
                </c:pt>
                <c:pt idx="63">
                  <c:v>-15.090389</c:v>
                </c:pt>
                <c:pt idx="64">
                  <c:v>-13.575331</c:v>
                </c:pt>
                <c:pt idx="65">
                  <c:v>-11.830793</c:v>
                </c:pt>
                <c:pt idx="66">
                  <c:v>-10.358532</c:v>
                </c:pt>
                <c:pt idx="67">
                  <c:v>-9.2617768999999992</c:v>
                </c:pt>
                <c:pt idx="68">
                  <c:v>-8.3647556000000005</c:v>
                </c:pt>
                <c:pt idx="69">
                  <c:v>-7.6172700000000004</c:v>
                </c:pt>
                <c:pt idx="70">
                  <c:v>-7.0629987999999999</c:v>
                </c:pt>
                <c:pt idx="71">
                  <c:v>-6.5185342000000004</c:v>
                </c:pt>
                <c:pt idx="72">
                  <c:v>-6.0112256999999998</c:v>
                </c:pt>
                <c:pt idx="73">
                  <c:v>-5.5942940999999999</c:v>
                </c:pt>
                <c:pt idx="74">
                  <c:v>-5.1719049999999998</c:v>
                </c:pt>
                <c:pt idx="75">
                  <c:v>-4.7291964999999996</c:v>
                </c:pt>
                <c:pt idx="76">
                  <c:v>-4.4154571999999996</c:v>
                </c:pt>
                <c:pt idx="77">
                  <c:v>-4.1262192999999998</c:v>
                </c:pt>
                <c:pt idx="78">
                  <c:v>-3.8116338000000001</c:v>
                </c:pt>
                <c:pt idx="79">
                  <c:v>-3.5868389999999999</c:v>
                </c:pt>
                <c:pt idx="80">
                  <c:v>-3.3858347000000002</c:v>
                </c:pt>
                <c:pt idx="81">
                  <c:v>-3.1352555999999998</c:v>
                </c:pt>
                <c:pt idx="82">
                  <c:v>-2.9393425</c:v>
                </c:pt>
                <c:pt idx="83">
                  <c:v>-2.7758191000000001</c:v>
                </c:pt>
                <c:pt idx="84">
                  <c:v>-2.5659782999999998</c:v>
                </c:pt>
                <c:pt idx="85">
                  <c:v>-2.4100220000000001</c:v>
                </c:pt>
                <c:pt idx="86">
                  <c:v>-2.3064246000000002</c:v>
                </c:pt>
                <c:pt idx="87">
                  <c:v>-2.1583591000000002</c:v>
                </c:pt>
                <c:pt idx="88">
                  <c:v>-2.0481948999999999</c:v>
                </c:pt>
                <c:pt idx="89">
                  <c:v>-1.9947957999999999</c:v>
                </c:pt>
                <c:pt idx="90">
                  <c:v>-1.9004737</c:v>
                </c:pt>
                <c:pt idx="91">
                  <c:v>-1.8226811999999999</c:v>
                </c:pt>
                <c:pt idx="92">
                  <c:v>-1.8012855999999999</c:v>
                </c:pt>
                <c:pt idx="93">
                  <c:v>-1.7451057000000001</c:v>
                </c:pt>
                <c:pt idx="94">
                  <c:v>-1.6925337</c:v>
                </c:pt>
                <c:pt idx="95">
                  <c:v>-1.6924322000000001</c:v>
                </c:pt>
                <c:pt idx="96">
                  <c:v>-1.6648867999999999</c:v>
                </c:pt>
                <c:pt idx="97">
                  <c:v>-1.6370112000000001</c:v>
                </c:pt>
                <c:pt idx="98">
                  <c:v>-1.6586685999999999</c:v>
                </c:pt>
                <c:pt idx="99">
                  <c:v>-1.6750510999999999</c:v>
                </c:pt>
                <c:pt idx="100">
                  <c:v>-1.6800419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94B-47BF-931A-508573440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19104"/>
        <c:axId val="99121024"/>
      </c:scatterChart>
      <c:valAx>
        <c:axId val="99119104"/>
        <c:scaling>
          <c:orientation val="minMax"/>
          <c:max val="1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IF Frequency  (GHz)</a:t>
                </a:r>
              </a:p>
            </c:rich>
          </c:tx>
          <c:layout>
            <c:manualLayout>
              <c:xMode val="edge"/>
              <c:yMode val="edge"/>
              <c:x val="0.37500692049321632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99121024"/>
        <c:crosses val="autoZero"/>
        <c:crossBetween val="midCat"/>
        <c:majorUnit val="1"/>
      </c:valAx>
      <c:valAx>
        <c:axId val="99121024"/>
        <c:scaling>
          <c:orientation val="minMax"/>
          <c:max val="0"/>
          <c:min val="-3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99119104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42000796102903415"/>
          <c:y val="0.7014935544116977"/>
          <c:w val="0.44933597183747681"/>
          <c:h val="0.10248790039315023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RF to IF Isolation (dB)</a:t>
            </a:r>
          </a:p>
        </c:rich>
      </c:tx>
      <c:layout>
        <c:manualLayout>
          <c:xMode val="edge"/>
          <c:yMode val="edge"/>
          <c:x val="0.36741163521661496"/>
          <c:y val="2.31481481481481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7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1</c:v>
                </c:pt>
                <c:pt idx="1">
                  <c:v>1.1274999999999999</c:v>
                </c:pt>
                <c:pt idx="2">
                  <c:v>1.2549999999999999</c:v>
                </c:pt>
                <c:pt idx="3">
                  <c:v>1.3825000000000001</c:v>
                </c:pt>
                <c:pt idx="4">
                  <c:v>1.51</c:v>
                </c:pt>
                <c:pt idx="5">
                  <c:v>1.6375</c:v>
                </c:pt>
                <c:pt idx="6">
                  <c:v>1.7649999999999999</c:v>
                </c:pt>
                <c:pt idx="7">
                  <c:v>1.8925000000000001</c:v>
                </c:pt>
                <c:pt idx="8">
                  <c:v>2.02</c:v>
                </c:pt>
                <c:pt idx="9">
                  <c:v>2.1475</c:v>
                </c:pt>
                <c:pt idx="10">
                  <c:v>2.2749999999999999</c:v>
                </c:pt>
                <c:pt idx="11">
                  <c:v>2.4024999999999999</c:v>
                </c:pt>
                <c:pt idx="12">
                  <c:v>2.5299999999999998</c:v>
                </c:pt>
                <c:pt idx="13">
                  <c:v>2.6575000000000002</c:v>
                </c:pt>
                <c:pt idx="14">
                  <c:v>2.7850000000000001</c:v>
                </c:pt>
                <c:pt idx="15">
                  <c:v>2.9125000000000001</c:v>
                </c:pt>
                <c:pt idx="16">
                  <c:v>3.04</c:v>
                </c:pt>
                <c:pt idx="17">
                  <c:v>3.1675</c:v>
                </c:pt>
                <c:pt idx="18">
                  <c:v>3.2949999999999999</c:v>
                </c:pt>
                <c:pt idx="19">
                  <c:v>3.4224999999999999</c:v>
                </c:pt>
                <c:pt idx="20">
                  <c:v>3.55</c:v>
                </c:pt>
                <c:pt idx="21">
                  <c:v>3.6775000000000002</c:v>
                </c:pt>
                <c:pt idx="22">
                  <c:v>3.8050000000000002</c:v>
                </c:pt>
                <c:pt idx="23">
                  <c:v>3.9325000000000001</c:v>
                </c:pt>
                <c:pt idx="24">
                  <c:v>4.0599999999999996</c:v>
                </c:pt>
                <c:pt idx="25">
                  <c:v>4.1875</c:v>
                </c:pt>
                <c:pt idx="26">
                  <c:v>4.3150000000000004</c:v>
                </c:pt>
                <c:pt idx="27">
                  <c:v>4.4424999999999999</c:v>
                </c:pt>
                <c:pt idx="28">
                  <c:v>4.57</c:v>
                </c:pt>
                <c:pt idx="29">
                  <c:v>4.6974999999999998</c:v>
                </c:pt>
                <c:pt idx="30">
                  <c:v>4.8250000000000002</c:v>
                </c:pt>
                <c:pt idx="31">
                  <c:v>4.9524999999999997</c:v>
                </c:pt>
                <c:pt idx="32">
                  <c:v>5.08</c:v>
                </c:pt>
                <c:pt idx="33">
                  <c:v>5.2074999999999996</c:v>
                </c:pt>
                <c:pt idx="34">
                  <c:v>5.335</c:v>
                </c:pt>
                <c:pt idx="35">
                  <c:v>5.4625000000000004</c:v>
                </c:pt>
                <c:pt idx="36">
                  <c:v>5.59</c:v>
                </c:pt>
                <c:pt idx="37">
                  <c:v>5.7175000000000002</c:v>
                </c:pt>
                <c:pt idx="38">
                  <c:v>5.8449999999999998</c:v>
                </c:pt>
                <c:pt idx="39">
                  <c:v>5.9725000000000001</c:v>
                </c:pt>
                <c:pt idx="40">
                  <c:v>6.1</c:v>
                </c:pt>
                <c:pt idx="41">
                  <c:v>6.2275</c:v>
                </c:pt>
                <c:pt idx="42">
                  <c:v>6.3550000000000004</c:v>
                </c:pt>
                <c:pt idx="43">
                  <c:v>6.4824999999999999</c:v>
                </c:pt>
                <c:pt idx="44">
                  <c:v>6.61</c:v>
                </c:pt>
                <c:pt idx="45">
                  <c:v>6.7374999999999998</c:v>
                </c:pt>
                <c:pt idx="46">
                  <c:v>6.8650000000000002</c:v>
                </c:pt>
                <c:pt idx="47">
                  <c:v>6.9924999999999997</c:v>
                </c:pt>
                <c:pt idx="48">
                  <c:v>7.12</c:v>
                </c:pt>
                <c:pt idx="49">
                  <c:v>7.2474999999999996</c:v>
                </c:pt>
                <c:pt idx="50">
                  <c:v>7.375</c:v>
                </c:pt>
                <c:pt idx="51">
                  <c:v>7.5025000000000004</c:v>
                </c:pt>
                <c:pt idx="52">
                  <c:v>7.63</c:v>
                </c:pt>
                <c:pt idx="53">
                  <c:v>7.7575000000000003</c:v>
                </c:pt>
                <c:pt idx="54">
                  <c:v>7.8849999999999998</c:v>
                </c:pt>
                <c:pt idx="55">
                  <c:v>8.0124999999999993</c:v>
                </c:pt>
                <c:pt idx="56">
                  <c:v>8.14</c:v>
                </c:pt>
                <c:pt idx="57">
                  <c:v>8.2675000000000001</c:v>
                </c:pt>
                <c:pt idx="58">
                  <c:v>8.3949999999999996</c:v>
                </c:pt>
                <c:pt idx="59">
                  <c:v>8.5225000000000009</c:v>
                </c:pt>
                <c:pt idx="60">
                  <c:v>8.65</c:v>
                </c:pt>
                <c:pt idx="61">
                  <c:v>8.7774999999999999</c:v>
                </c:pt>
                <c:pt idx="62">
                  <c:v>8.9049999999999994</c:v>
                </c:pt>
                <c:pt idx="63">
                  <c:v>9.0325000000000006</c:v>
                </c:pt>
                <c:pt idx="64">
                  <c:v>9.16</c:v>
                </c:pt>
                <c:pt idx="65">
                  <c:v>9.2874999999999996</c:v>
                </c:pt>
                <c:pt idx="66">
                  <c:v>9.4149999999999991</c:v>
                </c:pt>
                <c:pt idx="67">
                  <c:v>9.5425000000000004</c:v>
                </c:pt>
                <c:pt idx="68">
                  <c:v>9.67</c:v>
                </c:pt>
                <c:pt idx="69">
                  <c:v>9.7974999999999994</c:v>
                </c:pt>
                <c:pt idx="70">
                  <c:v>9.9250000000000007</c:v>
                </c:pt>
                <c:pt idx="71">
                  <c:v>10.0525</c:v>
                </c:pt>
                <c:pt idx="72">
                  <c:v>10.18</c:v>
                </c:pt>
                <c:pt idx="73">
                  <c:v>10.307499999999999</c:v>
                </c:pt>
                <c:pt idx="74">
                  <c:v>10.435</c:v>
                </c:pt>
                <c:pt idx="75">
                  <c:v>10.5625</c:v>
                </c:pt>
                <c:pt idx="76">
                  <c:v>10.69</c:v>
                </c:pt>
                <c:pt idx="77">
                  <c:v>10.817500000000001</c:v>
                </c:pt>
                <c:pt idx="78">
                  <c:v>10.945</c:v>
                </c:pt>
                <c:pt idx="79">
                  <c:v>11.0725</c:v>
                </c:pt>
                <c:pt idx="80">
                  <c:v>11.2</c:v>
                </c:pt>
                <c:pt idx="81">
                  <c:v>11.327500000000001</c:v>
                </c:pt>
                <c:pt idx="82">
                  <c:v>11.455</c:v>
                </c:pt>
                <c:pt idx="83">
                  <c:v>11.5825</c:v>
                </c:pt>
                <c:pt idx="84">
                  <c:v>11.71</c:v>
                </c:pt>
                <c:pt idx="85">
                  <c:v>11.8375</c:v>
                </c:pt>
                <c:pt idx="86">
                  <c:v>11.965</c:v>
                </c:pt>
                <c:pt idx="87">
                  <c:v>12.092499999999999</c:v>
                </c:pt>
                <c:pt idx="88">
                  <c:v>12.22</c:v>
                </c:pt>
                <c:pt idx="89">
                  <c:v>12.3475</c:v>
                </c:pt>
                <c:pt idx="90">
                  <c:v>12.475</c:v>
                </c:pt>
                <c:pt idx="91">
                  <c:v>12.602499999999999</c:v>
                </c:pt>
                <c:pt idx="92">
                  <c:v>12.73</c:v>
                </c:pt>
                <c:pt idx="93">
                  <c:v>12.8575</c:v>
                </c:pt>
                <c:pt idx="94">
                  <c:v>12.984999999999999</c:v>
                </c:pt>
                <c:pt idx="95">
                  <c:v>13.112500000000001</c:v>
                </c:pt>
                <c:pt idx="96">
                  <c:v>13.24</c:v>
                </c:pt>
                <c:pt idx="97">
                  <c:v>13.3675</c:v>
                </c:pt>
                <c:pt idx="98">
                  <c:v>13.494999999999999</c:v>
                </c:pt>
                <c:pt idx="99">
                  <c:v>13.6225</c:v>
                </c:pt>
                <c:pt idx="100">
                  <c:v>13.75</c:v>
                </c:pt>
                <c:pt idx="101">
                  <c:v>13.8775</c:v>
                </c:pt>
                <c:pt idx="102">
                  <c:v>14.005000000000001</c:v>
                </c:pt>
                <c:pt idx="103">
                  <c:v>14.1325</c:v>
                </c:pt>
                <c:pt idx="104">
                  <c:v>14.26</c:v>
                </c:pt>
                <c:pt idx="105">
                  <c:v>14.387499999999999</c:v>
                </c:pt>
                <c:pt idx="106">
                  <c:v>14.515000000000001</c:v>
                </c:pt>
                <c:pt idx="107">
                  <c:v>14.6425</c:v>
                </c:pt>
                <c:pt idx="108">
                  <c:v>14.77</c:v>
                </c:pt>
                <c:pt idx="109">
                  <c:v>14.897500000000001</c:v>
                </c:pt>
                <c:pt idx="110">
                  <c:v>15.025</c:v>
                </c:pt>
                <c:pt idx="111">
                  <c:v>15.1525</c:v>
                </c:pt>
                <c:pt idx="112">
                  <c:v>15.28</c:v>
                </c:pt>
                <c:pt idx="113">
                  <c:v>15.407500000000001</c:v>
                </c:pt>
                <c:pt idx="114">
                  <c:v>15.535</c:v>
                </c:pt>
                <c:pt idx="115">
                  <c:v>15.6625</c:v>
                </c:pt>
                <c:pt idx="116">
                  <c:v>15.79</c:v>
                </c:pt>
                <c:pt idx="117">
                  <c:v>15.9175</c:v>
                </c:pt>
                <c:pt idx="118">
                  <c:v>16.045000000000002</c:v>
                </c:pt>
                <c:pt idx="119">
                  <c:v>16.172499999999999</c:v>
                </c:pt>
                <c:pt idx="120">
                  <c:v>16.3</c:v>
                </c:pt>
                <c:pt idx="121">
                  <c:v>16.427499999999998</c:v>
                </c:pt>
                <c:pt idx="122">
                  <c:v>16.555</c:v>
                </c:pt>
                <c:pt idx="123">
                  <c:v>16.682500000000001</c:v>
                </c:pt>
                <c:pt idx="124">
                  <c:v>16.809999999999999</c:v>
                </c:pt>
                <c:pt idx="125">
                  <c:v>16.9375</c:v>
                </c:pt>
                <c:pt idx="126">
                  <c:v>17.065000000000001</c:v>
                </c:pt>
                <c:pt idx="127">
                  <c:v>17.192499999999999</c:v>
                </c:pt>
                <c:pt idx="128">
                  <c:v>17.32</c:v>
                </c:pt>
                <c:pt idx="129">
                  <c:v>17.447500000000002</c:v>
                </c:pt>
                <c:pt idx="130">
                  <c:v>17.574999999999999</c:v>
                </c:pt>
                <c:pt idx="131">
                  <c:v>17.702500000000001</c:v>
                </c:pt>
                <c:pt idx="132">
                  <c:v>17.829999999999998</c:v>
                </c:pt>
                <c:pt idx="133">
                  <c:v>17.9575</c:v>
                </c:pt>
                <c:pt idx="134">
                  <c:v>18.085000000000001</c:v>
                </c:pt>
                <c:pt idx="135">
                  <c:v>18.212499999999999</c:v>
                </c:pt>
                <c:pt idx="136">
                  <c:v>18.34</c:v>
                </c:pt>
                <c:pt idx="137">
                  <c:v>18.467500000000001</c:v>
                </c:pt>
                <c:pt idx="138">
                  <c:v>18.594999999999999</c:v>
                </c:pt>
                <c:pt idx="139">
                  <c:v>18.7225</c:v>
                </c:pt>
                <c:pt idx="140">
                  <c:v>18.850000000000001</c:v>
                </c:pt>
                <c:pt idx="141">
                  <c:v>18.977499999999999</c:v>
                </c:pt>
                <c:pt idx="142">
                  <c:v>19.105</c:v>
                </c:pt>
                <c:pt idx="143">
                  <c:v>19.232500000000002</c:v>
                </c:pt>
                <c:pt idx="144">
                  <c:v>19.36</c:v>
                </c:pt>
                <c:pt idx="145">
                  <c:v>19.487500000000001</c:v>
                </c:pt>
                <c:pt idx="146">
                  <c:v>19.614999999999998</c:v>
                </c:pt>
                <c:pt idx="147">
                  <c:v>19.7425</c:v>
                </c:pt>
                <c:pt idx="148">
                  <c:v>19.87</c:v>
                </c:pt>
                <c:pt idx="149">
                  <c:v>19.997499999999999</c:v>
                </c:pt>
                <c:pt idx="150">
                  <c:v>20.125</c:v>
                </c:pt>
                <c:pt idx="151">
                  <c:v>20.252500000000001</c:v>
                </c:pt>
                <c:pt idx="152">
                  <c:v>20.38</c:v>
                </c:pt>
                <c:pt idx="153">
                  <c:v>20.5075</c:v>
                </c:pt>
                <c:pt idx="154">
                  <c:v>20.635000000000002</c:v>
                </c:pt>
                <c:pt idx="155">
                  <c:v>20.762499999999999</c:v>
                </c:pt>
                <c:pt idx="156">
                  <c:v>20.89</c:v>
                </c:pt>
                <c:pt idx="157">
                  <c:v>21.017499999999998</c:v>
                </c:pt>
                <c:pt idx="158">
                  <c:v>21.145</c:v>
                </c:pt>
                <c:pt idx="159">
                  <c:v>21.272500000000001</c:v>
                </c:pt>
                <c:pt idx="160">
                  <c:v>21.4</c:v>
                </c:pt>
                <c:pt idx="161">
                  <c:v>21.5275</c:v>
                </c:pt>
                <c:pt idx="162">
                  <c:v>21.655000000000001</c:v>
                </c:pt>
                <c:pt idx="163">
                  <c:v>21.782499999999999</c:v>
                </c:pt>
                <c:pt idx="164">
                  <c:v>21.91</c:v>
                </c:pt>
                <c:pt idx="165">
                  <c:v>22.037500000000001</c:v>
                </c:pt>
                <c:pt idx="166">
                  <c:v>22.164999999999999</c:v>
                </c:pt>
                <c:pt idx="167">
                  <c:v>22.2925</c:v>
                </c:pt>
                <c:pt idx="168">
                  <c:v>22.42</c:v>
                </c:pt>
                <c:pt idx="169">
                  <c:v>22.547499999999999</c:v>
                </c:pt>
                <c:pt idx="170">
                  <c:v>22.675000000000001</c:v>
                </c:pt>
                <c:pt idx="171">
                  <c:v>22.802499999999998</c:v>
                </c:pt>
                <c:pt idx="172">
                  <c:v>22.93</c:v>
                </c:pt>
                <c:pt idx="173">
                  <c:v>23.057500000000001</c:v>
                </c:pt>
                <c:pt idx="174">
                  <c:v>23.184999999999999</c:v>
                </c:pt>
                <c:pt idx="175">
                  <c:v>23.3125</c:v>
                </c:pt>
                <c:pt idx="176">
                  <c:v>23.44</c:v>
                </c:pt>
                <c:pt idx="177">
                  <c:v>23.567499999999999</c:v>
                </c:pt>
                <c:pt idx="178">
                  <c:v>23.695</c:v>
                </c:pt>
                <c:pt idx="179">
                  <c:v>23.822500000000002</c:v>
                </c:pt>
                <c:pt idx="180">
                  <c:v>23.95</c:v>
                </c:pt>
                <c:pt idx="181">
                  <c:v>24.077500000000001</c:v>
                </c:pt>
                <c:pt idx="182">
                  <c:v>24.204999999999998</c:v>
                </c:pt>
                <c:pt idx="183">
                  <c:v>24.3325</c:v>
                </c:pt>
                <c:pt idx="184">
                  <c:v>24.46</c:v>
                </c:pt>
                <c:pt idx="185">
                  <c:v>24.587499999999999</c:v>
                </c:pt>
                <c:pt idx="186">
                  <c:v>24.715</c:v>
                </c:pt>
                <c:pt idx="187">
                  <c:v>24.842500000000001</c:v>
                </c:pt>
                <c:pt idx="188">
                  <c:v>24.97</c:v>
                </c:pt>
                <c:pt idx="189">
                  <c:v>25.0975</c:v>
                </c:pt>
                <c:pt idx="190">
                  <c:v>25.225000000000001</c:v>
                </c:pt>
                <c:pt idx="191">
                  <c:v>25.352499999999999</c:v>
                </c:pt>
                <c:pt idx="192">
                  <c:v>25.48</c:v>
                </c:pt>
                <c:pt idx="193">
                  <c:v>25.607500000000002</c:v>
                </c:pt>
                <c:pt idx="194">
                  <c:v>25.734999999999999</c:v>
                </c:pt>
                <c:pt idx="195">
                  <c:v>25.862500000000001</c:v>
                </c:pt>
                <c:pt idx="196">
                  <c:v>25.99</c:v>
                </c:pt>
                <c:pt idx="197">
                  <c:v>26.1175</c:v>
                </c:pt>
                <c:pt idx="198">
                  <c:v>26.245000000000001</c:v>
                </c:pt>
                <c:pt idx="199">
                  <c:v>26.372499999999999</c:v>
                </c:pt>
                <c:pt idx="200">
                  <c:v>26.5</c:v>
                </c:pt>
              </c:numCache>
            </c:numRef>
          </c:xVal>
          <c:yVal>
            <c:numRef>
              <c:f>Isolations!$R$5:$R$205</c:f>
              <c:numCache>
                <c:formatCode>General</c:formatCode>
                <c:ptCount val="201"/>
                <c:pt idx="0">
                  <c:v>-64.593329999999995</c:v>
                </c:pt>
                <c:pt idx="1">
                  <c:v>-64.359466999999995</c:v>
                </c:pt>
                <c:pt idx="2">
                  <c:v>-64.241776000000002</c:v>
                </c:pt>
                <c:pt idx="3">
                  <c:v>-63.879688000000002</c:v>
                </c:pt>
                <c:pt idx="4">
                  <c:v>-63.387732999999997</c:v>
                </c:pt>
                <c:pt idx="5">
                  <c:v>-63.125385000000001</c:v>
                </c:pt>
                <c:pt idx="6">
                  <c:v>-62.532905999999997</c:v>
                </c:pt>
                <c:pt idx="7">
                  <c:v>-61.786746999999998</c:v>
                </c:pt>
                <c:pt idx="8">
                  <c:v>-61.164482</c:v>
                </c:pt>
                <c:pt idx="9">
                  <c:v>-60.517963000000002</c:v>
                </c:pt>
                <c:pt idx="10">
                  <c:v>-59.682403999999998</c:v>
                </c:pt>
                <c:pt idx="11">
                  <c:v>-59.031661999999997</c:v>
                </c:pt>
                <c:pt idx="12">
                  <c:v>-58.166916000000001</c:v>
                </c:pt>
                <c:pt idx="13">
                  <c:v>-57.151791000000003</c:v>
                </c:pt>
                <c:pt idx="14">
                  <c:v>-56.146309000000002</c:v>
                </c:pt>
                <c:pt idx="15">
                  <c:v>-55.117511999999998</c:v>
                </c:pt>
                <c:pt idx="16">
                  <c:v>-54.224941000000001</c:v>
                </c:pt>
                <c:pt idx="17">
                  <c:v>-53.159615000000002</c:v>
                </c:pt>
                <c:pt idx="18">
                  <c:v>-52.215935000000002</c:v>
                </c:pt>
                <c:pt idx="19">
                  <c:v>-51.351723</c:v>
                </c:pt>
                <c:pt idx="20">
                  <c:v>-50.401581</c:v>
                </c:pt>
                <c:pt idx="21">
                  <c:v>-49.475512999999999</c:v>
                </c:pt>
                <c:pt idx="22">
                  <c:v>-48.650092999999998</c:v>
                </c:pt>
                <c:pt idx="23">
                  <c:v>-47.792439000000002</c:v>
                </c:pt>
                <c:pt idx="24">
                  <c:v>-46.609577000000002</c:v>
                </c:pt>
                <c:pt idx="25">
                  <c:v>-45.461303999999998</c:v>
                </c:pt>
                <c:pt idx="26">
                  <c:v>-44.226227000000002</c:v>
                </c:pt>
                <c:pt idx="27">
                  <c:v>-42.840468999999999</c:v>
                </c:pt>
                <c:pt idx="28">
                  <c:v>-41.629257000000003</c:v>
                </c:pt>
                <c:pt idx="29">
                  <c:v>-40.703696999999998</c:v>
                </c:pt>
                <c:pt idx="30">
                  <c:v>-39.734988999999999</c:v>
                </c:pt>
                <c:pt idx="31">
                  <c:v>-38.916882000000001</c:v>
                </c:pt>
                <c:pt idx="32">
                  <c:v>-38.553637999999999</c:v>
                </c:pt>
                <c:pt idx="33">
                  <c:v>-38.130882</c:v>
                </c:pt>
                <c:pt idx="34">
                  <c:v>-37.909095999999998</c:v>
                </c:pt>
                <c:pt idx="35">
                  <c:v>-37.759743</c:v>
                </c:pt>
                <c:pt idx="36">
                  <c:v>-37.608643000000001</c:v>
                </c:pt>
                <c:pt idx="37">
                  <c:v>-37.488194</c:v>
                </c:pt>
                <c:pt idx="38">
                  <c:v>-37.419361000000002</c:v>
                </c:pt>
                <c:pt idx="39">
                  <c:v>-37.289473999999998</c:v>
                </c:pt>
                <c:pt idx="40">
                  <c:v>-37.236496000000002</c:v>
                </c:pt>
                <c:pt idx="41">
                  <c:v>-37.152321000000001</c:v>
                </c:pt>
                <c:pt idx="42">
                  <c:v>-37.067912999999997</c:v>
                </c:pt>
                <c:pt idx="43">
                  <c:v>-37.018768000000001</c:v>
                </c:pt>
                <c:pt idx="44">
                  <c:v>-36.945847000000001</c:v>
                </c:pt>
                <c:pt idx="45">
                  <c:v>-36.882415999999999</c:v>
                </c:pt>
                <c:pt idx="46">
                  <c:v>-36.857520999999998</c:v>
                </c:pt>
                <c:pt idx="47">
                  <c:v>-36.85463</c:v>
                </c:pt>
                <c:pt idx="48">
                  <c:v>-36.742885999999999</c:v>
                </c:pt>
                <c:pt idx="49">
                  <c:v>-36.593544000000001</c:v>
                </c:pt>
                <c:pt idx="50">
                  <c:v>-36.442284000000001</c:v>
                </c:pt>
                <c:pt idx="51">
                  <c:v>-36.316895000000002</c:v>
                </c:pt>
                <c:pt idx="52">
                  <c:v>-36.154632999999997</c:v>
                </c:pt>
                <c:pt idx="53">
                  <c:v>-36.065441</c:v>
                </c:pt>
                <c:pt idx="54">
                  <c:v>-36.054271999999997</c:v>
                </c:pt>
                <c:pt idx="55">
                  <c:v>-35.925185999999997</c:v>
                </c:pt>
                <c:pt idx="56">
                  <c:v>-35.754784000000001</c:v>
                </c:pt>
                <c:pt idx="57">
                  <c:v>-35.545101000000003</c:v>
                </c:pt>
                <c:pt idx="58">
                  <c:v>-35.277583999999997</c:v>
                </c:pt>
                <c:pt idx="59">
                  <c:v>-34.932364999999997</c:v>
                </c:pt>
                <c:pt idx="60">
                  <c:v>-34.676735000000001</c:v>
                </c:pt>
                <c:pt idx="61">
                  <c:v>-34.336975000000002</c:v>
                </c:pt>
                <c:pt idx="62">
                  <c:v>-34.036414999999998</c:v>
                </c:pt>
                <c:pt idx="63">
                  <c:v>-33.744644000000001</c:v>
                </c:pt>
                <c:pt idx="64">
                  <c:v>-33.504116000000003</c:v>
                </c:pt>
                <c:pt idx="65">
                  <c:v>-33.272396000000001</c:v>
                </c:pt>
                <c:pt idx="66">
                  <c:v>-33.100048000000001</c:v>
                </c:pt>
                <c:pt idx="67">
                  <c:v>-32.901626999999998</c:v>
                </c:pt>
                <c:pt idx="68">
                  <c:v>-32.765793000000002</c:v>
                </c:pt>
                <c:pt idx="69">
                  <c:v>-32.627322999999997</c:v>
                </c:pt>
                <c:pt idx="70">
                  <c:v>-32.451022999999999</c:v>
                </c:pt>
                <c:pt idx="71">
                  <c:v>-32.335597999999997</c:v>
                </c:pt>
                <c:pt idx="72">
                  <c:v>-32.221908999999997</c:v>
                </c:pt>
                <c:pt idx="73">
                  <c:v>-32.139473000000002</c:v>
                </c:pt>
                <c:pt idx="74">
                  <c:v>-32.075108</c:v>
                </c:pt>
                <c:pt idx="75">
                  <c:v>-32.081795</c:v>
                </c:pt>
                <c:pt idx="76">
                  <c:v>-32.091361999999997</c:v>
                </c:pt>
                <c:pt idx="77">
                  <c:v>-32.131160999999999</c:v>
                </c:pt>
                <c:pt idx="78">
                  <c:v>-32.168663000000002</c:v>
                </c:pt>
                <c:pt idx="79">
                  <c:v>-32.276440000000001</c:v>
                </c:pt>
                <c:pt idx="80">
                  <c:v>-32.374808999999999</c:v>
                </c:pt>
                <c:pt idx="81">
                  <c:v>-32.474978999999998</c:v>
                </c:pt>
                <c:pt idx="82">
                  <c:v>-32.604382000000001</c:v>
                </c:pt>
                <c:pt idx="83">
                  <c:v>-32.742576999999997</c:v>
                </c:pt>
                <c:pt idx="84">
                  <c:v>-32.871505999999997</c:v>
                </c:pt>
                <c:pt idx="85">
                  <c:v>-33.023417999999999</c:v>
                </c:pt>
                <c:pt idx="86">
                  <c:v>-33.185065999999999</c:v>
                </c:pt>
                <c:pt idx="87">
                  <c:v>-33.364769000000003</c:v>
                </c:pt>
                <c:pt idx="88">
                  <c:v>-33.565700999999997</c:v>
                </c:pt>
                <c:pt idx="89">
                  <c:v>-33.770606999999998</c:v>
                </c:pt>
                <c:pt idx="90">
                  <c:v>-34.005287000000003</c:v>
                </c:pt>
                <c:pt idx="91">
                  <c:v>-34.268749</c:v>
                </c:pt>
                <c:pt idx="92">
                  <c:v>-34.542102999999997</c:v>
                </c:pt>
                <c:pt idx="93">
                  <c:v>-34.823048</c:v>
                </c:pt>
                <c:pt idx="94">
                  <c:v>-35.141689</c:v>
                </c:pt>
                <c:pt idx="95">
                  <c:v>-35.491196000000002</c:v>
                </c:pt>
                <c:pt idx="96">
                  <c:v>-35.850033000000003</c:v>
                </c:pt>
                <c:pt idx="97">
                  <c:v>-36.238830999999998</c:v>
                </c:pt>
                <c:pt idx="98">
                  <c:v>-36.669857</c:v>
                </c:pt>
                <c:pt idx="99">
                  <c:v>-37.095866999999998</c:v>
                </c:pt>
                <c:pt idx="100">
                  <c:v>-37.541302000000002</c:v>
                </c:pt>
                <c:pt idx="101">
                  <c:v>-38.046719000000003</c:v>
                </c:pt>
                <c:pt idx="102">
                  <c:v>-38.560070000000003</c:v>
                </c:pt>
                <c:pt idx="103">
                  <c:v>-39.099831000000002</c:v>
                </c:pt>
                <c:pt idx="104">
                  <c:v>-39.710158999999997</c:v>
                </c:pt>
                <c:pt idx="105">
                  <c:v>-40.366923999999997</c:v>
                </c:pt>
                <c:pt idx="106">
                  <c:v>-41.058128000000004</c:v>
                </c:pt>
                <c:pt idx="107">
                  <c:v>-41.874671999999997</c:v>
                </c:pt>
                <c:pt idx="108">
                  <c:v>-42.833126</c:v>
                </c:pt>
                <c:pt idx="109">
                  <c:v>-43.965107000000003</c:v>
                </c:pt>
                <c:pt idx="110">
                  <c:v>-45.363483000000002</c:v>
                </c:pt>
                <c:pt idx="111">
                  <c:v>-47.264622000000003</c:v>
                </c:pt>
                <c:pt idx="112">
                  <c:v>-50.207999999999998</c:v>
                </c:pt>
                <c:pt idx="113">
                  <c:v>-54.728316999999997</c:v>
                </c:pt>
                <c:pt idx="114">
                  <c:v>-56.627822999999999</c:v>
                </c:pt>
                <c:pt idx="115">
                  <c:v>-57.028675</c:v>
                </c:pt>
                <c:pt idx="116">
                  <c:v>-56.097614</c:v>
                </c:pt>
                <c:pt idx="117">
                  <c:v>-53.264434999999999</c:v>
                </c:pt>
                <c:pt idx="118">
                  <c:v>-48.269634000000003</c:v>
                </c:pt>
                <c:pt idx="119">
                  <c:v>-45.086750000000002</c:v>
                </c:pt>
                <c:pt idx="120">
                  <c:v>-42.794891</c:v>
                </c:pt>
                <c:pt idx="121">
                  <c:v>-41.000957</c:v>
                </c:pt>
                <c:pt idx="122">
                  <c:v>-39.638244999999998</c:v>
                </c:pt>
                <c:pt idx="123">
                  <c:v>-38.361857999999998</c:v>
                </c:pt>
                <c:pt idx="124">
                  <c:v>-37.453533</c:v>
                </c:pt>
                <c:pt idx="125">
                  <c:v>-36.517628000000002</c:v>
                </c:pt>
                <c:pt idx="126">
                  <c:v>-35.706867000000003</c:v>
                </c:pt>
                <c:pt idx="127">
                  <c:v>-35.050663</c:v>
                </c:pt>
                <c:pt idx="128">
                  <c:v>-34.481608999999999</c:v>
                </c:pt>
                <c:pt idx="129">
                  <c:v>-33.994522000000003</c:v>
                </c:pt>
                <c:pt idx="130">
                  <c:v>-33.696907000000003</c:v>
                </c:pt>
                <c:pt idx="131">
                  <c:v>-33.351311000000003</c:v>
                </c:pt>
                <c:pt idx="132">
                  <c:v>-32.906638999999998</c:v>
                </c:pt>
                <c:pt idx="133">
                  <c:v>-32.682704999999999</c:v>
                </c:pt>
                <c:pt idx="134">
                  <c:v>-32.361103</c:v>
                </c:pt>
                <c:pt idx="135">
                  <c:v>-32.042788999999999</c:v>
                </c:pt>
                <c:pt idx="136">
                  <c:v>-31.812692999999999</c:v>
                </c:pt>
                <c:pt idx="137">
                  <c:v>-31.659579999999998</c:v>
                </c:pt>
                <c:pt idx="138">
                  <c:v>-31.291229000000001</c:v>
                </c:pt>
                <c:pt idx="139">
                  <c:v>-31.112099000000001</c:v>
                </c:pt>
                <c:pt idx="140">
                  <c:v>-31.019020000000001</c:v>
                </c:pt>
                <c:pt idx="141">
                  <c:v>-30.831810000000001</c:v>
                </c:pt>
                <c:pt idx="142">
                  <c:v>-30.688110000000002</c:v>
                </c:pt>
                <c:pt idx="143">
                  <c:v>-30.678166999999998</c:v>
                </c:pt>
                <c:pt idx="144">
                  <c:v>-30.620932</c:v>
                </c:pt>
                <c:pt idx="145">
                  <c:v>-30.497426999999998</c:v>
                </c:pt>
                <c:pt idx="146">
                  <c:v>-30.477616999999999</c:v>
                </c:pt>
                <c:pt idx="147">
                  <c:v>-30.369897999999999</c:v>
                </c:pt>
                <c:pt idx="148">
                  <c:v>-30.258327000000001</c:v>
                </c:pt>
                <c:pt idx="149">
                  <c:v>-30.243452000000001</c:v>
                </c:pt>
                <c:pt idx="150">
                  <c:v>-30.416416000000002</c:v>
                </c:pt>
                <c:pt idx="151">
                  <c:v>-31.004885000000002</c:v>
                </c:pt>
                <c:pt idx="152">
                  <c:v>-31.203686000000001</c:v>
                </c:pt>
                <c:pt idx="153">
                  <c:v>-29.533788999999999</c:v>
                </c:pt>
                <c:pt idx="154">
                  <c:v>-27.991935999999999</c:v>
                </c:pt>
                <c:pt idx="155">
                  <c:v>-26.451473</c:v>
                </c:pt>
                <c:pt idx="156">
                  <c:v>-24.563293000000002</c:v>
                </c:pt>
                <c:pt idx="157">
                  <c:v>-23.183252</c:v>
                </c:pt>
                <c:pt idx="158">
                  <c:v>-23.696978000000001</c:v>
                </c:pt>
                <c:pt idx="159">
                  <c:v>-24.073231</c:v>
                </c:pt>
                <c:pt idx="160">
                  <c:v>-24.142485000000001</c:v>
                </c:pt>
                <c:pt idx="161">
                  <c:v>-24.069029</c:v>
                </c:pt>
                <c:pt idx="162">
                  <c:v>-23.94116</c:v>
                </c:pt>
                <c:pt idx="163">
                  <c:v>-23.740304999999999</c:v>
                </c:pt>
                <c:pt idx="164">
                  <c:v>-23.386710999999998</c:v>
                </c:pt>
                <c:pt idx="165">
                  <c:v>-23.105207</c:v>
                </c:pt>
                <c:pt idx="166">
                  <c:v>-22.864039999999999</c:v>
                </c:pt>
                <c:pt idx="167">
                  <c:v>-22.649861999999999</c:v>
                </c:pt>
                <c:pt idx="168">
                  <c:v>-22.452712999999999</c:v>
                </c:pt>
                <c:pt idx="169">
                  <c:v>-22.319267</c:v>
                </c:pt>
                <c:pt idx="170">
                  <c:v>-22.222649000000001</c:v>
                </c:pt>
                <c:pt idx="171">
                  <c:v>-22.145191000000001</c:v>
                </c:pt>
                <c:pt idx="172">
                  <c:v>-22.102266</c:v>
                </c:pt>
                <c:pt idx="173">
                  <c:v>-22.128626000000001</c:v>
                </c:pt>
                <c:pt idx="174">
                  <c:v>-22.184498000000001</c:v>
                </c:pt>
                <c:pt idx="175">
                  <c:v>-22.288163999999998</c:v>
                </c:pt>
                <c:pt idx="176">
                  <c:v>-22.436976999999999</c:v>
                </c:pt>
                <c:pt idx="177">
                  <c:v>-22.689869000000002</c:v>
                </c:pt>
                <c:pt idx="178">
                  <c:v>-22.949809999999999</c:v>
                </c:pt>
                <c:pt idx="179">
                  <c:v>-23.303314</c:v>
                </c:pt>
                <c:pt idx="180">
                  <c:v>-23.698915</c:v>
                </c:pt>
                <c:pt idx="181">
                  <c:v>-24.136811999999999</c:v>
                </c:pt>
                <c:pt idx="182">
                  <c:v>-24.538689000000002</c:v>
                </c:pt>
                <c:pt idx="183">
                  <c:v>-25.007645</c:v>
                </c:pt>
                <c:pt idx="184">
                  <c:v>-25.427126000000001</c:v>
                </c:pt>
                <c:pt idx="185">
                  <c:v>-25.828347999999998</c:v>
                </c:pt>
                <c:pt idx="186">
                  <c:v>-26.232915999999999</c:v>
                </c:pt>
                <c:pt idx="187">
                  <c:v>-26.640255</c:v>
                </c:pt>
                <c:pt idx="188">
                  <c:v>-27.005589000000001</c:v>
                </c:pt>
                <c:pt idx="189">
                  <c:v>-27.325472000000001</c:v>
                </c:pt>
                <c:pt idx="190">
                  <c:v>-27.60322</c:v>
                </c:pt>
                <c:pt idx="191">
                  <c:v>-27.819042</c:v>
                </c:pt>
                <c:pt idx="192">
                  <c:v>-27.975270999999999</c:v>
                </c:pt>
                <c:pt idx="193">
                  <c:v>-28.045273000000002</c:v>
                </c:pt>
                <c:pt idx="194">
                  <c:v>-28.059360999999999</c:v>
                </c:pt>
                <c:pt idx="195">
                  <c:v>-28.021049000000001</c:v>
                </c:pt>
                <c:pt idx="196">
                  <c:v>-27.937377999999999</c:v>
                </c:pt>
                <c:pt idx="197">
                  <c:v>-27.788601</c:v>
                </c:pt>
                <c:pt idx="198">
                  <c:v>-27.609881999999999</c:v>
                </c:pt>
                <c:pt idx="199">
                  <c:v>-27.459337000000001</c:v>
                </c:pt>
                <c:pt idx="200">
                  <c:v>-27.341736000000001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BE-4891-B0B8-0993D4EDF592}"/>
            </c:ext>
          </c:extLst>
        </c:ser>
        <c:ser>
          <c:idx val="1"/>
          <c:order val="1"/>
          <c:tx>
            <c:v>Configuration B</c:v>
          </c:tx>
          <c:spPr>
            <a:ln>
              <a:solidFill>
                <a:prstClr val="black"/>
              </a:solidFill>
              <a:prstDash val="sysDash"/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1</c:v>
                </c:pt>
                <c:pt idx="1">
                  <c:v>1.1274999999999999</c:v>
                </c:pt>
                <c:pt idx="2">
                  <c:v>1.2549999999999999</c:v>
                </c:pt>
                <c:pt idx="3">
                  <c:v>1.3825000000000001</c:v>
                </c:pt>
                <c:pt idx="4">
                  <c:v>1.51</c:v>
                </c:pt>
                <c:pt idx="5">
                  <c:v>1.6375</c:v>
                </c:pt>
                <c:pt idx="6">
                  <c:v>1.7649999999999999</c:v>
                </c:pt>
                <c:pt idx="7">
                  <c:v>1.8925000000000001</c:v>
                </c:pt>
                <c:pt idx="8">
                  <c:v>2.02</c:v>
                </c:pt>
                <c:pt idx="9">
                  <c:v>2.1475</c:v>
                </c:pt>
                <c:pt idx="10">
                  <c:v>2.2749999999999999</c:v>
                </c:pt>
                <c:pt idx="11">
                  <c:v>2.4024999999999999</c:v>
                </c:pt>
                <c:pt idx="12">
                  <c:v>2.5299999999999998</c:v>
                </c:pt>
                <c:pt idx="13">
                  <c:v>2.6575000000000002</c:v>
                </c:pt>
                <c:pt idx="14">
                  <c:v>2.7850000000000001</c:v>
                </c:pt>
                <c:pt idx="15">
                  <c:v>2.9125000000000001</c:v>
                </c:pt>
                <c:pt idx="16">
                  <c:v>3.04</c:v>
                </c:pt>
                <c:pt idx="17">
                  <c:v>3.1675</c:v>
                </c:pt>
                <c:pt idx="18">
                  <c:v>3.2949999999999999</c:v>
                </c:pt>
                <c:pt idx="19">
                  <c:v>3.4224999999999999</c:v>
                </c:pt>
                <c:pt idx="20">
                  <c:v>3.55</c:v>
                </c:pt>
                <c:pt idx="21">
                  <c:v>3.6775000000000002</c:v>
                </c:pt>
                <c:pt idx="22">
                  <c:v>3.8050000000000002</c:v>
                </c:pt>
                <c:pt idx="23">
                  <c:v>3.9325000000000001</c:v>
                </c:pt>
                <c:pt idx="24">
                  <c:v>4.0599999999999996</c:v>
                </c:pt>
                <c:pt idx="25">
                  <c:v>4.1875</c:v>
                </c:pt>
                <c:pt idx="26">
                  <c:v>4.3150000000000004</c:v>
                </c:pt>
                <c:pt idx="27">
                  <c:v>4.4424999999999999</c:v>
                </c:pt>
                <c:pt idx="28">
                  <c:v>4.57</c:v>
                </c:pt>
                <c:pt idx="29">
                  <c:v>4.6974999999999998</c:v>
                </c:pt>
                <c:pt idx="30">
                  <c:v>4.8250000000000002</c:v>
                </c:pt>
                <c:pt idx="31">
                  <c:v>4.9524999999999997</c:v>
                </c:pt>
                <c:pt idx="32">
                  <c:v>5.08</c:v>
                </c:pt>
                <c:pt idx="33">
                  <c:v>5.2074999999999996</c:v>
                </c:pt>
                <c:pt idx="34">
                  <c:v>5.335</c:v>
                </c:pt>
                <c:pt idx="35">
                  <c:v>5.4625000000000004</c:v>
                </c:pt>
                <c:pt idx="36">
                  <c:v>5.59</c:v>
                </c:pt>
                <c:pt idx="37">
                  <c:v>5.7175000000000002</c:v>
                </c:pt>
                <c:pt idx="38">
                  <c:v>5.8449999999999998</c:v>
                </c:pt>
                <c:pt idx="39">
                  <c:v>5.9725000000000001</c:v>
                </c:pt>
                <c:pt idx="40">
                  <c:v>6.1</c:v>
                </c:pt>
                <c:pt idx="41">
                  <c:v>6.2275</c:v>
                </c:pt>
                <c:pt idx="42">
                  <c:v>6.3550000000000004</c:v>
                </c:pt>
                <c:pt idx="43">
                  <c:v>6.4824999999999999</c:v>
                </c:pt>
                <c:pt idx="44">
                  <c:v>6.61</c:v>
                </c:pt>
                <c:pt idx="45">
                  <c:v>6.7374999999999998</c:v>
                </c:pt>
                <c:pt idx="46">
                  <c:v>6.8650000000000002</c:v>
                </c:pt>
                <c:pt idx="47">
                  <c:v>6.9924999999999997</c:v>
                </c:pt>
                <c:pt idx="48">
                  <c:v>7.12</c:v>
                </c:pt>
                <c:pt idx="49">
                  <c:v>7.2474999999999996</c:v>
                </c:pt>
                <c:pt idx="50">
                  <c:v>7.375</c:v>
                </c:pt>
                <c:pt idx="51">
                  <c:v>7.5025000000000004</c:v>
                </c:pt>
                <c:pt idx="52">
                  <c:v>7.63</c:v>
                </c:pt>
                <c:pt idx="53">
                  <c:v>7.7575000000000003</c:v>
                </c:pt>
                <c:pt idx="54">
                  <c:v>7.8849999999999998</c:v>
                </c:pt>
                <c:pt idx="55">
                  <c:v>8.0124999999999993</c:v>
                </c:pt>
                <c:pt idx="56">
                  <c:v>8.14</c:v>
                </c:pt>
                <c:pt idx="57">
                  <c:v>8.2675000000000001</c:v>
                </c:pt>
                <c:pt idx="58">
                  <c:v>8.3949999999999996</c:v>
                </c:pt>
                <c:pt idx="59">
                  <c:v>8.5225000000000009</c:v>
                </c:pt>
                <c:pt idx="60">
                  <c:v>8.65</c:v>
                </c:pt>
                <c:pt idx="61">
                  <c:v>8.7774999999999999</c:v>
                </c:pt>
                <c:pt idx="62">
                  <c:v>8.9049999999999994</c:v>
                </c:pt>
                <c:pt idx="63">
                  <c:v>9.0325000000000006</c:v>
                </c:pt>
                <c:pt idx="64">
                  <c:v>9.16</c:v>
                </c:pt>
                <c:pt idx="65">
                  <c:v>9.2874999999999996</c:v>
                </c:pt>
                <c:pt idx="66">
                  <c:v>9.4149999999999991</c:v>
                </c:pt>
                <c:pt idx="67">
                  <c:v>9.5425000000000004</c:v>
                </c:pt>
                <c:pt idx="68">
                  <c:v>9.67</c:v>
                </c:pt>
                <c:pt idx="69">
                  <c:v>9.7974999999999994</c:v>
                </c:pt>
                <c:pt idx="70">
                  <c:v>9.9250000000000007</c:v>
                </c:pt>
                <c:pt idx="71">
                  <c:v>10.0525</c:v>
                </c:pt>
                <c:pt idx="72">
                  <c:v>10.18</c:v>
                </c:pt>
                <c:pt idx="73">
                  <c:v>10.307499999999999</c:v>
                </c:pt>
                <c:pt idx="74">
                  <c:v>10.435</c:v>
                </c:pt>
                <c:pt idx="75">
                  <c:v>10.5625</c:v>
                </c:pt>
                <c:pt idx="76">
                  <c:v>10.69</c:v>
                </c:pt>
                <c:pt idx="77">
                  <c:v>10.817500000000001</c:v>
                </c:pt>
                <c:pt idx="78">
                  <c:v>10.945</c:v>
                </c:pt>
                <c:pt idx="79">
                  <c:v>11.0725</c:v>
                </c:pt>
                <c:pt idx="80">
                  <c:v>11.2</c:v>
                </c:pt>
                <c:pt idx="81">
                  <c:v>11.327500000000001</c:v>
                </c:pt>
                <c:pt idx="82">
                  <c:v>11.455</c:v>
                </c:pt>
                <c:pt idx="83">
                  <c:v>11.5825</c:v>
                </c:pt>
                <c:pt idx="84">
                  <c:v>11.71</c:v>
                </c:pt>
                <c:pt idx="85">
                  <c:v>11.8375</c:v>
                </c:pt>
                <c:pt idx="86">
                  <c:v>11.965</c:v>
                </c:pt>
                <c:pt idx="87">
                  <c:v>12.092499999999999</c:v>
                </c:pt>
                <c:pt idx="88">
                  <c:v>12.22</c:v>
                </c:pt>
                <c:pt idx="89">
                  <c:v>12.3475</c:v>
                </c:pt>
                <c:pt idx="90">
                  <c:v>12.475</c:v>
                </c:pt>
                <c:pt idx="91">
                  <c:v>12.602499999999999</c:v>
                </c:pt>
                <c:pt idx="92">
                  <c:v>12.73</c:v>
                </c:pt>
                <c:pt idx="93">
                  <c:v>12.8575</c:v>
                </c:pt>
                <c:pt idx="94">
                  <c:v>12.984999999999999</c:v>
                </c:pt>
                <c:pt idx="95">
                  <c:v>13.112500000000001</c:v>
                </c:pt>
                <c:pt idx="96">
                  <c:v>13.24</c:v>
                </c:pt>
                <c:pt idx="97">
                  <c:v>13.3675</c:v>
                </c:pt>
                <c:pt idx="98">
                  <c:v>13.494999999999999</c:v>
                </c:pt>
                <c:pt idx="99">
                  <c:v>13.6225</c:v>
                </c:pt>
                <c:pt idx="100">
                  <c:v>13.75</c:v>
                </c:pt>
                <c:pt idx="101">
                  <c:v>13.8775</c:v>
                </c:pt>
                <c:pt idx="102">
                  <c:v>14.005000000000001</c:v>
                </c:pt>
                <c:pt idx="103">
                  <c:v>14.1325</c:v>
                </c:pt>
                <c:pt idx="104">
                  <c:v>14.26</c:v>
                </c:pt>
                <c:pt idx="105">
                  <c:v>14.387499999999999</c:v>
                </c:pt>
                <c:pt idx="106">
                  <c:v>14.515000000000001</c:v>
                </c:pt>
                <c:pt idx="107">
                  <c:v>14.6425</c:v>
                </c:pt>
                <c:pt idx="108">
                  <c:v>14.77</c:v>
                </c:pt>
                <c:pt idx="109">
                  <c:v>14.897500000000001</c:v>
                </c:pt>
                <c:pt idx="110">
                  <c:v>15.025</c:v>
                </c:pt>
                <c:pt idx="111">
                  <c:v>15.1525</c:v>
                </c:pt>
                <c:pt idx="112">
                  <c:v>15.28</c:v>
                </c:pt>
                <c:pt idx="113">
                  <c:v>15.407500000000001</c:v>
                </c:pt>
                <c:pt idx="114">
                  <c:v>15.535</c:v>
                </c:pt>
                <c:pt idx="115">
                  <c:v>15.6625</c:v>
                </c:pt>
                <c:pt idx="116">
                  <c:v>15.79</c:v>
                </c:pt>
                <c:pt idx="117">
                  <c:v>15.9175</c:v>
                </c:pt>
                <c:pt idx="118">
                  <c:v>16.045000000000002</c:v>
                </c:pt>
                <c:pt idx="119">
                  <c:v>16.172499999999999</c:v>
                </c:pt>
                <c:pt idx="120">
                  <c:v>16.3</c:v>
                </c:pt>
                <c:pt idx="121">
                  <c:v>16.427499999999998</c:v>
                </c:pt>
                <c:pt idx="122">
                  <c:v>16.555</c:v>
                </c:pt>
                <c:pt idx="123">
                  <c:v>16.682500000000001</c:v>
                </c:pt>
                <c:pt idx="124">
                  <c:v>16.809999999999999</c:v>
                </c:pt>
                <c:pt idx="125">
                  <c:v>16.9375</c:v>
                </c:pt>
                <c:pt idx="126">
                  <c:v>17.065000000000001</c:v>
                </c:pt>
                <c:pt idx="127">
                  <c:v>17.192499999999999</c:v>
                </c:pt>
                <c:pt idx="128">
                  <c:v>17.32</c:v>
                </c:pt>
                <c:pt idx="129">
                  <c:v>17.447500000000002</c:v>
                </c:pt>
                <c:pt idx="130">
                  <c:v>17.574999999999999</c:v>
                </c:pt>
                <c:pt idx="131">
                  <c:v>17.702500000000001</c:v>
                </c:pt>
                <c:pt idx="132">
                  <c:v>17.829999999999998</c:v>
                </c:pt>
                <c:pt idx="133">
                  <c:v>17.9575</c:v>
                </c:pt>
                <c:pt idx="134">
                  <c:v>18.085000000000001</c:v>
                </c:pt>
                <c:pt idx="135">
                  <c:v>18.212499999999999</c:v>
                </c:pt>
                <c:pt idx="136">
                  <c:v>18.34</c:v>
                </c:pt>
                <c:pt idx="137">
                  <c:v>18.467500000000001</c:v>
                </c:pt>
                <c:pt idx="138">
                  <c:v>18.594999999999999</c:v>
                </c:pt>
                <c:pt idx="139">
                  <c:v>18.7225</c:v>
                </c:pt>
                <c:pt idx="140">
                  <c:v>18.850000000000001</c:v>
                </c:pt>
                <c:pt idx="141">
                  <c:v>18.977499999999999</c:v>
                </c:pt>
                <c:pt idx="142">
                  <c:v>19.105</c:v>
                </c:pt>
                <c:pt idx="143">
                  <c:v>19.232500000000002</c:v>
                </c:pt>
                <c:pt idx="144">
                  <c:v>19.36</c:v>
                </c:pt>
                <c:pt idx="145">
                  <c:v>19.487500000000001</c:v>
                </c:pt>
                <c:pt idx="146">
                  <c:v>19.614999999999998</c:v>
                </c:pt>
                <c:pt idx="147">
                  <c:v>19.7425</c:v>
                </c:pt>
                <c:pt idx="148">
                  <c:v>19.87</c:v>
                </c:pt>
                <c:pt idx="149">
                  <c:v>19.997499999999999</c:v>
                </c:pt>
                <c:pt idx="150">
                  <c:v>20.125</c:v>
                </c:pt>
                <c:pt idx="151">
                  <c:v>20.252500000000001</c:v>
                </c:pt>
                <c:pt idx="152">
                  <c:v>20.38</c:v>
                </c:pt>
                <c:pt idx="153">
                  <c:v>20.5075</c:v>
                </c:pt>
                <c:pt idx="154">
                  <c:v>20.635000000000002</c:v>
                </c:pt>
                <c:pt idx="155">
                  <c:v>20.762499999999999</c:v>
                </c:pt>
                <c:pt idx="156">
                  <c:v>20.89</c:v>
                </c:pt>
                <c:pt idx="157">
                  <c:v>21.017499999999998</c:v>
                </c:pt>
                <c:pt idx="158">
                  <c:v>21.145</c:v>
                </c:pt>
                <c:pt idx="159">
                  <c:v>21.272500000000001</c:v>
                </c:pt>
                <c:pt idx="160">
                  <c:v>21.4</c:v>
                </c:pt>
                <c:pt idx="161">
                  <c:v>21.5275</c:v>
                </c:pt>
                <c:pt idx="162">
                  <c:v>21.655000000000001</c:v>
                </c:pt>
                <c:pt idx="163">
                  <c:v>21.782499999999999</c:v>
                </c:pt>
                <c:pt idx="164">
                  <c:v>21.91</c:v>
                </c:pt>
                <c:pt idx="165">
                  <c:v>22.037500000000001</c:v>
                </c:pt>
                <c:pt idx="166">
                  <c:v>22.164999999999999</c:v>
                </c:pt>
                <c:pt idx="167">
                  <c:v>22.2925</c:v>
                </c:pt>
                <c:pt idx="168">
                  <c:v>22.42</c:v>
                </c:pt>
                <c:pt idx="169">
                  <c:v>22.547499999999999</c:v>
                </c:pt>
                <c:pt idx="170">
                  <c:v>22.675000000000001</c:v>
                </c:pt>
                <c:pt idx="171">
                  <c:v>22.802499999999998</c:v>
                </c:pt>
                <c:pt idx="172">
                  <c:v>22.93</c:v>
                </c:pt>
                <c:pt idx="173">
                  <c:v>23.057500000000001</c:v>
                </c:pt>
                <c:pt idx="174">
                  <c:v>23.184999999999999</c:v>
                </c:pt>
                <c:pt idx="175">
                  <c:v>23.3125</c:v>
                </c:pt>
                <c:pt idx="176">
                  <c:v>23.44</c:v>
                </c:pt>
                <c:pt idx="177">
                  <c:v>23.567499999999999</c:v>
                </c:pt>
                <c:pt idx="178">
                  <c:v>23.695</c:v>
                </c:pt>
                <c:pt idx="179">
                  <c:v>23.822500000000002</c:v>
                </c:pt>
                <c:pt idx="180">
                  <c:v>23.95</c:v>
                </c:pt>
                <c:pt idx="181">
                  <c:v>24.077500000000001</c:v>
                </c:pt>
                <c:pt idx="182">
                  <c:v>24.204999999999998</c:v>
                </c:pt>
                <c:pt idx="183">
                  <c:v>24.3325</c:v>
                </c:pt>
                <c:pt idx="184">
                  <c:v>24.46</c:v>
                </c:pt>
                <c:pt idx="185">
                  <c:v>24.587499999999999</c:v>
                </c:pt>
                <c:pt idx="186">
                  <c:v>24.715</c:v>
                </c:pt>
                <c:pt idx="187">
                  <c:v>24.842500000000001</c:v>
                </c:pt>
                <c:pt idx="188">
                  <c:v>24.97</c:v>
                </c:pt>
                <c:pt idx="189">
                  <c:v>25.0975</c:v>
                </c:pt>
                <c:pt idx="190">
                  <c:v>25.225000000000001</c:v>
                </c:pt>
                <c:pt idx="191">
                  <c:v>25.352499999999999</c:v>
                </c:pt>
                <c:pt idx="192">
                  <c:v>25.48</c:v>
                </c:pt>
                <c:pt idx="193">
                  <c:v>25.607500000000002</c:v>
                </c:pt>
                <c:pt idx="194">
                  <c:v>25.734999999999999</c:v>
                </c:pt>
                <c:pt idx="195">
                  <c:v>25.862500000000001</c:v>
                </c:pt>
                <c:pt idx="196">
                  <c:v>25.99</c:v>
                </c:pt>
                <c:pt idx="197">
                  <c:v>26.1175</c:v>
                </c:pt>
                <c:pt idx="198">
                  <c:v>26.245000000000001</c:v>
                </c:pt>
                <c:pt idx="199">
                  <c:v>26.372499999999999</c:v>
                </c:pt>
                <c:pt idx="200">
                  <c:v>26.5</c:v>
                </c:pt>
              </c:numCache>
            </c:numRef>
          </c:xVal>
          <c:yVal>
            <c:numRef>
              <c:f>Isolations!$H$5:$H$205</c:f>
              <c:numCache>
                <c:formatCode>General</c:formatCode>
                <c:ptCount val="201"/>
                <c:pt idx="0">
                  <c:v>-62.73312</c:v>
                </c:pt>
                <c:pt idx="1">
                  <c:v>-62.856864999999999</c:v>
                </c:pt>
                <c:pt idx="2">
                  <c:v>-63.205390999999999</c:v>
                </c:pt>
                <c:pt idx="3">
                  <c:v>-63.251227999999998</c:v>
                </c:pt>
                <c:pt idx="4">
                  <c:v>-63.063423</c:v>
                </c:pt>
                <c:pt idx="5">
                  <c:v>-62.741397999999997</c:v>
                </c:pt>
                <c:pt idx="6">
                  <c:v>-61.839153000000003</c:v>
                </c:pt>
                <c:pt idx="7">
                  <c:v>-60.356689000000003</c:v>
                </c:pt>
                <c:pt idx="8">
                  <c:v>-58.780704</c:v>
                </c:pt>
                <c:pt idx="9">
                  <c:v>-56.931998999999998</c:v>
                </c:pt>
                <c:pt idx="10">
                  <c:v>-55.015774</c:v>
                </c:pt>
                <c:pt idx="11">
                  <c:v>-53.3018</c:v>
                </c:pt>
                <c:pt idx="12">
                  <c:v>-51.589286999999999</c:v>
                </c:pt>
                <c:pt idx="13">
                  <c:v>-49.947116999999999</c:v>
                </c:pt>
                <c:pt idx="14">
                  <c:v>-48.489303999999997</c:v>
                </c:pt>
                <c:pt idx="15">
                  <c:v>-47.056946000000003</c:v>
                </c:pt>
                <c:pt idx="16">
                  <c:v>-45.887543000000001</c:v>
                </c:pt>
                <c:pt idx="17">
                  <c:v>-44.667968999999999</c:v>
                </c:pt>
                <c:pt idx="18">
                  <c:v>-43.569282999999999</c:v>
                </c:pt>
                <c:pt idx="19">
                  <c:v>-42.577328000000001</c:v>
                </c:pt>
                <c:pt idx="20">
                  <c:v>-41.548141000000001</c:v>
                </c:pt>
                <c:pt idx="21">
                  <c:v>-40.511189000000002</c:v>
                </c:pt>
                <c:pt idx="22">
                  <c:v>-39.587696000000001</c:v>
                </c:pt>
                <c:pt idx="23">
                  <c:v>-38.654099000000002</c:v>
                </c:pt>
                <c:pt idx="24">
                  <c:v>-37.695919000000004</c:v>
                </c:pt>
                <c:pt idx="25">
                  <c:v>-36.959282000000002</c:v>
                </c:pt>
                <c:pt idx="26">
                  <c:v>-36.159709999999997</c:v>
                </c:pt>
                <c:pt idx="27">
                  <c:v>-35.402023</c:v>
                </c:pt>
                <c:pt idx="28">
                  <c:v>-34.771008000000002</c:v>
                </c:pt>
                <c:pt idx="29">
                  <c:v>-34.286385000000003</c:v>
                </c:pt>
                <c:pt idx="30">
                  <c:v>-33.682994999999998</c:v>
                </c:pt>
                <c:pt idx="31">
                  <c:v>-33.106388000000003</c:v>
                </c:pt>
                <c:pt idx="32">
                  <c:v>-32.726157999999998</c:v>
                </c:pt>
                <c:pt idx="33">
                  <c:v>-32.322941</c:v>
                </c:pt>
                <c:pt idx="34">
                  <c:v>-32.067886000000001</c:v>
                </c:pt>
                <c:pt idx="35">
                  <c:v>-31.955666000000001</c:v>
                </c:pt>
                <c:pt idx="36">
                  <c:v>-32.006512000000001</c:v>
                </c:pt>
                <c:pt idx="37">
                  <c:v>-32.146034</c:v>
                </c:pt>
                <c:pt idx="38">
                  <c:v>-32.452666999999998</c:v>
                </c:pt>
                <c:pt idx="39">
                  <c:v>-32.734698999999999</c:v>
                </c:pt>
                <c:pt idx="40">
                  <c:v>-33.090941999999998</c:v>
                </c:pt>
                <c:pt idx="41">
                  <c:v>-33.392825999999999</c:v>
                </c:pt>
                <c:pt idx="42">
                  <c:v>-33.736651999999999</c:v>
                </c:pt>
                <c:pt idx="43">
                  <c:v>-34.095379000000001</c:v>
                </c:pt>
                <c:pt idx="44">
                  <c:v>-34.462359999999997</c:v>
                </c:pt>
                <c:pt idx="45">
                  <c:v>-34.765754999999999</c:v>
                </c:pt>
                <c:pt idx="46">
                  <c:v>-35.191890999999998</c:v>
                </c:pt>
                <c:pt idx="47">
                  <c:v>-35.568192000000003</c:v>
                </c:pt>
                <c:pt idx="48">
                  <c:v>-35.947746000000002</c:v>
                </c:pt>
                <c:pt idx="49">
                  <c:v>-36.326683000000003</c:v>
                </c:pt>
                <c:pt idx="50">
                  <c:v>-36.724705</c:v>
                </c:pt>
                <c:pt idx="51">
                  <c:v>-36.966366000000001</c:v>
                </c:pt>
                <c:pt idx="52">
                  <c:v>-37.230159999999998</c:v>
                </c:pt>
                <c:pt idx="53">
                  <c:v>-37.404812</c:v>
                </c:pt>
                <c:pt idx="54">
                  <c:v>-37.406272999999999</c:v>
                </c:pt>
                <c:pt idx="55">
                  <c:v>-37.223801000000002</c:v>
                </c:pt>
                <c:pt idx="56">
                  <c:v>-36.971705999999998</c:v>
                </c:pt>
                <c:pt idx="57">
                  <c:v>-36.571216999999997</c:v>
                </c:pt>
                <c:pt idx="58">
                  <c:v>-36.062817000000003</c:v>
                </c:pt>
                <c:pt idx="59">
                  <c:v>-35.464359000000002</c:v>
                </c:pt>
                <c:pt idx="60">
                  <c:v>-34.901477999999997</c:v>
                </c:pt>
                <c:pt idx="61">
                  <c:v>-34.358199999999997</c:v>
                </c:pt>
                <c:pt idx="62">
                  <c:v>-33.838078000000003</c:v>
                </c:pt>
                <c:pt idx="63">
                  <c:v>-33.440379999999998</c:v>
                </c:pt>
                <c:pt idx="64">
                  <c:v>-33.082999999999998</c:v>
                </c:pt>
                <c:pt idx="65">
                  <c:v>-32.760905999999999</c:v>
                </c:pt>
                <c:pt idx="66">
                  <c:v>-32.459643999999997</c:v>
                </c:pt>
                <c:pt idx="67">
                  <c:v>-32.129500999999998</c:v>
                </c:pt>
                <c:pt idx="68">
                  <c:v>-31.782063999999998</c:v>
                </c:pt>
                <c:pt idx="69">
                  <c:v>-31.512675999999999</c:v>
                </c:pt>
                <c:pt idx="70">
                  <c:v>-31.236972999999999</c:v>
                </c:pt>
                <c:pt idx="71">
                  <c:v>-31.042959</c:v>
                </c:pt>
                <c:pt idx="72">
                  <c:v>-30.936481000000001</c:v>
                </c:pt>
                <c:pt idx="73">
                  <c:v>-30.902069000000001</c:v>
                </c:pt>
                <c:pt idx="74">
                  <c:v>-30.956118</c:v>
                </c:pt>
                <c:pt idx="75">
                  <c:v>-31.06146</c:v>
                </c:pt>
                <c:pt idx="76">
                  <c:v>-31.215312999999998</c:v>
                </c:pt>
                <c:pt idx="77">
                  <c:v>-31.425477999999998</c:v>
                </c:pt>
                <c:pt idx="78">
                  <c:v>-31.626964999999998</c:v>
                </c:pt>
                <c:pt idx="79">
                  <c:v>-31.869828999999999</c:v>
                </c:pt>
                <c:pt idx="80">
                  <c:v>-32.127910999999997</c:v>
                </c:pt>
                <c:pt idx="81">
                  <c:v>-32.389946000000002</c:v>
                </c:pt>
                <c:pt idx="82">
                  <c:v>-32.687069000000001</c:v>
                </c:pt>
                <c:pt idx="83">
                  <c:v>-32.994301</c:v>
                </c:pt>
                <c:pt idx="84">
                  <c:v>-33.293239999999997</c:v>
                </c:pt>
                <c:pt idx="85">
                  <c:v>-33.617207000000001</c:v>
                </c:pt>
                <c:pt idx="86">
                  <c:v>-33.940758000000002</c:v>
                </c:pt>
                <c:pt idx="87">
                  <c:v>-34.257117999999998</c:v>
                </c:pt>
                <c:pt idx="88">
                  <c:v>-34.576694000000003</c:v>
                </c:pt>
                <c:pt idx="89">
                  <c:v>-34.901381999999998</c:v>
                </c:pt>
                <c:pt idx="90">
                  <c:v>-35.215693999999999</c:v>
                </c:pt>
                <c:pt idx="91">
                  <c:v>-35.523212000000001</c:v>
                </c:pt>
                <c:pt idx="92">
                  <c:v>-35.817646000000003</c:v>
                </c:pt>
                <c:pt idx="93">
                  <c:v>-36.076194999999998</c:v>
                </c:pt>
                <c:pt idx="94">
                  <c:v>-36.29213</c:v>
                </c:pt>
                <c:pt idx="95">
                  <c:v>-36.467219999999998</c:v>
                </c:pt>
                <c:pt idx="96">
                  <c:v>-36.567295000000001</c:v>
                </c:pt>
                <c:pt idx="97">
                  <c:v>-36.622345000000003</c:v>
                </c:pt>
                <c:pt idx="98">
                  <c:v>-36.640582999999999</c:v>
                </c:pt>
                <c:pt idx="99">
                  <c:v>-36.583820000000003</c:v>
                </c:pt>
                <c:pt idx="100">
                  <c:v>-36.447204999999997</c:v>
                </c:pt>
                <c:pt idx="101">
                  <c:v>-36.293979999999998</c:v>
                </c:pt>
                <c:pt idx="102">
                  <c:v>-36.03331</c:v>
                </c:pt>
                <c:pt idx="103">
                  <c:v>-35.725960000000001</c:v>
                </c:pt>
                <c:pt idx="104">
                  <c:v>-35.400779999999997</c:v>
                </c:pt>
                <c:pt idx="105">
                  <c:v>-35.022243000000003</c:v>
                </c:pt>
                <c:pt idx="106">
                  <c:v>-34.592781000000002</c:v>
                </c:pt>
                <c:pt idx="107">
                  <c:v>-34.161017999999999</c:v>
                </c:pt>
                <c:pt idx="108">
                  <c:v>-33.724894999999997</c:v>
                </c:pt>
                <c:pt idx="109">
                  <c:v>-33.208542000000001</c:v>
                </c:pt>
                <c:pt idx="110">
                  <c:v>-32.729252000000002</c:v>
                </c:pt>
                <c:pt idx="111">
                  <c:v>-32.284435000000002</c:v>
                </c:pt>
                <c:pt idx="112">
                  <c:v>-31.836369000000001</c:v>
                </c:pt>
                <c:pt idx="113">
                  <c:v>-31.388936999999999</c:v>
                </c:pt>
                <c:pt idx="114">
                  <c:v>-31.015042999999999</c:v>
                </c:pt>
                <c:pt idx="115">
                  <c:v>-30.625768999999998</c:v>
                </c:pt>
                <c:pt idx="116">
                  <c:v>-30.194348999999999</c:v>
                </c:pt>
                <c:pt idx="117">
                  <c:v>-29.825512</c:v>
                </c:pt>
                <c:pt idx="118">
                  <c:v>-29.429815000000001</c:v>
                </c:pt>
                <c:pt idx="119">
                  <c:v>-29.014681</c:v>
                </c:pt>
                <c:pt idx="120">
                  <c:v>-28.65502</c:v>
                </c:pt>
                <c:pt idx="121">
                  <c:v>-28.351106999999999</c:v>
                </c:pt>
                <c:pt idx="122">
                  <c:v>-28.003793999999999</c:v>
                </c:pt>
                <c:pt idx="123">
                  <c:v>-27.774280999999998</c:v>
                </c:pt>
                <c:pt idx="124">
                  <c:v>-27.594044</c:v>
                </c:pt>
                <c:pt idx="125">
                  <c:v>-27.422001000000002</c:v>
                </c:pt>
                <c:pt idx="126">
                  <c:v>-27.294746</c:v>
                </c:pt>
                <c:pt idx="127">
                  <c:v>-27.30883</c:v>
                </c:pt>
                <c:pt idx="128">
                  <c:v>-27.291622</c:v>
                </c:pt>
                <c:pt idx="129">
                  <c:v>-27.327038000000002</c:v>
                </c:pt>
                <c:pt idx="130">
                  <c:v>-27.483953</c:v>
                </c:pt>
                <c:pt idx="131">
                  <c:v>-27.58053</c:v>
                </c:pt>
                <c:pt idx="132">
                  <c:v>-27.659071000000001</c:v>
                </c:pt>
                <c:pt idx="133">
                  <c:v>-27.874596</c:v>
                </c:pt>
                <c:pt idx="134">
                  <c:v>-28.079308000000001</c:v>
                </c:pt>
                <c:pt idx="135">
                  <c:v>-28.229979</c:v>
                </c:pt>
                <c:pt idx="136">
                  <c:v>-28.528976</c:v>
                </c:pt>
                <c:pt idx="137">
                  <c:v>-28.779257000000001</c:v>
                </c:pt>
                <c:pt idx="138">
                  <c:v>-28.884851000000001</c:v>
                </c:pt>
                <c:pt idx="139">
                  <c:v>-29.104937</c:v>
                </c:pt>
                <c:pt idx="140">
                  <c:v>-29.439647999999998</c:v>
                </c:pt>
                <c:pt idx="141">
                  <c:v>-29.678179</c:v>
                </c:pt>
                <c:pt idx="142">
                  <c:v>-29.972899999999999</c:v>
                </c:pt>
                <c:pt idx="143">
                  <c:v>-30.362703</c:v>
                </c:pt>
                <c:pt idx="144">
                  <c:v>-30.690351</c:v>
                </c:pt>
                <c:pt idx="145">
                  <c:v>-30.899747999999999</c:v>
                </c:pt>
                <c:pt idx="146">
                  <c:v>-31.224720000000001</c:v>
                </c:pt>
                <c:pt idx="147">
                  <c:v>-31.546354000000001</c:v>
                </c:pt>
                <c:pt idx="148">
                  <c:v>-31.822040999999999</c:v>
                </c:pt>
                <c:pt idx="149">
                  <c:v>-32.129539000000001</c:v>
                </c:pt>
                <c:pt idx="150">
                  <c:v>-32.447701000000002</c:v>
                </c:pt>
                <c:pt idx="151">
                  <c:v>-32.638969000000003</c:v>
                </c:pt>
                <c:pt idx="152">
                  <c:v>-32.798191000000003</c:v>
                </c:pt>
                <c:pt idx="153">
                  <c:v>-33.121898999999999</c:v>
                </c:pt>
                <c:pt idx="154">
                  <c:v>-33.338276</c:v>
                </c:pt>
                <c:pt idx="155">
                  <c:v>-33.428997000000003</c:v>
                </c:pt>
                <c:pt idx="156">
                  <c:v>-33.348896000000003</c:v>
                </c:pt>
                <c:pt idx="157">
                  <c:v>-33.135029000000003</c:v>
                </c:pt>
                <c:pt idx="158">
                  <c:v>-31.986156000000001</c:v>
                </c:pt>
                <c:pt idx="159">
                  <c:v>-30.404181000000001</c:v>
                </c:pt>
                <c:pt idx="160">
                  <c:v>-30.312650999999999</c:v>
                </c:pt>
                <c:pt idx="161">
                  <c:v>-31.360792</c:v>
                </c:pt>
                <c:pt idx="162">
                  <c:v>-33.026459000000003</c:v>
                </c:pt>
                <c:pt idx="163">
                  <c:v>-35.609684000000001</c:v>
                </c:pt>
                <c:pt idx="164">
                  <c:v>-38.622604000000003</c:v>
                </c:pt>
                <c:pt idx="165">
                  <c:v>-40.176192999999998</c:v>
                </c:pt>
                <c:pt idx="166">
                  <c:v>-40.698036000000002</c:v>
                </c:pt>
                <c:pt idx="167">
                  <c:v>-40.644649999999999</c:v>
                </c:pt>
                <c:pt idx="168">
                  <c:v>-40.342545000000001</c:v>
                </c:pt>
                <c:pt idx="169">
                  <c:v>-40.034267</c:v>
                </c:pt>
                <c:pt idx="170">
                  <c:v>-39.779578999999998</c:v>
                </c:pt>
                <c:pt idx="171">
                  <c:v>-39.580536000000002</c:v>
                </c:pt>
                <c:pt idx="172">
                  <c:v>-39.495125000000002</c:v>
                </c:pt>
                <c:pt idx="173">
                  <c:v>-39.498103999999998</c:v>
                </c:pt>
                <c:pt idx="174">
                  <c:v>-39.587864000000003</c:v>
                </c:pt>
                <c:pt idx="175">
                  <c:v>-39.771113999999997</c:v>
                </c:pt>
                <c:pt idx="176">
                  <c:v>-40.078299999999999</c:v>
                </c:pt>
                <c:pt idx="177">
                  <c:v>-40.405838000000003</c:v>
                </c:pt>
                <c:pt idx="178">
                  <c:v>-40.805945999999999</c:v>
                </c:pt>
                <c:pt idx="179">
                  <c:v>-41.247588999999998</c:v>
                </c:pt>
                <c:pt idx="180">
                  <c:v>-41.580013000000001</c:v>
                </c:pt>
                <c:pt idx="181">
                  <c:v>-41.855885000000001</c:v>
                </c:pt>
                <c:pt idx="182">
                  <c:v>-42.096432</c:v>
                </c:pt>
                <c:pt idx="183">
                  <c:v>-42.175980000000003</c:v>
                </c:pt>
                <c:pt idx="184">
                  <c:v>-42.126933999999999</c:v>
                </c:pt>
                <c:pt idx="185">
                  <c:v>-42.139011000000004</c:v>
                </c:pt>
                <c:pt idx="186">
                  <c:v>-42.043914999999998</c:v>
                </c:pt>
                <c:pt idx="187">
                  <c:v>-41.899276999999998</c:v>
                </c:pt>
                <c:pt idx="188">
                  <c:v>-41.827122000000003</c:v>
                </c:pt>
                <c:pt idx="189">
                  <c:v>-41.791454000000002</c:v>
                </c:pt>
                <c:pt idx="190">
                  <c:v>-41.733733999999998</c:v>
                </c:pt>
                <c:pt idx="191">
                  <c:v>-41.810513</c:v>
                </c:pt>
                <c:pt idx="192">
                  <c:v>-41.846245000000003</c:v>
                </c:pt>
                <c:pt idx="193">
                  <c:v>-42.026276000000003</c:v>
                </c:pt>
                <c:pt idx="194">
                  <c:v>-42.264118000000003</c:v>
                </c:pt>
                <c:pt idx="195">
                  <c:v>-42.626857999999999</c:v>
                </c:pt>
                <c:pt idx="196">
                  <c:v>-43.011508999999997</c:v>
                </c:pt>
                <c:pt idx="197">
                  <c:v>-43.639316999999998</c:v>
                </c:pt>
                <c:pt idx="198">
                  <c:v>-44.153717</c:v>
                </c:pt>
                <c:pt idx="199">
                  <c:v>-44.606574999999999</c:v>
                </c:pt>
                <c:pt idx="200">
                  <c:v>-44.912970999999999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3BE-4891-B0B8-0993D4EDF5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79136"/>
        <c:axId val="99193600"/>
      </c:scatterChart>
      <c:valAx>
        <c:axId val="99179136"/>
        <c:scaling>
          <c:orientation val="minMax"/>
          <c:max val="27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9427125259124618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99193600"/>
        <c:crosses val="autoZero"/>
        <c:crossBetween val="midCat"/>
        <c:majorUnit val="2"/>
      </c:valAx>
      <c:valAx>
        <c:axId val="99193600"/>
        <c:scaling>
          <c:orientation val="minMax"/>
          <c:max val="0"/>
          <c:min val="-8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99179136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5505948756412925"/>
          <c:y val="0.69520235926844409"/>
          <c:w val="0.3122420040964235"/>
          <c:h val="0.1026180867917941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RF to IF Isolation (dB)</a:t>
            </a:r>
          </a:p>
        </c:rich>
      </c:tx>
      <c:layout>
        <c:manualLayout>
          <c:xMode val="edge"/>
          <c:yMode val="edge"/>
          <c:x val="0.36741163521661496"/>
          <c:y val="2.31481481481481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7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Isol!#REF!</c:f>
            </c:numRef>
          </c:xVal>
          <c:yVal>
            <c:numRef>
              <c:f>Isol!#REF!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EE-4140-A63D-FCACAF39A9EB}"/>
            </c:ext>
          </c:extLst>
        </c:ser>
        <c:ser>
          <c:idx val="1"/>
          <c:order val="1"/>
          <c:tx>
            <c:v>Configuration B</c:v>
          </c:tx>
          <c:spPr>
            <a:ln>
              <a:solidFill>
                <a:prstClr val="black"/>
              </a:solidFill>
              <a:prstDash val="sysDash"/>
            </a:ln>
          </c:spPr>
          <c:marker>
            <c:symbol val="none"/>
          </c:marker>
          <c:xVal>
            <c:numRef>
              <c:f>Isol!#REF!</c:f>
            </c:numRef>
          </c:xVal>
          <c:yVal>
            <c:numRef>
              <c:f>Isol!#REF!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FEE-4140-A63D-FCACAF39A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21344"/>
        <c:axId val="99323264"/>
      </c:scatterChart>
      <c:valAx>
        <c:axId val="99321344"/>
        <c:scaling>
          <c:orientation val="minMax"/>
          <c:max val="27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9427125259124618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99323264"/>
        <c:crosses val="autoZero"/>
        <c:crossBetween val="midCat"/>
        <c:majorUnit val="2"/>
      </c:valAx>
      <c:valAx>
        <c:axId val="99323264"/>
        <c:scaling>
          <c:orientation val="minMax"/>
          <c:max val="0"/>
          <c:min val="-6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99321344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5505948756412925"/>
          <c:y val="0.69520235926844409"/>
          <c:w val="0.3122420040964235"/>
          <c:h val="0.1026180867917941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Odd LO Harmonic to RF Isolation (dB)</a:t>
            </a:r>
          </a:p>
        </c:rich>
      </c:tx>
      <c:layout>
        <c:manualLayout>
          <c:xMode val="edge"/>
          <c:yMode val="edge"/>
          <c:x val="0.31037292771183889"/>
          <c:y val="1.849394962669452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35"/>
          <c:w val="0.76542713682528862"/>
          <c:h val="0.70701370662000584"/>
        </c:manualLayout>
      </c:layout>
      <c:scatterChart>
        <c:scatterStyle val="smoothMarker"/>
        <c:varyColors val="0"/>
        <c:ser>
          <c:idx val="2"/>
          <c:order val="0"/>
          <c:tx>
            <c:v>3xLO Configuration A</c:v>
          </c:tx>
          <c:spPr>
            <a:ln>
              <a:solidFill>
                <a:prstClr val="black"/>
              </a:solidFill>
              <a:prstDash val="solid"/>
            </a:ln>
          </c:spPr>
          <c:marker>
            <c:symbol val="none"/>
          </c:marker>
          <c:xVal>
            <c:numRef>
              <c:f>'LO HrmA'!$L$3:$L$51</c:f>
              <c:numCache>
                <c:formatCode>0.00</c:formatCode>
                <c:ptCount val="49"/>
                <c:pt idx="0">
                  <c:v>18</c:v>
                </c:pt>
                <c:pt idx="1">
                  <c:v>18.166666666666998</c:v>
                </c:pt>
                <c:pt idx="2">
                  <c:v>18.333333333333002</c:v>
                </c:pt>
                <c:pt idx="3">
                  <c:v>18.5</c:v>
                </c:pt>
                <c:pt idx="4">
                  <c:v>18.666666666666998</c:v>
                </c:pt>
                <c:pt idx="5">
                  <c:v>18.833333333333002</c:v>
                </c:pt>
                <c:pt idx="6">
                  <c:v>19</c:v>
                </c:pt>
                <c:pt idx="7">
                  <c:v>19.166666666666998</c:v>
                </c:pt>
                <c:pt idx="8">
                  <c:v>19.333333333333002</c:v>
                </c:pt>
                <c:pt idx="9">
                  <c:v>19.5</c:v>
                </c:pt>
                <c:pt idx="10">
                  <c:v>19.666666666666998</c:v>
                </c:pt>
                <c:pt idx="11">
                  <c:v>19.833333333333002</c:v>
                </c:pt>
                <c:pt idx="12">
                  <c:v>20</c:v>
                </c:pt>
                <c:pt idx="13">
                  <c:v>20.166666666666998</c:v>
                </c:pt>
                <c:pt idx="14">
                  <c:v>20.333333333333002</c:v>
                </c:pt>
                <c:pt idx="15">
                  <c:v>20.5</c:v>
                </c:pt>
                <c:pt idx="16">
                  <c:v>20.666666666666998</c:v>
                </c:pt>
                <c:pt idx="17">
                  <c:v>20.833333333333002</c:v>
                </c:pt>
                <c:pt idx="18">
                  <c:v>21</c:v>
                </c:pt>
                <c:pt idx="19">
                  <c:v>21.166666666666998</c:v>
                </c:pt>
                <c:pt idx="20">
                  <c:v>21.333333333333002</c:v>
                </c:pt>
                <c:pt idx="21">
                  <c:v>21.5</c:v>
                </c:pt>
                <c:pt idx="22">
                  <c:v>21.666666666666998</c:v>
                </c:pt>
                <c:pt idx="23">
                  <c:v>21.833333333333002</c:v>
                </c:pt>
                <c:pt idx="24">
                  <c:v>22</c:v>
                </c:pt>
                <c:pt idx="25">
                  <c:v>22.166666666666998</c:v>
                </c:pt>
                <c:pt idx="26">
                  <c:v>22.333333333333002</c:v>
                </c:pt>
                <c:pt idx="27">
                  <c:v>22.5</c:v>
                </c:pt>
                <c:pt idx="28">
                  <c:v>22.666666666666998</c:v>
                </c:pt>
                <c:pt idx="29">
                  <c:v>22.833333333333002</c:v>
                </c:pt>
                <c:pt idx="30">
                  <c:v>23</c:v>
                </c:pt>
                <c:pt idx="31">
                  <c:v>23.166666666666998</c:v>
                </c:pt>
                <c:pt idx="32">
                  <c:v>23.333333333333002</c:v>
                </c:pt>
                <c:pt idx="33">
                  <c:v>23.5</c:v>
                </c:pt>
                <c:pt idx="34">
                  <c:v>23.666666666666998</c:v>
                </c:pt>
                <c:pt idx="35">
                  <c:v>23.833333333333002</c:v>
                </c:pt>
                <c:pt idx="36">
                  <c:v>24</c:v>
                </c:pt>
                <c:pt idx="37">
                  <c:v>24.166666666666998</c:v>
                </c:pt>
                <c:pt idx="38">
                  <c:v>24.333333333333002</c:v>
                </c:pt>
                <c:pt idx="39">
                  <c:v>24.5</c:v>
                </c:pt>
                <c:pt idx="40">
                  <c:v>24.666666666666998</c:v>
                </c:pt>
                <c:pt idx="41">
                  <c:v>24.833333333333002</c:v>
                </c:pt>
                <c:pt idx="42">
                  <c:v>25</c:v>
                </c:pt>
                <c:pt idx="43">
                  <c:v>25.166666666666998</c:v>
                </c:pt>
                <c:pt idx="44">
                  <c:v>25.333333333333002</c:v>
                </c:pt>
                <c:pt idx="45">
                  <c:v>25.5</c:v>
                </c:pt>
                <c:pt idx="46">
                  <c:v>25.666666666666998</c:v>
                </c:pt>
                <c:pt idx="47">
                  <c:v>25.833333333333002</c:v>
                </c:pt>
                <c:pt idx="48">
                  <c:v>26</c:v>
                </c:pt>
              </c:numCache>
            </c:numRef>
          </c:xVal>
          <c:yVal>
            <c:numRef>
              <c:f>'LO HrmA'!$N$3:$N$51</c:f>
              <c:numCache>
                <c:formatCode>0.00</c:formatCode>
                <c:ptCount val="49"/>
                <c:pt idx="0">
                  <c:v>-61.143996999999999</c:v>
                </c:pt>
                <c:pt idx="1">
                  <c:v>-60.704391000000001</c:v>
                </c:pt>
                <c:pt idx="2">
                  <c:v>-60.258235999999997</c:v>
                </c:pt>
                <c:pt idx="3">
                  <c:v>-60.320788999999998</c:v>
                </c:pt>
                <c:pt idx="4">
                  <c:v>-60.432186000000002</c:v>
                </c:pt>
                <c:pt idx="5">
                  <c:v>-60.266300000000001</c:v>
                </c:pt>
                <c:pt idx="6">
                  <c:v>-59.654139999999998</c:v>
                </c:pt>
                <c:pt idx="7">
                  <c:v>-58.970432000000002</c:v>
                </c:pt>
                <c:pt idx="8">
                  <c:v>-58.564289000000002</c:v>
                </c:pt>
                <c:pt idx="9">
                  <c:v>-58.704146999999999</c:v>
                </c:pt>
                <c:pt idx="10">
                  <c:v>-58.553673000000003</c:v>
                </c:pt>
                <c:pt idx="11">
                  <c:v>-58.163226999999999</c:v>
                </c:pt>
                <c:pt idx="12">
                  <c:v>-57.248157999999997</c:v>
                </c:pt>
                <c:pt idx="13">
                  <c:v>-57.072280999999997</c:v>
                </c:pt>
                <c:pt idx="14">
                  <c:v>-57.153168000000001</c:v>
                </c:pt>
                <c:pt idx="15">
                  <c:v>-57.290157000000001</c:v>
                </c:pt>
                <c:pt idx="16">
                  <c:v>-56.774394999999998</c:v>
                </c:pt>
                <c:pt idx="17">
                  <c:v>-56.007122000000003</c:v>
                </c:pt>
                <c:pt idx="18">
                  <c:v>-55.348339000000003</c:v>
                </c:pt>
                <c:pt idx="19">
                  <c:v>-55.134574999999998</c:v>
                </c:pt>
                <c:pt idx="20">
                  <c:v>-54.563018999999997</c:v>
                </c:pt>
                <c:pt idx="21">
                  <c:v>-54.506847</c:v>
                </c:pt>
                <c:pt idx="22">
                  <c:v>-54.283282999999997</c:v>
                </c:pt>
                <c:pt idx="23">
                  <c:v>-54.484524</c:v>
                </c:pt>
                <c:pt idx="24">
                  <c:v>-54.422203000000003</c:v>
                </c:pt>
                <c:pt idx="25">
                  <c:v>-54.114693000000003</c:v>
                </c:pt>
                <c:pt idx="26">
                  <c:v>-53.970303000000001</c:v>
                </c:pt>
                <c:pt idx="27">
                  <c:v>-53.500064999999999</c:v>
                </c:pt>
                <c:pt idx="28">
                  <c:v>-53.414825</c:v>
                </c:pt>
                <c:pt idx="29">
                  <c:v>-53.458958000000003</c:v>
                </c:pt>
                <c:pt idx="30">
                  <c:v>-53.257542000000001</c:v>
                </c:pt>
                <c:pt idx="31">
                  <c:v>-53.338287000000001</c:v>
                </c:pt>
                <c:pt idx="32">
                  <c:v>-53.275050999999998</c:v>
                </c:pt>
                <c:pt idx="33">
                  <c:v>-53.736899999999999</c:v>
                </c:pt>
                <c:pt idx="34">
                  <c:v>-53.984112000000003</c:v>
                </c:pt>
                <c:pt idx="35">
                  <c:v>-54.239699999999999</c:v>
                </c:pt>
                <c:pt idx="36">
                  <c:v>-54.444842999999999</c:v>
                </c:pt>
                <c:pt idx="37">
                  <c:v>-54.523986999999998</c:v>
                </c:pt>
                <c:pt idx="38">
                  <c:v>-54.884582999999999</c:v>
                </c:pt>
                <c:pt idx="39">
                  <c:v>-55.267589999999998</c:v>
                </c:pt>
                <c:pt idx="40">
                  <c:v>-55.467323</c:v>
                </c:pt>
                <c:pt idx="41">
                  <c:v>-55.744686000000002</c:v>
                </c:pt>
                <c:pt idx="42">
                  <c:v>-55.957172</c:v>
                </c:pt>
                <c:pt idx="43">
                  <c:v>-56.519390000000001</c:v>
                </c:pt>
                <c:pt idx="44">
                  <c:v>-56.876891999999998</c:v>
                </c:pt>
                <c:pt idx="45">
                  <c:v>-57.232574</c:v>
                </c:pt>
                <c:pt idx="46">
                  <c:v>-57.585579000000003</c:v>
                </c:pt>
                <c:pt idx="47">
                  <c:v>-57.732230999999999</c:v>
                </c:pt>
                <c:pt idx="48">
                  <c:v>-57.790401000000003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67-40A5-B339-365D47E2B6D7}"/>
            </c:ext>
          </c:extLst>
        </c:ser>
        <c:ser>
          <c:idx val="0"/>
          <c:order val="1"/>
          <c:tx>
            <c:v>3xLO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HrmB'!$L$3:$L$51</c:f>
              <c:numCache>
                <c:formatCode>0.00</c:formatCode>
                <c:ptCount val="49"/>
                <c:pt idx="0">
                  <c:v>18</c:v>
                </c:pt>
                <c:pt idx="1">
                  <c:v>18.166666666666998</c:v>
                </c:pt>
                <c:pt idx="2">
                  <c:v>18.333333333333002</c:v>
                </c:pt>
                <c:pt idx="3">
                  <c:v>18.5</c:v>
                </c:pt>
                <c:pt idx="4">
                  <c:v>18.666666666666998</c:v>
                </c:pt>
                <c:pt idx="5">
                  <c:v>18.833333333333002</c:v>
                </c:pt>
                <c:pt idx="6">
                  <c:v>19</c:v>
                </c:pt>
                <c:pt idx="7">
                  <c:v>19.166666666666998</c:v>
                </c:pt>
                <c:pt idx="8">
                  <c:v>19.333333333333002</c:v>
                </c:pt>
                <c:pt idx="9">
                  <c:v>19.5</c:v>
                </c:pt>
                <c:pt idx="10">
                  <c:v>19.666666666666998</c:v>
                </c:pt>
                <c:pt idx="11">
                  <c:v>19.833333333333002</c:v>
                </c:pt>
                <c:pt idx="12">
                  <c:v>20</c:v>
                </c:pt>
                <c:pt idx="13">
                  <c:v>20.166666666666998</c:v>
                </c:pt>
                <c:pt idx="14">
                  <c:v>20.333333333333002</c:v>
                </c:pt>
                <c:pt idx="15">
                  <c:v>20.5</c:v>
                </c:pt>
                <c:pt idx="16">
                  <c:v>20.666666666666998</c:v>
                </c:pt>
                <c:pt idx="17">
                  <c:v>20.833333333333002</c:v>
                </c:pt>
                <c:pt idx="18">
                  <c:v>21</c:v>
                </c:pt>
                <c:pt idx="19">
                  <c:v>21.166666666666998</c:v>
                </c:pt>
                <c:pt idx="20">
                  <c:v>21.333333333333002</c:v>
                </c:pt>
                <c:pt idx="21">
                  <c:v>21.5</c:v>
                </c:pt>
                <c:pt idx="22">
                  <c:v>21.666666666666998</c:v>
                </c:pt>
                <c:pt idx="23">
                  <c:v>21.833333333333002</c:v>
                </c:pt>
                <c:pt idx="24">
                  <c:v>22</c:v>
                </c:pt>
                <c:pt idx="25">
                  <c:v>22.166666666666998</c:v>
                </c:pt>
                <c:pt idx="26">
                  <c:v>22.333333333333002</c:v>
                </c:pt>
                <c:pt idx="27">
                  <c:v>22.5</c:v>
                </c:pt>
                <c:pt idx="28">
                  <c:v>22.666666666666998</c:v>
                </c:pt>
                <c:pt idx="29">
                  <c:v>22.833333333333002</c:v>
                </c:pt>
                <c:pt idx="30">
                  <c:v>23</c:v>
                </c:pt>
                <c:pt idx="31">
                  <c:v>23.166666666666998</c:v>
                </c:pt>
                <c:pt idx="32">
                  <c:v>23.333333333333002</c:v>
                </c:pt>
                <c:pt idx="33">
                  <c:v>23.5</c:v>
                </c:pt>
                <c:pt idx="34">
                  <c:v>23.666666666666998</c:v>
                </c:pt>
                <c:pt idx="35">
                  <c:v>23.833333333333002</c:v>
                </c:pt>
                <c:pt idx="36">
                  <c:v>24</c:v>
                </c:pt>
                <c:pt idx="37">
                  <c:v>24.166666666666998</c:v>
                </c:pt>
                <c:pt idx="38">
                  <c:v>24.333333333333002</c:v>
                </c:pt>
                <c:pt idx="39">
                  <c:v>24.5</c:v>
                </c:pt>
                <c:pt idx="40">
                  <c:v>24.666666666666998</c:v>
                </c:pt>
                <c:pt idx="41">
                  <c:v>24.833333333333002</c:v>
                </c:pt>
                <c:pt idx="42">
                  <c:v>25</c:v>
                </c:pt>
                <c:pt idx="43">
                  <c:v>25.166666666666998</c:v>
                </c:pt>
                <c:pt idx="44">
                  <c:v>25.333333333333002</c:v>
                </c:pt>
                <c:pt idx="45">
                  <c:v>25.5</c:v>
                </c:pt>
                <c:pt idx="46">
                  <c:v>25.666666666666998</c:v>
                </c:pt>
                <c:pt idx="47">
                  <c:v>25.833333333333002</c:v>
                </c:pt>
                <c:pt idx="48">
                  <c:v>26</c:v>
                </c:pt>
              </c:numCache>
            </c:numRef>
          </c:xVal>
          <c:yVal>
            <c:numRef>
              <c:f>'LO HrmB'!$N$3:$N$51</c:f>
              <c:numCache>
                <c:formatCode>0.00</c:formatCode>
                <c:ptCount val="49"/>
                <c:pt idx="0">
                  <c:v>-61.497608</c:v>
                </c:pt>
                <c:pt idx="1">
                  <c:v>-61.873787</c:v>
                </c:pt>
                <c:pt idx="2">
                  <c:v>-62.200569000000002</c:v>
                </c:pt>
                <c:pt idx="3">
                  <c:v>-62.578845999999999</c:v>
                </c:pt>
                <c:pt idx="4">
                  <c:v>-62.988776999999999</c:v>
                </c:pt>
                <c:pt idx="5">
                  <c:v>-63.691958999999997</c:v>
                </c:pt>
                <c:pt idx="6">
                  <c:v>-64.133246999999997</c:v>
                </c:pt>
                <c:pt idx="7">
                  <c:v>-64.420592999999997</c:v>
                </c:pt>
                <c:pt idx="8">
                  <c:v>-64.384208999999998</c:v>
                </c:pt>
                <c:pt idx="9">
                  <c:v>-64.070328000000003</c:v>
                </c:pt>
                <c:pt idx="10">
                  <c:v>-63.066623999999997</c:v>
                </c:pt>
                <c:pt idx="11">
                  <c:v>-62.749622000000002</c:v>
                </c:pt>
                <c:pt idx="12">
                  <c:v>-62.341419000000002</c:v>
                </c:pt>
                <c:pt idx="13">
                  <c:v>-62.710239000000001</c:v>
                </c:pt>
                <c:pt idx="14">
                  <c:v>-62.149535999999998</c:v>
                </c:pt>
                <c:pt idx="15">
                  <c:v>-61.366104</c:v>
                </c:pt>
                <c:pt idx="16">
                  <c:v>-61.500877000000003</c:v>
                </c:pt>
                <c:pt idx="17">
                  <c:v>-61.537787999999999</c:v>
                </c:pt>
                <c:pt idx="18">
                  <c:v>-62.151577000000003</c:v>
                </c:pt>
                <c:pt idx="19">
                  <c:v>-61.012363000000001</c:v>
                </c:pt>
                <c:pt idx="20">
                  <c:v>-60.179729000000002</c:v>
                </c:pt>
                <c:pt idx="21">
                  <c:v>-59.786811999999998</c:v>
                </c:pt>
                <c:pt idx="22">
                  <c:v>-59.723475999999998</c:v>
                </c:pt>
                <c:pt idx="23">
                  <c:v>-59.631100000000004</c:v>
                </c:pt>
                <c:pt idx="24">
                  <c:v>-59.065750000000001</c:v>
                </c:pt>
                <c:pt idx="25">
                  <c:v>-58.548309000000003</c:v>
                </c:pt>
                <c:pt idx="26">
                  <c:v>-58.52948</c:v>
                </c:pt>
                <c:pt idx="27">
                  <c:v>-57.916172000000003</c:v>
                </c:pt>
                <c:pt idx="28">
                  <c:v>-57.964626000000003</c:v>
                </c:pt>
                <c:pt idx="29">
                  <c:v>-57.522106000000001</c:v>
                </c:pt>
                <c:pt idx="30">
                  <c:v>-57.105370000000001</c:v>
                </c:pt>
                <c:pt idx="31">
                  <c:v>-57.105353999999998</c:v>
                </c:pt>
                <c:pt idx="32">
                  <c:v>-56.707335999999998</c:v>
                </c:pt>
                <c:pt idx="33">
                  <c:v>-57.090663999999997</c:v>
                </c:pt>
                <c:pt idx="34">
                  <c:v>-56.627910999999997</c:v>
                </c:pt>
                <c:pt idx="35">
                  <c:v>-56.359509000000003</c:v>
                </c:pt>
                <c:pt idx="36">
                  <c:v>-56.44162</c:v>
                </c:pt>
                <c:pt idx="37">
                  <c:v>-56.293953000000002</c:v>
                </c:pt>
                <c:pt idx="38">
                  <c:v>-56.743957999999999</c:v>
                </c:pt>
                <c:pt idx="39">
                  <c:v>-56.358283999999998</c:v>
                </c:pt>
                <c:pt idx="40">
                  <c:v>-56.560059000000003</c:v>
                </c:pt>
                <c:pt idx="41">
                  <c:v>-56.670234999999998</c:v>
                </c:pt>
                <c:pt idx="42">
                  <c:v>-56.855583000000003</c:v>
                </c:pt>
                <c:pt idx="43">
                  <c:v>-57.124358999999998</c:v>
                </c:pt>
                <c:pt idx="44">
                  <c:v>-57.0732</c:v>
                </c:pt>
                <c:pt idx="45">
                  <c:v>-57.511592999999998</c:v>
                </c:pt>
                <c:pt idx="46">
                  <c:v>-57.822246999999997</c:v>
                </c:pt>
                <c:pt idx="47">
                  <c:v>-58.358952000000002</c:v>
                </c:pt>
                <c:pt idx="48">
                  <c:v>-58.592219999999998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67-40A5-B339-365D47E2B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55360"/>
        <c:axId val="99457280"/>
      </c:scatterChart>
      <c:valAx>
        <c:axId val="99455360"/>
        <c:scaling>
          <c:orientation val="minMax"/>
          <c:max val="26"/>
          <c:min val="6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Output Frequency (GHz)</a:t>
                </a:r>
              </a:p>
            </c:rich>
          </c:tx>
          <c:layout>
            <c:manualLayout>
              <c:xMode val="edge"/>
              <c:yMode val="edge"/>
              <c:x val="0.35543054542387981"/>
              <c:y val="0.91571741032371123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99457280"/>
        <c:crosses val="autoZero"/>
        <c:crossBetween val="midCat"/>
        <c:majorUnit val="2"/>
      </c:valAx>
      <c:valAx>
        <c:axId val="99457280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99455360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13483547800621867"/>
          <c:y val="0.74044291338582668"/>
          <c:w val="0.74697213657994499"/>
          <c:h val="5.9391221930592007E-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Odd LO Harmonic to IF Isolation (dB)</a:t>
            </a:r>
          </a:p>
        </c:rich>
      </c:tx>
      <c:layout>
        <c:manualLayout>
          <c:xMode val="edge"/>
          <c:yMode val="edge"/>
          <c:x val="0.3103763743334006"/>
          <c:y val="1.851860580892401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2"/>
          <c:w val="0.76542713682528862"/>
          <c:h val="0.70701370662000584"/>
        </c:manualLayout>
      </c:layout>
      <c:scatterChart>
        <c:scatterStyle val="smoothMarker"/>
        <c:varyColors val="0"/>
        <c:ser>
          <c:idx val="2"/>
          <c:order val="0"/>
          <c:tx>
            <c:v>3xLO Configuration A</c:v>
          </c:tx>
          <c:spPr>
            <a:ln>
              <a:solidFill>
                <a:prstClr val="black"/>
              </a:solidFill>
              <a:prstDash val="solid"/>
            </a:ln>
          </c:spPr>
          <c:marker>
            <c:symbol val="none"/>
          </c:marker>
          <c:xVal>
            <c:numRef>
              <c:f>'LO HrmA'!$L$3:$L$51</c:f>
              <c:numCache>
                <c:formatCode>0.00</c:formatCode>
                <c:ptCount val="49"/>
                <c:pt idx="0">
                  <c:v>18</c:v>
                </c:pt>
                <c:pt idx="1">
                  <c:v>18.166666666666998</c:v>
                </c:pt>
                <c:pt idx="2">
                  <c:v>18.333333333333002</c:v>
                </c:pt>
                <c:pt idx="3">
                  <c:v>18.5</c:v>
                </c:pt>
                <c:pt idx="4">
                  <c:v>18.666666666666998</c:v>
                </c:pt>
                <c:pt idx="5">
                  <c:v>18.833333333333002</c:v>
                </c:pt>
                <c:pt idx="6">
                  <c:v>19</c:v>
                </c:pt>
                <c:pt idx="7">
                  <c:v>19.166666666666998</c:v>
                </c:pt>
                <c:pt idx="8">
                  <c:v>19.333333333333002</c:v>
                </c:pt>
                <c:pt idx="9">
                  <c:v>19.5</c:v>
                </c:pt>
                <c:pt idx="10">
                  <c:v>19.666666666666998</c:v>
                </c:pt>
                <c:pt idx="11">
                  <c:v>19.833333333333002</c:v>
                </c:pt>
                <c:pt idx="12">
                  <c:v>20</c:v>
                </c:pt>
                <c:pt idx="13">
                  <c:v>20.166666666666998</c:v>
                </c:pt>
                <c:pt idx="14">
                  <c:v>20.333333333333002</c:v>
                </c:pt>
                <c:pt idx="15">
                  <c:v>20.5</c:v>
                </c:pt>
                <c:pt idx="16">
                  <c:v>20.666666666666998</c:v>
                </c:pt>
                <c:pt idx="17">
                  <c:v>20.833333333333002</c:v>
                </c:pt>
                <c:pt idx="18">
                  <c:v>21</c:v>
                </c:pt>
                <c:pt idx="19">
                  <c:v>21.166666666666998</c:v>
                </c:pt>
                <c:pt idx="20">
                  <c:v>21.333333333333002</c:v>
                </c:pt>
                <c:pt idx="21">
                  <c:v>21.5</c:v>
                </c:pt>
                <c:pt idx="22">
                  <c:v>21.666666666666998</c:v>
                </c:pt>
                <c:pt idx="23">
                  <c:v>21.833333333333002</c:v>
                </c:pt>
                <c:pt idx="24">
                  <c:v>22</c:v>
                </c:pt>
                <c:pt idx="25">
                  <c:v>22.166666666666998</c:v>
                </c:pt>
                <c:pt idx="26">
                  <c:v>22.333333333333002</c:v>
                </c:pt>
                <c:pt idx="27">
                  <c:v>22.5</c:v>
                </c:pt>
                <c:pt idx="28">
                  <c:v>22.666666666666998</c:v>
                </c:pt>
                <c:pt idx="29">
                  <c:v>22.833333333333002</c:v>
                </c:pt>
                <c:pt idx="30">
                  <c:v>23</c:v>
                </c:pt>
                <c:pt idx="31">
                  <c:v>23.166666666666998</c:v>
                </c:pt>
                <c:pt idx="32">
                  <c:v>23.333333333333002</c:v>
                </c:pt>
                <c:pt idx="33">
                  <c:v>23.5</c:v>
                </c:pt>
                <c:pt idx="34">
                  <c:v>23.666666666666998</c:v>
                </c:pt>
                <c:pt idx="35">
                  <c:v>23.833333333333002</c:v>
                </c:pt>
                <c:pt idx="36">
                  <c:v>24</c:v>
                </c:pt>
                <c:pt idx="37">
                  <c:v>24.166666666666998</c:v>
                </c:pt>
                <c:pt idx="38">
                  <c:v>24.333333333333002</c:v>
                </c:pt>
                <c:pt idx="39">
                  <c:v>24.5</c:v>
                </c:pt>
                <c:pt idx="40">
                  <c:v>24.666666666666998</c:v>
                </c:pt>
                <c:pt idx="41">
                  <c:v>24.833333333333002</c:v>
                </c:pt>
                <c:pt idx="42">
                  <c:v>25</c:v>
                </c:pt>
                <c:pt idx="43">
                  <c:v>25.166666666666998</c:v>
                </c:pt>
                <c:pt idx="44">
                  <c:v>25.333333333333002</c:v>
                </c:pt>
                <c:pt idx="45">
                  <c:v>25.5</c:v>
                </c:pt>
                <c:pt idx="46">
                  <c:v>25.666666666666998</c:v>
                </c:pt>
                <c:pt idx="47">
                  <c:v>25.833333333333002</c:v>
                </c:pt>
                <c:pt idx="48">
                  <c:v>26</c:v>
                </c:pt>
              </c:numCache>
            </c:numRef>
          </c:xVal>
          <c:yVal>
            <c:numRef>
              <c:f>'LO HrmA'!$M$3:$M$51</c:f>
              <c:numCache>
                <c:formatCode>0.00</c:formatCode>
                <c:ptCount val="49"/>
                <c:pt idx="0">
                  <c:v>-49.819488999999997</c:v>
                </c:pt>
                <c:pt idx="1">
                  <c:v>-50.088248999999998</c:v>
                </c:pt>
                <c:pt idx="2">
                  <c:v>-50.040103999999999</c:v>
                </c:pt>
                <c:pt idx="3">
                  <c:v>-50.322552000000002</c:v>
                </c:pt>
                <c:pt idx="4">
                  <c:v>-50.292679</c:v>
                </c:pt>
                <c:pt idx="5">
                  <c:v>-50.918151999999999</c:v>
                </c:pt>
                <c:pt idx="6">
                  <c:v>-50.956741000000001</c:v>
                </c:pt>
                <c:pt idx="7">
                  <c:v>-51.283828999999997</c:v>
                </c:pt>
                <c:pt idx="8">
                  <c:v>-51.498897999999997</c:v>
                </c:pt>
                <c:pt idx="9">
                  <c:v>-51.540260000000004</c:v>
                </c:pt>
                <c:pt idx="10">
                  <c:v>-51.707211000000001</c:v>
                </c:pt>
                <c:pt idx="11">
                  <c:v>-51.427413999999999</c:v>
                </c:pt>
                <c:pt idx="12">
                  <c:v>-51.485965999999998</c:v>
                </c:pt>
                <c:pt idx="13">
                  <c:v>-51.353867000000001</c:v>
                </c:pt>
                <c:pt idx="14">
                  <c:v>-51.320202000000002</c:v>
                </c:pt>
                <c:pt idx="15">
                  <c:v>-51.378078000000002</c:v>
                </c:pt>
                <c:pt idx="16">
                  <c:v>-51.146667000000001</c:v>
                </c:pt>
                <c:pt idx="17">
                  <c:v>-51.200760000000002</c:v>
                </c:pt>
                <c:pt idx="18">
                  <c:v>-50.836578000000003</c:v>
                </c:pt>
                <c:pt idx="19">
                  <c:v>-50.206406000000001</c:v>
                </c:pt>
                <c:pt idx="20">
                  <c:v>-47.795245999999999</c:v>
                </c:pt>
                <c:pt idx="21">
                  <c:v>-46.725819000000001</c:v>
                </c:pt>
                <c:pt idx="22">
                  <c:v>-46.674968999999997</c:v>
                </c:pt>
                <c:pt idx="23">
                  <c:v>-48.186852000000002</c:v>
                </c:pt>
                <c:pt idx="24">
                  <c:v>-48.963695999999999</c:v>
                </c:pt>
                <c:pt idx="25">
                  <c:v>-48.987983999999997</c:v>
                </c:pt>
                <c:pt idx="26">
                  <c:v>-49.161803999999997</c:v>
                </c:pt>
                <c:pt idx="27">
                  <c:v>-49.151035</c:v>
                </c:pt>
                <c:pt idx="28">
                  <c:v>-49.142859999999999</c:v>
                </c:pt>
                <c:pt idx="29">
                  <c:v>-49.276932000000002</c:v>
                </c:pt>
                <c:pt idx="30">
                  <c:v>-49.151764</c:v>
                </c:pt>
                <c:pt idx="31">
                  <c:v>-49.705978000000002</c:v>
                </c:pt>
                <c:pt idx="32">
                  <c:v>-50.030735</c:v>
                </c:pt>
                <c:pt idx="33">
                  <c:v>-50.587437000000001</c:v>
                </c:pt>
                <c:pt idx="34">
                  <c:v>-50.954037</c:v>
                </c:pt>
                <c:pt idx="35">
                  <c:v>-51.352600000000002</c:v>
                </c:pt>
                <c:pt idx="36">
                  <c:v>-51.944042000000003</c:v>
                </c:pt>
                <c:pt idx="37">
                  <c:v>-52.397098999999997</c:v>
                </c:pt>
                <c:pt idx="38">
                  <c:v>-52.961520999999998</c:v>
                </c:pt>
                <c:pt idx="39">
                  <c:v>-53.416271000000002</c:v>
                </c:pt>
                <c:pt idx="40">
                  <c:v>-53.787345999999999</c:v>
                </c:pt>
                <c:pt idx="41">
                  <c:v>-54.236877</c:v>
                </c:pt>
                <c:pt idx="42">
                  <c:v>-54.607844999999998</c:v>
                </c:pt>
                <c:pt idx="43">
                  <c:v>-54.967449000000002</c:v>
                </c:pt>
                <c:pt idx="44">
                  <c:v>-55.215640999999998</c:v>
                </c:pt>
                <c:pt idx="45">
                  <c:v>-55.521152000000001</c:v>
                </c:pt>
                <c:pt idx="46">
                  <c:v>-55.85033</c:v>
                </c:pt>
                <c:pt idx="47">
                  <c:v>-56.048507999999998</c:v>
                </c:pt>
                <c:pt idx="48">
                  <c:v>-56.072498000000003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BB-4391-BC22-D1A45E0AC664}"/>
            </c:ext>
          </c:extLst>
        </c:ser>
        <c:ser>
          <c:idx val="0"/>
          <c:order val="1"/>
          <c:tx>
            <c:v>3xLO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HrmB'!$L$3:$L$51</c:f>
              <c:numCache>
                <c:formatCode>0.00</c:formatCode>
                <c:ptCount val="49"/>
                <c:pt idx="0">
                  <c:v>18</c:v>
                </c:pt>
                <c:pt idx="1">
                  <c:v>18.166666666666998</c:v>
                </c:pt>
                <c:pt idx="2">
                  <c:v>18.333333333333002</c:v>
                </c:pt>
                <c:pt idx="3">
                  <c:v>18.5</c:v>
                </c:pt>
                <c:pt idx="4">
                  <c:v>18.666666666666998</c:v>
                </c:pt>
                <c:pt idx="5">
                  <c:v>18.833333333333002</c:v>
                </c:pt>
                <c:pt idx="6">
                  <c:v>19</c:v>
                </c:pt>
                <c:pt idx="7">
                  <c:v>19.166666666666998</c:v>
                </c:pt>
                <c:pt idx="8">
                  <c:v>19.333333333333002</c:v>
                </c:pt>
                <c:pt idx="9">
                  <c:v>19.5</c:v>
                </c:pt>
                <c:pt idx="10">
                  <c:v>19.666666666666998</c:v>
                </c:pt>
                <c:pt idx="11">
                  <c:v>19.833333333333002</c:v>
                </c:pt>
                <c:pt idx="12">
                  <c:v>20</c:v>
                </c:pt>
                <c:pt idx="13">
                  <c:v>20.166666666666998</c:v>
                </c:pt>
                <c:pt idx="14">
                  <c:v>20.333333333333002</c:v>
                </c:pt>
                <c:pt idx="15">
                  <c:v>20.5</c:v>
                </c:pt>
                <c:pt idx="16">
                  <c:v>20.666666666666998</c:v>
                </c:pt>
                <c:pt idx="17">
                  <c:v>20.833333333333002</c:v>
                </c:pt>
                <c:pt idx="18">
                  <c:v>21</c:v>
                </c:pt>
                <c:pt idx="19">
                  <c:v>21.166666666666998</c:v>
                </c:pt>
                <c:pt idx="20">
                  <c:v>21.333333333333002</c:v>
                </c:pt>
                <c:pt idx="21">
                  <c:v>21.5</c:v>
                </c:pt>
                <c:pt idx="22">
                  <c:v>21.666666666666998</c:v>
                </c:pt>
                <c:pt idx="23">
                  <c:v>21.833333333333002</c:v>
                </c:pt>
                <c:pt idx="24">
                  <c:v>22</c:v>
                </c:pt>
                <c:pt idx="25">
                  <c:v>22.166666666666998</c:v>
                </c:pt>
                <c:pt idx="26">
                  <c:v>22.333333333333002</c:v>
                </c:pt>
                <c:pt idx="27">
                  <c:v>22.5</c:v>
                </c:pt>
                <c:pt idx="28">
                  <c:v>22.666666666666998</c:v>
                </c:pt>
                <c:pt idx="29">
                  <c:v>22.833333333333002</c:v>
                </c:pt>
                <c:pt idx="30">
                  <c:v>23</c:v>
                </c:pt>
                <c:pt idx="31">
                  <c:v>23.166666666666998</c:v>
                </c:pt>
                <c:pt idx="32">
                  <c:v>23.333333333333002</c:v>
                </c:pt>
                <c:pt idx="33">
                  <c:v>23.5</c:v>
                </c:pt>
                <c:pt idx="34">
                  <c:v>23.666666666666998</c:v>
                </c:pt>
                <c:pt idx="35">
                  <c:v>23.833333333333002</c:v>
                </c:pt>
                <c:pt idx="36">
                  <c:v>24</c:v>
                </c:pt>
                <c:pt idx="37">
                  <c:v>24.166666666666998</c:v>
                </c:pt>
                <c:pt idx="38">
                  <c:v>24.333333333333002</c:v>
                </c:pt>
                <c:pt idx="39">
                  <c:v>24.5</c:v>
                </c:pt>
                <c:pt idx="40">
                  <c:v>24.666666666666998</c:v>
                </c:pt>
                <c:pt idx="41">
                  <c:v>24.833333333333002</c:v>
                </c:pt>
                <c:pt idx="42">
                  <c:v>25</c:v>
                </c:pt>
                <c:pt idx="43">
                  <c:v>25.166666666666998</c:v>
                </c:pt>
                <c:pt idx="44">
                  <c:v>25.333333333333002</c:v>
                </c:pt>
                <c:pt idx="45">
                  <c:v>25.5</c:v>
                </c:pt>
                <c:pt idx="46">
                  <c:v>25.666666666666998</c:v>
                </c:pt>
                <c:pt idx="47">
                  <c:v>25.833333333333002</c:v>
                </c:pt>
                <c:pt idx="48">
                  <c:v>26</c:v>
                </c:pt>
              </c:numCache>
            </c:numRef>
          </c:xVal>
          <c:yVal>
            <c:numRef>
              <c:f>'LO HrmB'!$M$3:$M$51</c:f>
              <c:numCache>
                <c:formatCode>0.00</c:formatCode>
                <c:ptCount val="49"/>
                <c:pt idx="0">
                  <c:v>-49.705750000000002</c:v>
                </c:pt>
                <c:pt idx="1">
                  <c:v>-49.648581999999998</c:v>
                </c:pt>
                <c:pt idx="2">
                  <c:v>-49.311622999999997</c:v>
                </c:pt>
                <c:pt idx="3">
                  <c:v>-49.121524999999998</c:v>
                </c:pt>
                <c:pt idx="4">
                  <c:v>-48.829802999999998</c:v>
                </c:pt>
                <c:pt idx="5">
                  <c:v>-48.883656000000002</c:v>
                </c:pt>
                <c:pt idx="6">
                  <c:v>-48.587719</c:v>
                </c:pt>
                <c:pt idx="7">
                  <c:v>-48.427948000000001</c:v>
                </c:pt>
                <c:pt idx="8">
                  <c:v>-48.238810999999998</c:v>
                </c:pt>
                <c:pt idx="9">
                  <c:v>-47.879970999999998</c:v>
                </c:pt>
                <c:pt idx="10">
                  <c:v>-47.670315000000002</c:v>
                </c:pt>
                <c:pt idx="11">
                  <c:v>-47.172244999999997</c:v>
                </c:pt>
                <c:pt idx="12">
                  <c:v>-46.885432999999999</c:v>
                </c:pt>
                <c:pt idx="13">
                  <c:v>-46.596611000000003</c:v>
                </c:pt>
                <c:pt idx="14">
                  <c:v>-46.450729000000003</c:v>
                </c:pt>
                <c:pt idx="15">
                  <c:v>-50.032158000000003</c:v>
                </c:pt>
                <c:pt idx="16">
                  <c:v>-49.184356999999999</c:v>
                </c:pt>
                <c:pt idx="17">
                  <c:v>-48.230457000000001</c:v>
                </c:pt>
                <c:pt idx="18">
                  <c:v>-43.642426</c:v>
                </c:pt>
                <c:pt idx="19">
                  <c:v>-42.923279000000001</c:v>
                </c:pt>
                <c:pt idx="20">
                  <c:v>-42.735847</c:v>
                </c:pt>
                <c:pt idx="21">
                  <c:v>-42.050494999999998</c:v>
                </c:pt>
                <c:pt idx="22">
                  <c:v>-41.891590000000001</c:v>
                </c:pt>
                <c:pt idx="23">
                  <c:v>-41.257648000000003</c:v>
                </c:pt>
                <c:pt idx="24">
                  <c:v>-41.008133000000001</c:v>
                </c:pt>
                <c:pt idx="25">
                  <c:v>-40.775879000000003</c:v>
                </c:pt>
                <c:pt idx="26">
                  <c:v>-40.469932999999997</c:v>
                </c:pt>
                <c:pt idx="27">
                  <c:v>-40.321441999999998</c:v>
                </c:pt>
                <c:pt idx="28">
                  <c:v>-39.780430000000003</c:v>
                </c:pt>
                <c:pt idx="29">
                  <c:v>-39.471279000000003</c:v>
                </c:pt>
                <c:pt idx="30">
                  <c:v>-39.360619</c:v>
                </c:pt>
                <c:pt idx="31">
                  <c:v>-39.158473999999998</c:v>
                </c:pt>
                <c:pt idx="32">
                  <c:v>-39.262577</c:v>
                </c:pt>
                <c:pt idx="33">
                  <c:v>-38.938960999999999</c:v>
                </c:pt>
                <c:pt idx="34">
                  <c:v>-39.109839999999998</c:v>
                </c:pt>
                <c:pt idx="35">
                  <c:v>-39.049861999999997</c:v>
                </c:pt>
                <c:pt idx="36">
                  <c:v>-39.199424999999998</c:v>
                </c:pt>
                <c:pt idx="37">
                  <c:v>-39.368884999999999</c:v>
                </c:pt>
                <c:pt idx="38">
                  <c:v>-39.372233999999999</c:v>
                </c:pt>
                <c:pt idx="39">
                  <c:v>-39.712490000000003</c:v>
                </c:pt>
                <c:pt idx="40">
                  <c:v>-39.816124000000002</c:v>
                </c:pt>
                <c:pt idx="41">
                  <c:v>-40.339157</c:v>
                </c:pt>
                <c:pt idx="42">
                  <c:v>-40.580765</c:v>
                </c:pt>
                <c:pt idx="43">
                  <c:v>-40.861015000000002</c:v>
                </c:pt>
                <c:pt idx="44">
                  <c:v>-41.277771000000001</c:v>
                </c:pt>
                <c:pt idx="45">
                  <c:v>-41.585296999999997</c:v>
                </c:pt>
                <c:pt idx="46">
                  <c:v>-42.367778999999999</c:v>
                </c:pt>
                <c:pt idx="47">
                  <c:v>-42.668537000000001</c:v>
                </c:pt>
                <c:pt idx="48">
                  <c:v>-43.049210000000002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BB-4391-BC22-D1A45E0AC664}"/>
            </c:ext>
          </c:extLst>
        </c:ser>
        <c:ser>
          <c:idx val="1"/>
          <c:order val="2"/>
          <c:tx>
            <c:v>5xLO Configuration A</c:v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'LO HrmA'!$T$3:$T$51</c:f>
              <c:numCache>
                <c:formatCode>0.00</c:formatCode>
                <c:ptCount val="49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  <c:pt idx="7">
                  <c:v>26</c:v>
                </c:pt>
                <c:pt idx="8">
                  <c:v>26</c:v>
                </c:pt>
                <c:pt idx="9">
                  <c:v>26</c:v>
                </c:pt>
                <c:pt idx="10">
                  <c:v>26</c:v>
                </c:pt>
                <c:pt idx="11">
                  <c:v>26</c:v>
                </c:pt>
                <c:pt idx="12">
                  <c:v>26</c:v>
                </c:pt>
                <c:pt idx="13">
                  <c:v>26</c:v>
                </c:pt>
                <c:pt idx="14">
                  <c:v>26</c:v>
                </c:pt>
                <c:pt idx="15">
                  <c:v>26</c:v>
                </c:pt>
                <c:pt idx="16">
                  <c:v>26</c:v>
                </c:pt>
                <c:pt idx="17">
                  <c:v>26</c:v>
                </c:pt>
                <c:pt idx="18">
                  <c:v>26</c:v>
                </c:pt>
                <c:pt idx="19">
                  <c:v>26</c:v>
                </c:pt>
                <c:pt idx="20">
                  <c:v>26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26</c:v>
                </c:pt>
                <c:pt idx="25">
                  <c:v>26</c:v>
                </c:pt>
                <c:pt idx="26">
                  <c:v>26</c:v>
                </c:pt>
                <c:pt idx="27">
                  <c:v>26</c:v>
                </c:pt>
                <c:pt idx="28">
                  <c:v>26</c:v>
                </c:pt>
                <c:pt idx="29">
                  <c:v>26</c:v>
                </c:pt>
                <c:pt idx="30">
                  <c:v>26</c:v>
                </c:pt>
                <c:pt idx="31">
                  <c:v>26</c:v>
                </c:pt>
                <c:pt idx="32">
                  <c:v>26</c:v>
                </c:pt>
                <c:pt idx="33">
                  <c:v>26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26</c:v>
                </c:pt>
                <c:pt idx="39">
                  <c:v>26</c:v>
                </c:pt>
                <c:pt idx="40">
                  <c:v>26</c:v>
                </c:pt>
                <c:pt idx="41">
                  <c:v>26</c:v>
                </c:pt>
                <c:pt idx="42">
                  <c:v>26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26</c:v>
                </c:pt>
                <c:pt idx="48">
                  <c:v>26</c:v>
                </c:pt>
              </c:numCache>
            </c:numRef>
          </c:xVal>
          <c:yVal>
            <c:numRef>
              <c:f>'LO HrmA'!$U$3:$U$51</c:f>
              <c:numCache>
                <c:formatCode>0.00</c:formatCode>
                <c:ptCount val="49"/>
                <c:pt idx="0">
                  <c:v>-78.166427999999996</c:v>
                </c:pt>
                <c:pt idx="1">
                  <c:v>-78.194785999999993</c:v>
                </c:pt>
                <c:pt idx="2">
                  <c:v>-78.243149000000003</c:v>
                </c:pt>
                <c:pt idx="3">
                  <c:v>-78.192229999999995</c:v>
                </c:pt>
                <c:pt idx="4">
                  <c:v>-78.213370999999995</c:v>
                </c:pt>
                <c:pt idx="5">
                  <c:v>-78.049201999999994</c:v>
                </c:pt>
                <c:pt idx="6">
                  <c:v>-78.166565000000006</c:v>
                </c:pt>
                <c:pt idx="7">
                  <c:v>-78.118270999999993</c:v>
                </c:pt>
                <c:pt idx="8">
                  <c:v>-78.206305999999998</c:v>
                </c:pt>
                <c:pt idx="9">
                  <c:v>-78.212646000000007</c:v>
                </c:pt>
                <c:pt idx="10">
                  <c:v>-78.136887000000002</c:v>
                </c:pt>
                <c:pt idx="11">
                  <c:v>-78.118279000000001</c:v>
                </c:pt>
                <c:pt idx="12">
                  <c:v>-78.025954999999996</c:v>
                </c:pt>
                <c:pt idx="13">
                  <c:v>-78.009895</c:v>
                </c:pt>
                <c:pt idx="14">
                  <c:v>-77.943900999999997</c:v>
                </c:pt>
                <c:pt idx="15">
                  <c:v>-77.999268000000001</c:v>
                </c:pt>
                <c:pt idx="16">
                  <c:v>-78.108147000000002</c:v>
                </c:pt>
                <c:pt idx="17">
                  <c:v>-78.187308999999999</c:v>
                </c:pt>
                <c:pt idx="18">
                  <c:v>-78.108902</c:v>
                </c:pt>
                <c:pt idx="19">
                  <c:v>-78.116996999999998</c:v>
                </c:pt>
                <c:pt idx="20">
                  <c:v>-78.068459000000004</c:v>
                </c:pt>
                <c:pt idx="21">
                  <c:v>-78.189194000000001</c:v>
                </c:pt>
                <c:pt idx="22">
                  <c:v>-78.192001000000005</c:v>
                </c:pt>
                <c:pt idx="23">
                  <c:v>-78.205605000000006</c:v>
                </c:pt>
                <c:pt idx="24">
                  <c:v>-78.248276000000004</c:v>
                </c:pt>
                <c:pt idx="25">
                  <c:v>-78.150847999999996</c:v>
                </c:pt>
                <c:pt idx="26">
                  <c:v>-78.202988000000005</c:v>
                </c:pt>
                <c:pt idx="27">
                  <c:v>-78.190314999999998</c:v>
                </c:pt>
                <c:pt idx="28">
                  <c:v>-78.191040000000001</c:v>
                </c:pt>
                <c:pt idx="29">
                  <c:v>-78.132300999999998</c:v>
                </c:pt>
                <c:pt idx="30">
                  <c:v>-77.958488000000003</c:v>
                </c:pt>
                <c:pt idx="31">
                  <c:v>-78.045890999999997</c:v>
                </c:pt>
                <c:pt idx="32">
                  <c:v>-78.059021000000001</c:v>
                </c:pt>
                <c:pt idx="33">
                  <c:v>-77.96096</c:v>
                </c:pt>
                <c:pt idx="34">
                  <c:v>-77.938132999999993</c:v>
                </c:pt>
                <c:pt idx="35">
                  <c:v>-78.091140999999993</c:v>
                </c:pt>
                <c:pt idx="36">
                  <c:v>-78.251555999999994</c:v>
                </c:pt>
                <c:pt idx="37">
                  <c:v>-78.111900000000006</c:v>
                </c:pt>
                <c:pt idx="38">
                  <c:v>-77.963158000000007</c:v>
                </c:pt>
                <c:pt idx="39">
                  <c:v>-77.827361999999994</c:v>
                </c:pt>
                <c:pt idx="40">
                  <c:v>-78.089104000000006</c:v>
                </c:pt>
                <c:pt idx="41">
                  <c:v>-78.132576</c:v>
                </c:pt>
                <c:pt idx="42">
                  <c:v>-78.207687000000007</c:v>
                </c:pt>
                <c:pt idx="43">
                  <c:v>-78.095055000000002</c:v>
                </c:pt>
                <c:pt idx="44">
                  <c:v>-78.136039999999994</c:v>
                </c:pt>
                <c:pt idx="45">
                  <c:v>-78.194603000000001</c:v>
                </c:pt>
                <c:pt idx="46">
                  <c:v>-78.174301</c:v>
                </c:pt>
                <c:pt idx="47">
                  <c:v>-78.035499999999999</c:v>
                </c:pt>
                <c:pt idx="48">
                  <c:v>-77.946831000000003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FBB-4391-BC22-D1A45E0AC664}"/>
            </c:ext>
          </c:extLst>
        </c:ser>
        <c:ser>
          <c:idx val="3"/>
          <c:order val="3"/>
          <c:tx>
            <c:v>5xLO Configuration B</c:v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HrmB'!$T$3:$T$51</c:f>
              <c:numCache>
                <c:formatCode>0.00</c:formatCode>
                <c:ptCount val="49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  <c:pt idx="7">
                  <c:v>26</c:v>
                </c:pt>
                <c:pt idx="8">
                  <c:v>26</c:v>
                </c:pt>
                <c:pt idx="9">
                  <c:v>26</c:v>
                </c:pt>
                <c:pt idx="10">
                  <c:v>26</c:v>
                </c:pt>
                <c:pt idx="11">
                  <c:v>26</c:v>
                </c:pt>
                <c:pt idx="12">
                  <c:v>26</c:v>
                </c:pt>
                <c:pt idx="13">
                  <c:v>26</c:v>
                </c:pt>
                <c:pt idx="14">
                  <c:v>26</c:v>
                </c:pt>
                <c:pt idx="15">
                  <c:v>26</c:v>
                </c:pt>
                <c:pt idx="16">
                  <c:v>26</c:v>
                </c:pt>
                <c:pt idx="17">
                  <c:v>26</c:v>
                </c:pt>
                <c:pt idx="18">
                  <c:v>26</c:v>
                </c:pt>
                <c:pt idx="19">
                  <c:v>26</c:v>
                </c:pt>
                <c:pt idx="20">
                  <c:v>26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26</c:v>
                </c:pt>
                <c:pt idx="25">
                  <c:v>26</c:v>
                </c:pt>
                <c:pt idx="26">
                  <c:v>26</c:v>
                </c:pt>
                <c:pt idx="27">
                  <c:v>26</c:v>
                </c:pt>
                <c:pt idx="28">
                  <c:v>26</c:v>
                </c:pt>
                <c:pt idx="29">
                  <c:v>26</c:v>
                </c:pt>
                <c:pt idx="30">
                  <c:v>26</c:v>
                </c:pt>
                <c:pt idx="31">
                  <c:v>26</c:v>
                </c:pt>
                <c:pt idx="32">
                  <c:v>26</c:v>
                </c:pt>
                <c:pt idx="33">
                  <c:v>26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26</c:v>
                </c:pt>
                <c:pt idx="39">
                  <c:v>26</c:v>
                </c:pt>
                <c:pt idx="40">
                  <c:v>26</c:v>
                </c:pt>
                <c:pt idx="41">
                  <c:v>26</c:v>
                </c:pt>
                <c:pt idx="42">
                  <c:v>26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26</c:v>
                </c:pt>
                <c:pt idx="48">
                  <c:v>26</c:v>
                </c:pt>
              </c:numCache>
            </c:numRef>
          </c:xVal>
          <c:yVal>
            <c:numRef>
              <c:f>'LO HrmB'!$U$3:$U$51</c:f>
              <c:numCache>
                <c:formatCode>0.00</c:formatCode>
                <c:ptCount val="49"/>
                <c:pt idx="0">
                  <c:v>-56.254092999999997</c:v>
                </c:pt>
                <c:pt idx="1">
                  <c:v>-56.252834</c:v>
                </c:pt>
                <c:pt idx="2">
                  <c:v>-56.256428</c:v>
                </c:pt>
                <c:pt idx="3">
                  <c:v>-56.275855999999997</c:v>
                </c:pt>
                <c:pt idx="4">
                  <c:v>-56.274749999999997</c:v>
                </c:pt>
                <c:pt idx="5">
                  <c:v>-56.263226000000003</c:v>
                </c:pt>
                <c:pt idx="6">
                  <c:v>-56.257893000000003</c:v>
                </c:pt>
                <c:pt idx="7">
                  <c:v>-56.272841999999997</c:v>
                </c:pt>
                <c:pt idx="8">
                  <c:v>-56.284115</c:v>
                </c:pt>
                <c:pt idx="9">
                  <c:v>-56.280665999999997</c:v>
                </c:pt>
                <c:pt idx="10">
                  <c:v>-56.263312999999997</c:v>
                </c:pt>
                <c:pt idx="11">
                  <c:v>-56.247238000000003</c:v>
                </c:pt>
                <c:pt idx="12">
                  <c:v>-56.244377</c:v>
                </c:pt>
                <c:pt idx="13">
                  <c:v>-56.256309999999999</c:v>
                </c:pt>
                <c:pt idx="14">
                  <c:v>-56.263195000000003</c:v>
                </c:pt>
                <c:pt idx="15">
                  <c:v>-56.267906000000004</c:v>
                </c:pt>
                <c:pt idx="16">
                  <c:v>-56.259585999999999</c:v>
                </c:pt>
                <c:pt idx="17">
                  <c:v>-56.263312999999997</c:v>
                </c:pt>
                <c:pt idx="18">
                  <c:v>-56.266857000000002</c:v>
                </c:pt>
                <c:pt idx="19">
                  <c:v>-56.256931000000002</c:v>
                </c:pt>
                <c:pt idx="20">
                  <c:v>-56.252110000000002</c:v>
                </c:pt>
                <c:pt idx="21">
                  <c:v>-56.24662</c:v>
                </c:pt>
                <c:pt idx="22">
                  <c:v>-56.250976999999999</c:v>
                </c:pt>
                <c:pt idx="23">
                  <c:v>-56.243293999999999</c:v>
                </c:pt>
                <c:pt idx="24">
                  <c:v>-56.228645</c:v>
                </c:pt>
                <c:pt idx="25">
                  <c:v>-56.231479999999998</c:v>
                </c:pt>
                <c:pt idx="26">
                  <c:v>-56.237915000000001</c:v>
                </c:pt>
                <c:pt idx="27">
                  <c:v>-56.240386999999998</c:v>
                </c:pt>
                <c:pt idx="28">
                  <c:v>-56.228748000000003</c:v>
                </c:pt>
                <c:pt idx="29">
                  <c:v>-56.221733</c:v>
                </c:pt>
                <c:pt idx="30">
                  <c:v>-56.219268999999997</c:v>
                </c:pt>
                <c:pt idx="31">
                  <c:v>-56.236057000000002</c:v>
                </c:pt>
                <c:pt idx="32">
                  <c:v>-56.236023000000003</c:v>
                </c:pt>
                <c:pt idx="33">
                  <c:v>-56.250584000000003</c:v>
                </c:pt>
                <c:pt idx="34">
                  <c:v>-56.237166999999999</c:v>
                </c:pt>
                <c:pt idx="35">
                  <c:v>-56.232894999999999</c:v>
                </c:pt>
                <c:pt idx="36">
                  <c:v>-56.234988999999999</c:v>
                </c:pt>
                <c:pt idx="37">
                  <c:v>-56.243931000000003</c:v>
                </c:pt>
                <c:pt idx="38">
                  <c:v>-56.255177000000003</c:v>
                </c:pt>
                <c:pt idx="39">
                  <c:v>-56.249718000000001</c:v>
                </c:pt>
                <c:pt idx="40">
                  <c:v>-56.247421000000003</c:v>
                </c:pt>
                <c:pt idx="41">
                  <c:v>-56.255806</c:v>
                </c:pt>
                <c:pt idx="42">
                  <c:v>-56.275588999999997</c:v>
                </c:pt>
                <c:pt idx="43">
                  <c:v>-56.264923000000003</c:v>
                </c:pt>
                <c:pt idx="44">
                  <c:v>-56.250824000000001</c:v>
                </c:pt>
                <c:pt idx="45">
                  <c:v>-56.237591000000002</c:v>
                </c:pt>
                <c:pt idx="46">
                  <c:v>-56.250576000000002</c:v>
                </c:pt>
                <c:pt idx="47">
                  <c:v>-56.275291000000003</c:v>
                </c:pt>
                <c:pt idx="48">
                  <c:v>-56.290694999999999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FBB-4391-BC22-D1A45E0AC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525376"/>
        <c:axId val="99527296"/>
      </c:scatterChart>
      <c:valAx>
        <c:axId val="99525376"/>
        <c:scaling>
          <c:orientation val="minMax"/>
          <c:max val="26"/>
          <c:min val="6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Output Frequency (GHz)</a:t>
                </a:r>
              </a:p>
            </c:rich>
          </c:tx>
          <c:layout>
            <c:manualLayout>
              <c:xMode val="edge"/>
              <c:yMode val="edge"/>
              <c:x val="0.34433212758199339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99527296"/>
        <c:crosses val="autoZero"/>
        <c:crossBetween val="midCat"/>
        <c:majorUnit val="2"/>
      </c:valAx>
      <c:valAx>
        <c:axId val="99527296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99525376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13724581799991606"/>
          <c:y val="0.73578813065033533"/>
          <c:w val="0.6977420522758756"/>
          <c:h val="5.9391221930592007E-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Even LO Harmonic to IF Isolation (dB)</a:t>
            </a:r>
          </a:p>
        </c:rich>
      </c:tx>
      <c:layout>
        <c:manualLayout>
          <c:xMode val="edge"/>
          <c:yMode val="edge"/>
          <c:x val="0.28808521487563765"/>
          <c:y val="1.38644648585593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9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2xLO Configuration A</c:v>
          </c:tx>
          <c:spPr>
            <a:ln cap="sq">
              <a:solidFill>
                <a:prstClr val="black"/>
              </a:solidFill>
              <a:prstDash val="solid"/>
            </a:ln>
          </c:spPr>
          <c:marker>
            <c:symbol val="none"/>
          </c:marker>
          <c:xVal>
            <c:numRef>
              <c:f>'LO HrmA'!$H$3:$H$51</c:f>
              <c:numCache>
                <c:formatCode>0.00</c:formatCode>
                <c:ptCount val="49"/>
                <c:pt idx="0">
                  <c:v>12</c:v>
                </c:pt>
                <c:pt idx="1">
                  <c:v>12.291666666667</c:v>
                </c:pt>
                <c:pt idx="2">
                  <c:v>12.583333333333</c:v>
                </c:pt>
                <c:pt idx="3">
                  <c:v>12.875</c:v>
                </c:pt>
                <c:pt idx="4">
                  <c:v>13.166666666667</c:v>
                </c:pt>
                <c:pt idx="5">
                  <c:v>13.458333333333</c:v>
                </c:pt>
                <c:pt idx="6">
                  <c:v>13.75</c:v>
                </c:pt>
                <c:pt idx="7">
                  <c:v>14.041666666667</c:v>
                </c:pt>
                <c:pt idx="8">
                  <c:v>14.333333333333</c:v>
                </c:pt>
                <c:pt idx="9">
                  <c:v>14.625</c:v>
                </c:pt>
                <c:pt idx="10">
                  <c:v>14.916666666667</c:v>
                </c:pt>
                <c:pt idx="11">
                  <c:v>15.208333333333</c:v>
                </c:pt>
                <c:pt idx="12">
                  <c:v>15.5</c:v>
                </c:pt>
                <c:pt idx="13">
                  <c:v>15.791666666667</c:v>
                </c:pt>
                <c:pt idx="14">
                  <c:v>16.083333333333002</c:v>
                </c:pt>
                <c:pt idx="15">
                  <c:v>16.375</c:v>
                </c:pt>
                <c:pt idx="16">
                  <c:v>16.666666666666998</c:v>
                </c:pt>
                <c:pt idx="17">
                  <c:v>16.958333333333002</c:v>
                </c:pt>
                <c:pt idx="18">
                  <c:v>17.25</c:v>
                </c:pt>
                <c:pt idx="19">
                  <c:v>17.541666666666998</c:v>
                </c:pt>
                <c:pt idx="20">
                  <c:v>17.833333333333002</c:v>
                </c:pt>
                <c:pt idx="21">
                  <c:v>18.125</c:v>
                </c:pt>
                <c:pt idx="22">
                  <c:v>18.416666666666998</c:v>
                </c:pt>
                <c:pt idx="23">
                  <c:v>18.708333333333002</c:v>
                </c:pt>
                <c:pt idx="24">
                  <c:v>19</c:v>
                </c:pt>
                <c:pt idx="25">
                  <c:v>19.291666666666998</c:v>
                </c:pt>
                <c:pt idx="26">
                  <c:v>19.583333333333002</c:v>
                </c:pt>
                <c:pt idx="27">
                  <c:v>19.875</c:v>
                </c:pt>
                <c:pt idx="28">
                  <c:v>20.166666666666998</c:v>
                </c:pt>
                <c:pt idx="29">
                  <c:v>20.458333333333002</c:v>
                </c:pt>
                <c:pt idx="30">
                  <c:v>20.75</c:v>
                </c:pt>
                <c:pt idx="31">
                  <c:v>21.041666666666998</c:v>
                </c:pt>
                <c:pt idx="32">
                  <c:v>21.333333333333002</c:v>
                </c:pt>
                <c:pt idx="33">
                  <c:v>21.625</c:v>
                </c:pt>
                <c:pt idx="34">
                  <c:v>21.916666666666998</c:v>
                </c:pt>
                <c:pt idx="35">
                  <c:v>22.208333333333002</c:v>
                </c:pt>
                <c:pt idx="36">
                  <c:v>22.5</c:v>
                </c:pt>
                <c:pt idx="37">
                  <c:v>22.791666666666998</c:v>
                </c:pt>
                <c:pt idx="38">
                  <c:v>23.083333333333002</c:v>
                </c:pt>
                <c:pt idx="39">
                  <c:v>23.375</c:v>
                </c:pt>
                <c:pt idx="40">
                  <c:v>23.666666666666998</c:v>
                </c:pt>
                <c:pt idx="41">
                  <c:v>23.958333333333002</c:v>
                </c:pt>
                <c:pt idx="42">
                  <c:v>24.25</c:v>
                </c:pt>
                <c:pt idx="43">
                  <c:v>24.541666666666998</c:v>
                </c:pt>
                <c:pt idx="44">
                  <c:v>24.833333333333002</c:v>
                </c:pt>
                <c:pt idx="45">
                  <c:v>25.125</c:v>
                </c:pt>
                <c:pt idx="46">
                  <c:v>25.416666666666998</c:v>
                </c:pt>
                <c:pt idx="47">
                  <c:v>25.708333333333002</c:v>
                </c:pt>
                <c:pt idx="48">
                  <c:v>26</c:v>
                </c:pt>
              </c:numCache>
            </c:numRef>
          </c:xVal>
          <c:yVal>
            <c:numRef>
              <c:f>'LO HrmA'!$I$3:$I$51</c:f>
              <c:numCache>
                <c:formatCode>0.00</c:formatCode>
                <c:ptCount val="49"/>
                <c:pt idx="0">
                  <c:v>-71.855789000000001</c:v>
                </c:pt>
                <c:pt idx="1">
                  <c:v>-72.793221000000003</c:v>
                </c:pt>
                <c:pt idx="2">
                  <c:v>-73.954643000000004</c:v>
                </c:pt>
                <c:pt idx="3">
                  <c:v>-74.99485</c:v>
                </c:pt>
                <c:pt idx="4">
                  <c:v>-75.366698999999997</c:v>
                </c:pt>
                <c:pt idx="5">
                  <c:v>-75.817802</c:v>
                </c:pt>
                <c:pt idx="6">
                  <c:v>-75.672279000000003</c:v>
                </c:pt>
                <c:pt idx="7">
                  <c:v>-75.754677000000001</c:v>
                </c:pt>
                <c:pt idx="8">
                  <c:v>-75.444061000000005</c:v>
                </c:pt>
                <c:pt idx="9">
                  <c:v>-75.307060000000007</c:v>
                </c:pt>
                <c:pt idx="10">
                  <c:v>-74.711357000000007</c:v>
                </c:pt>
                <c:pt idx="11">
                  <c:v>-73.735291000000004</c:v>
                </c:pt>
                <c:pt idx="12">
                  <c:v>-72.511855999999995</c:v>
                </c:pt>
                <c:pt idx="13">
                  <c:v>-71.295090000000002</c:v>
                </c:pt>
                <c:pt idx="14">
                  <c:v>-70.510399000000007</c:v>
                </c:pt>
                <c:pt idx="15">
                  <c:v>-69.876441999999997</c:v>
                </c:pt>
                <c:pt idx="16">
                  <c:v>-69.466033999999993</c:v>
                </c:pt>
                <c:pt idx="17">
                  <c:v>-68.840369999999993</c:v>
                </c:pt>
                <c:pt idx="18">
                  <c:v>-68.685997</c:v>
                </c:pt>
                <c:pt idx="19">
                  <c:v>-68.439430000000002</c:v>
                </c:pt>
                <c:pt idx="20">
                  <c:v>-68.725273000000001</c:v>
                </c:pt>
                <c:pt idx="21">
                  <c:v>-68.755263999999997</c:v>
                </c:pt>
                <c:pt idx="22">
                  <c:v>-69.410988000000003</c:v>
                </c:pt>
                <c:pt idx="23">
                  <c:v>-70.03595</c:v>
                </c:pt>
                <c:pt idx="24">
                  <c:v>-71.302672999999999</c:v>
                </c:pt>
                <c:pt idx="25">
                  <c:v>-72.824600000000004</c:v>
                </c:pt>
                <c:pt idx="26">
                  <c:v>-75.414848000000006</c:v>
                </c:pt>
                <c:pt idx="27">
                  <c:v>-76.427757</c:v>
                </c:pt>
                <c:pt idx="28">
                  <c:v>-75.342147999999995</c:v>
                </c:pt>
                <c:pt idx="29">
                  <c:v>-76.712112000000005</c:v>
                </c:pt>
                <c:pt idx="30">
                  <c:v>-74.741996999999998</c:v>
                </c:pt>
                <c:pt idx="31">
                  <c:v>-73.638092</c:v>
                </c:pt>
                <c:pt idx="32">
                  <c:v>-69.131065000000007</c:v>
                </c:pt>
                <c:pt idx="33">
                  <c:v>-68.413025000000005</c:v>
                </c:pt>
                <c:pt idx="34">
                  <c:v>-67.816588999999993</c:v>
                </c:pt>
                <c:pt idx="35">
                  <c:v>-66.881423999999996</c:v>
                </c:pt>
                <c:pt idx="36">
                  <c:v>-65.923743999999999</c:v>
                </c:pt>
                <c:pt idx="37">
                  <c:v>-65.108063000000001</c:v>
                </c:pt>
                <c:pt idx="38">
                  <c:v>-64.222815999999995</c:v>
                </c:pt>
                <c:pt idx="39">
                  <c:v>-63.715122000000001</c:v>
                </c:pt>
                <c:pt idx="40">
                  <c:v>-63.286769999999997</c:v>
                </c:pt>
                <c:pt idx="41">
                  <c:v>-62.746189000000001</c:v>
                </c:pt>
                <c:pt idx="42">
                  <c:v>-62.550167000000002</c:v>
                </c:pt>
                <c:pt idx="43">
                  <c:v>-62.814030000000002</c:v>
                </c:pt>
                <c:pt idx="44">
                  <c:v>-63.550125000000001</c:v>
                </c:pt>
                <c:pt idx="45">
                  <c:v>-64.24633</c:v>
                </c:pt>
                <c:pt idx="46">
                  <c:v>-64.110816999999997</c:v>
                </c:pt>
                <c:pt idx="47">
                  <c:v>-63.637462999999997</c:v>
                </c:pt>
                <c:pt idx="48">
                  <c:v>-63.060371000000004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42-4AA6-A39B-1D73AB1B7A6A}"/>
            </c:ext>
          </c:extLst>
        </c:ser>
        <c:ser>
          <c:idx val="0"/>
          <c:order val="1"/>
          <c:tx>
            <c:v>2xLO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HrmB'!$H$3:$H$51</c:f>
              <c:numCache>
                <c:formatCode>0.00</c:formatCode>
                <c:ptCount val="49"/>
                <c:pt idx="0">
                  <c:v>12</c:v>
                </c:pt>
                <c:pt idx="1">
                  <c:v>12.291666666667</c:v>
                </c:pt>
                <c:pt idx="2">
                  <c:v>12.583333333333</c:v>
                </c:pt>
                <c:pt idx="3">
                  <c:v>12.875</c:v>
                </c:pt>
                <c:pt idx="4">
                  <c:v>13.166666666667</c:v>
                </c:pt>
                <c:pt idx="5">
                  <c:v>13.458333333333</c:v>
                </c:pt>
                <c:pt idx="6">
                  <c:v>13.75</c:v>
                </c:pt>
                <c:pt idx="7">
                  <c:v>14.041666666667</c:v>
                </c:pt>
                <c:pt idx="8">
                  <c:v>14.333333333333</c:v>
                </c:pt>
                <c:pt idx="9">
                  <c:v>14.625</c:v>
                </c:pt>
                <c:pt idx="10">
                  <c:v>14.916666666667</c:v>
                </c:pt>
                <c:pt idx="11">
                  <c:v>15.208333333333</c:v>
                </c:pt>
                <c:pt idx="12">
                  <c:v>15.5</c:v>
                </c:pt>
                <c:pt idx="13">
                  <c:v>15.791666666667</c:v>
                </c:pt>
                <c:pt idx="14">
                  <c:v>16.083333333333002</c:v>
                </c:pt>
                <c:pt idx="15">
                  <c:v>16.375</c:v>
                </c:pt>
                <c:pt idx="16">
                  <c:v>16.666666666666998</c:v>
                </c:pt>
                <c:pt idx="17">
                  <c:v>16.958333333333002</c:v>
                </c:pt>
                <c:pt idx="18">
                  <c:v>17.25</c:v>
                </c:pt>
                <c:pt idx="19">
                  <c:v>17.541666666666998</c:v>
                </c:pt>
                <c:pt idx="20">
                  <c:v>17.833333333333002</c:v>
                </c:pt>
                <c:pt idx="21">
                  <c:v>18.125</c:v>
                </c:pt>
                <c:pt idx="22">
                  <c:v>18.416666666666998</c:v>
                </c:pt>
                <c:pt idx="23">
                  <c:v>18.708333333333002</c:v>
                </c:pt>
                <c:pt idx="24">
                  <c:v>19</c:v>
                </c:pt>
                <c:pt idx="25">
                  <c:v>19.291666666666998</c:v>
                </c:pt>
                <c:pt idx="26">
                  <c:v>19.583333333333002</c:v>
                </c:pt>
                <c:pt idx="27">
                  <c:v>19.875</c:v>
                </c:pt>
                <c:pt idx="28">
                  <c:v>20.166666666666998</c:v>
                </c:pt>
                <c:pt idx="29">
                  <c:v>20.458333333333002</c:v>
                </c:pt>
                <c:pt idx="30">
                  <c:v>20.75</c:v>
                </c:pt>
                <c:pt idx="31">
                  <c:v>21.041666666666998</c:v>
                </c:pt>
                <c:pt idx="32">
                  <c:v>21.333333333333002</c:v>
                </c:pt>
                <c:pt idx="33">
                  <c:v>21.625</c:v>
                </c:pt>
                <c:pt idx="34">
                  <c:v>21.916666666666998</c:v>
                </c:pt>
                <c:pt idx="35">
                  <c:v>22.208333333333002</c:v>
                </c:pt>
                <c:pt idx="36">
                  <c:v>22.5</c:v>
                </c:pt>
                <c:pt idx="37">
                  <c:v>22.791666666666998</c:v>
                </c:pt>
                <c:pt idx="38">
                  <c:v>23.083333333333002</c:v>
                </c:pt>
                <c:pt idx="39">
                  <c:v>23.375</c:v>
                </c:pt>
                <c:pt idx="40">
                  <c:v>23.666666666666998</c:v>
                </c:pt>
                <c:pt idx="41">
                  <c:v>23.958333333333002</c:v>
                </c:pt>
                <c:pt idx="42">
                  <c:v>24.25</c:v>
                </c:pt>
                <c:pt idx="43">
                  <c:v>24.541666666666998</c:v>
                </c:pt>
                <c:pt idx="44">
                  <c:v>24.833333333333002</c:v>
                </c:pt>
                <c:pt idx="45">
                  <c:v>25.125</c:v>
                </c:pt>
                <c:pt idx="46">
                  <c:v>25.416666666666998</c:v>
                </c:pt>
                <c:pt idx="47">
                  <c:v>25.708333333333002</c:v>
                </c:pt>
                <c:pt idx="48">
                  <c:v>26</c:v>
                </c:pt>
              </c:numCache>
            </c:numRef>
          </c:xVal>
          <c:yVal>
            <c:numRef>
              <c:f>'LO HrmB'!$I$3:$I$51</c:f>
              <c:numCache>
                <c:formatCode>0.00</c:formatCode>
                <c:ptCount val="49"/>
                <c:pt idx="0">
                  <c:v>-72.356949</c:v>
                </c:pt>
                <c:pt idx="1">
                  <c:v>-73.157059000000004</c:v>
                </c:pt>
                <c:pt idx="2">
                  <c:v>-74.010955999999993</c:v>
                </c:pt>
                <c:pt idx="3">
                  <c:v>-74.036995000000005</c:v>
                </c:pt>
                <c:pt idx="4">
                  <c:v>-73.668541000000005</c:v>
                </c:pt>
                <c:pt idx="5">
                  <c:v>-72.968124000000003</c:v>
                </c:pt>
                <c:pt idx="6">
                  <c:v>-72.316047999999995</c:v>
                </c:pt>
                <c:pt idx="7">
                  <c:v>-71.654151999999996</c:v>
                </c:pt>
                <c:pt idx="8">
                  <c:v>-71.074866999999998</c:v>
                </c:pt>
                <c:pt idx="9">
                  <c:v>-70.784744000000003</c:v>
                </c:pt>
                <c:pt idx="10">
                  <c:v>-71.019508000000002</c:v>
                </c:pt>
                <c:pt idx="11">
                  <c:v>-71.687636999999995</c:v>
                </c:pt>
                <c:pt idx="12">
                  <c:v>-72.320503000000002</c:v>
                </c:pt>
                <c:pt idx="13">
                  <c:v>-72.610313000000005</c:v>
                </c:pt>
                <c:pt idx="14">
                  <c:v>-72.832001000000005</c:v>
                </c:pt>
                <c:pt idx="15">
                  <c:v>-73.204352999999998</c:v>
                </c:pt>
                <c:pt idx="16">
                  <c:v>-74.440689000000006</c:v>
                </c:pt>
                <c:pt idx="17">
                  <c:v>-76.357201000000003</c:v>
                </c:pt>
                <c:pt idx="18">
                  <c:v>-81.411902999999995</c:v>
                </c:pt>
                <c:pt idx="19">
                  <c:v>-82.171256999999997</c:v>
                </c:pt>
                <c:pt idx="20">
                  <c:v>-80.506264000000002</c:v>
                </c:pt>
                <c:pt idx="21">
                  <c:v>-74.504654000000002</c:v>
                </c:pt>
                <c:pt idx="22">
                  <c:v>-71.654349999999994</c:v>
                </c:pt>
                <c:pt idx="23">
                  <c:v>-69.835494999999995</c:v>
                </c:pt>
                <c:pt idx="24">
                  <c:v>-68.749840000000006</c:v>
                </c:pt>
                <c:pt idx="25">
                  <c:v>-67.420608999999999</c:v>
                </c:pt>
                <c:pt idx="26">
                  <c:v>-66.222160000000002</c:v>
                </c:pt>
                <c:pt idx="27">
                  <c:v>-64.586723000000006</c:v>
                </c:pt>
                <c:pt idx="28">
                  <c:v>-63.040118999999997</c:v>
                </c:pt>
                <c:pt idx="29">
                  <c:v>-61.811019999999999</c:v>
                </c:pt>
                <c:pt idx="30">
                  <c:v>-60.921233999999998</c:v>
                </c:pt>
                <c:pt idx="31">
                  <c:v>-60.037436999999997</c:v>
                </c:pt>
                <c:pt idx="32">
                  <c:v>-58.575279000000002</c:v>
                </c:pt>
                <c:pt idx="33">
                  <c:v>-58.059925</c:v>
                </c:pt>
                <c:pt idx="34">
                  <c:v>-58.052605</c:v>
                </c:pt>
                <c:pt idx="35">
                  <c:v>-58.817909</c:v>
                </c:pt>
                <c:pt idx="36">
                  <c:v>-58.999122999999997</c:v>
                </c:pt>
                <c:pt idx="37">
                  <c:v>-59.240810000000003</c:v>
                </c:pt>
                <c:pt idx="38">
                  <c:v>-59.417000000000002</c:v>
                </c:pt>
                <c:pt idx="39">
                  <c:v>-59.490310999999998</c:v>
                </c:pt>
                <c:pt idx="40">
                  <c:v>-59.261898000000002</c:v>
                </c:pt>
                <c:pt idx="41">
                  <c:v>-58.897247</c:v>
                </c:pt>
                <c:pt idx="42">
                  <c:v>-58.666142000000001</c:v>
                </c:pt>
                <c:pt idx="43">
                  <c:v>-58.584961</c:v>
                </c:pt>
                <c:pt idx="44">
                  <c:v>-58.726058999999999</c:v>
                </c:pt>
                <c:pt idx="45">
                  <c:v>-58.775261</c:v>
                </c:pt>
                <c:pt idx="46">
                  <c:v>-58.634673999999997</c:v>
                </c:pt>
                <c:pt idx="47">
                  <c:v>-58.658253000000002</c:v>
                </c:pt>
                <c:pt idx="48">
                  <c:v>-58.707706000000002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A42-4AA6-A39B-1D73AB1B7A6A}"/>
            </c:ext>
          </c:extLst>
        </c:ser>
        <c:ser>
          <c:idx val="2"/>
          <c:order val="2"/>
          <c:tx>
            <c:v>4xLO Configuration A</c:v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'LO HrmA'!$P$3:$P$51</c:f>
              <c:numCache>
                <c:formatCode>0.00</c:formatCode>
                <c:ptCount val="49"/>
                <c:pt idx="0">
                  <c:v>24</c:v>
                </c:pt>
                <c:pt idx="1">
                  <c:v>24.041666666666998</c:v>
                </c:pt>
                <c:pt idx="2">
                  <c:v>24.083333333333002</c:v>
                </c:pt>
                <c:pt idx="3">
                  <c:v>24.125</c:v>
                </c:pt>
                <c:pt idx="4">
                  <c:v>24.166666666666998</c:v>
                </c:pt>
                <c:pt idx="5">
                  <c:v>24.208333333333002</c:v>
                </c:pt>
                <c:pt idx="6">
                  <c:v>24.25</c:v>
                </c:pt>
                <c:pt idx="7">
                  <c:v>24.291666666666998</c:v>
                </c:pt>
                <c:pt idx="8">
                  <c:v>24.333333333333002</c:v>
                </c:pt>
                <c:pt idx="9">
                  <c:v>24.375</c:v>
                </c:pt>
                <c:pt idx="10">
                  <c:v>24.416666666666998</c:v>
                </c:pt>
                <c:pt idx="11">
                  <c:v>24.458333333333002</c:v>
                </c:pt>
                <c:pt idx="12">
                  <c:v>24.5</c:v>
                </c:pt>
                <c:pt idx="13">
                  <c:v>24.541666666666998</c:v>
                </c:pt>
                <c:pt idx="14">
                  <c:v>24.583333333333002</c:v>
                </c:pt>
                <c:pt idx="15">
                  <c:v>24.625</c:v>
                </c:pt>
                <c:pt idx="16">
                  <c:v>24.666666666666998</c:v>
                </c:pt>
                <c:pt idx="17">
                  <c:v>24.708333333333002</c:v>
                </c:pt>
                <c:pt idx="18">
                  <c:v>24.75</c:v>
                </c:pt>
                <c:pt idx="19">
                  <c:v>24.791666666666998</c:v>
                </c:pt>
                <c:pt idx="20">
                  <c:v>24.833333333333002</c:v>
                </c:pt>
                <c:pt idx="21">
                  <c:v>24.875</c:v>
                </c:pt>
                <c:pt idx="22">
                  <c:v>24.916666666666998</c:v>
                </c:pt>
                <c:pt idx="23">
                  <c:v>24.958333333333002</c:v>
                </c:pt>
                <c:pt idx="24">
                  <c:v>25</c:v>
                </c:pt>
                <c:pt idx="25">
                  <c:v>25.041666666666998</c:v>
                </c:pt>
                <c:pt idx="26">
                  <c:v>25.083333333333002</c:v>
                </c:pt>
                <c:pt idx="27">
                  <c:v>25.125</c:v>
                </c:pt>
                <c:pt idx="28">
                  <c:v>25.166666666666998</c:v>
                </c:pt>
                <c:pt idx="29">
                  <c:v>25.208333333333002</c:v>
                </c:pt>
                <c:pt idx="30">
                  <c:v>25.25</c:v>
                </c:pt>
                <c:pt idx="31">
                  <c:v>25.291666666666998</c:v>
                </c:pt>
                <c:pt idx="32">
                  <c:v>25.333333333333002</c:v>
                </c:pt>
                <c:pt idx="33">
                  <c:v>25.375</c:v>
                </c:pt>
                <c:pt idx="34">
                  <c:v>25.416666666666998</c:v>
                </c:pt>
                <c:pt idx="35">
                  <c:v>25.458333333333002</c:v>
                </c:pt>
                <c:pt idx="36">
                  <c:v>25.5</c:v>
                </c:pt>
                <c:pt idx="37">
                  <c:v>25.541666666666998</c:v>
                </c:pt>
                <c:pt idx="38">
                  <c:v>25.583333333333002</c:v>
                </c:pt>
                <c:pt idx="39">
                  <c:v>25.625</c:v>
                </c:pt>
                <c:pt idx="40">
                  <c:v>25.666666666666998</c:v>
                </c:pt>
                <c:pt idx="41">
                  <c:v>25.708333333333002</c:v>
                </c:pt>
                <c:pt idx="42">
                  <c:v>25.75</c:v>
                </c:pt>
                <c:pt idx="43">
                  <c:v>25.791666666666998</c:v>
                </c:pt>
                <c:pt idx="44">
                  <c:v>25.833333333333002</c:v>
                </c:pt>
                <c:pt idx="45">
                  <c:v>25.875</c:v>
                </c:pt>
                <c:pt idx="46">
                  <c:v>25.916666666666998</c:v>
                </c:pt>
                <c:pt idx="47">
                  <c:v>25.958333333333002</c:v>
                </c:pt>
                <c:pt idx="48">
                  <c:v>26</c:v>
                </c:pt>
              </c:numCache>
            </c:numRef>
          </c:xVal>
          <c:yVal>
            <c:numRef>
              <c:f>'LO HrmA'!$Q$3:$Q$51</c:f>
              <c:numCache>
                <c:formatCode>0.00</c:formatCode>
                <c:ptCount val="49"/>
                <c:pt idx="0">
                  <c:v>-85.578491</c:v>
                </c:pt>
                <c:pt idx="1">
                  <c:v>-85.571381000000002</c:v>
                </c:pt>
                <c:pt idx="2">
                  <c:v>-86.591301000000001</c:v>
                </c:pt>
                <c:pt idx="3">
                  <c:v>-87.904442000000003</c:v>
                </c:pt>
                <c:pt idx="4">
                  <c:v>-87.481162999999995</c:v>
                </c:pt>
                <c:pt idx="5">
                  <c:v>-86.655745999999994</c:v>
                </c:pt>
                <c:pt idx="6">
                  <c:v>-85.160645000000002</c:v>
                </c:pt>
                <c:pt idx="7">
                  <c:v>-85.249519000000006</c:v>
                </c:pt>
                <c:pt idx="8">
                  <c:v>-85.875015000000005</c:v>
                </c:pt>
                <c:pt idx="9">
                  <c:v>-87.622664999999998</c:v>
                </c:pt>
                <c:pt idx="10">
                  <c:v>-90.993155999999999</c:v>
                </c:pt>
                <c:pt idx="11">
                  <c:v>-92.664696000000006</c:v>
                </c:pt>
                <c:pt idx="12">
                  <c:v>-92.241660999999993</c:v>
                </c:pt>
                <c:pt idx="13">
                  <c:v>-91.664824999999993</c:v>
                </c:pt>
                <c:pt idx="14">
                  <c:v>-89.785338999999993</c:v>
                </c:pt>
                <c:pt idx="15">
                  <c:v>-89.203445000000002</c:v>
                </c:pt>
                <c:pt idx="16">
                  <c:v>-89.310173000000006</c:v>
                </c:pt>
                <c:pt idx="17">
                  <c:v>-90.899780000000007</c:v>
                </c:pt>
                <c:pt idx="18">
                  <c:v>-90.603461999999993</c:v>
                </c:pt>
                <c:pt idx="19">
                  <c:v>-90.789779999999993</c:v>
                </c:pt>
                <c:pt idx="20">
                  <c:v>-90.430344000000005</c:v>
                </c:pt>
                <c:pt idx="21">
                  <c:v>-92.430130000000005</c:v>
                </c:pt>
                <c:pt idx="22">
                  <c:v>-93.152382000000003</c:v>
                </c:pt>
                <c:pt idx="23">
                  <c:v>-95.368262999999999</c:v>
                </c:pt>
                <c:pt idx="24">
                  <c:v>-95.518967000000004</c:v>
                </c:pt>
                <c:pt idx="25">
                  <c:v>-93.918350000000004</c:v>
                </c:pt>
                <c:pt idx="26">
                  <c:v>-92.295067000000003</c:v>
                </c:pt>
                <c:pt idx="27">
                  <c:v>-92.610184000000004</c:v>
                </c:pt>
                <c:pt idx="28">
                  <c:v>-93.237999000000002</c:v>
                </c:pt>
                <c:pt idx="29">
                  <c:v>-93.194732999999999</c:v>
                </c:pt>
                <c:pt idx="30">
                  <c:v>-95.826355000000007</c:v>
                </c:pt>
                <c:pt idx="31">
                  <c:v>-97.471489000000005</c:v>
                </c:pt>
                <c:pt idx="32">
                  <c:v>-102.04277</c:v>
                </c:pt>
                <c:pt idx="33">
                  <c:v>-97.939712999999998</c:v>
                </c:pt>
                <c:pt idx="34">
                  <c:v>-93.604431000000005</c:v>
                </c:pt>
                <c:pt idx="35">
                  <c:v>-87.543755000000004</c:v>
                </c:pt>
                <c:pt idx="36">
                  <c:v>-88.885970999999998</c:v>
                </c:pt>
                <c:pt idx="37">
                  <c:v>-91.102890000000002</c:v>
                </c:pt>
                <c:pt idx="38">
                  <c:v>-92.234054999999998</c:v>
                </c:pt>
                <c:pt idx="39">
                  <c:v>-91.445403999999996</c:v>
                </c:pt>
                <c:pt idx="40">
                  <c:v>-92.452477000000002</c:v>
                </c:pt>
                <c:pt idx="41">
                  <c:v>-93.901352000000003</c:v>
                </c:pt>
                <c:pt idx="42">
                  <c:v>-94.563231999999999</c:v>
                </c:pt>
                <c:pt idx="43">
                  <c:v>-96.762596000000002</c:v>
                </c:pt>
                <c:pt idx="44">
                  <c:v>-96.993178999999998</c:v>
                </c:pt>
                <c:pt idx="45">
                  <c:v>-97.056495999999996</c:v>
                </c:pt>
                <c:pt idx="46">
                  <c:v>-96.931792999999999</c:v>
                </c:pt>
                <c:pt idx="47">
                  <c:v>-93.326972999999995</c:v>
                </c:pt>
                <c:pt idx="48">
                  <c:v>-90.723502999999994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A42-4AA6-A39B-1D73AB1B7A6A}"/>
            </c:ext>
          </c:extLst>
        </c:ser>
        <c:ser>
          <c:idx val="3"/>
          <c:order val="3"/>
          <c:tx>
            <c:v>4xLO Configuration B</c:v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HrmB'!$P$3:$P$51</c:f>
              <c:numCache>
                <c:formatCode>0.00</c:formatCode>
                <c:ptCount val="49"/>
                <c:pt idx="0">
                  <c:v>24</c:v>
                </c:pt>
                <c:pt idx="1">
                  <c:v>24.041666666666998</c:v>
                </c:pt>
                <c:pt idx="2">
                  <c:v>24.083333333333002</c:v>
                </c:pt>
                <c:pt idx="3">
                  <c:v>24.125</c:v>
                </c:pt>
                <c:pt idx="4">
                  <c:v>24.166666666666998</c:v>
                </c:pt>
                <c:pt idx="5">
                  <c:v>24.208333333333002</c:v>
                </c:pt>
                <c:pt idx="6">
                  <c:v>24.25</c:v>
                </c:pt>
                <c:pt idx="7">
                  <c:v>24.291666666666998</c:v>
                </c:pt>
                <c:pt idx="8">
                  <c:v>24.333333333333002</c:v>
                </c:pt>
                <c:pt idx="9">
                  <c:v>24.375</c:v>
                </c:pt>
                <c:pt idx="10">
                  <c:v>24.416666666666998</c:v>
                </c:pt>
                <c:pt idx="11">
                  <c:v>24.458333333333002</c:v>
                </c:pt>
                <c:pt idx="12">
                  <c:v>24.5</c:v>
                </c:pt>
                <c:pt idx="13">
                  <c:v>24.541666666666998</c:v>
                </c:pt>
                <c:pt idx="14">
                  <c:v>24.583333333333002</c:v>
                </c:pt>
                <c:pt idx="15">
                  <c:v>24.625</c:v>
                </c:pt>
                <c:pt idx="16">
                  <c:v>24.666666666666998</c:v>
                </c:pt>
                <c:pt idx="17">
                  <c:v>24.708333333333002</c:v>
                </c:pt>
                <c:pt idx="18">
                  <c:v>24.75</c:v>
                </c:pt>
                <c:pt idx="19">
                  <c:v>24.791666666666998</c:v>
                </c:pt>
                <c:pt idx="20">
                  <c:v>24.833333333333002</c:v>
                </c:pt>
                <c:pt idx="21">
                  <c:v>24.875</c:v>
                </c:pt>
                <c:pt idx="22">
                  <c:v>24.916666666666998</c:v>
                </c:pt>
                <c:pt idx="23">
                  <c:v>24.958333333333002</c:v>
                </c:pt>
                <c:pt idx="24">
                  <c:v>25</c:v>
                </c:pt>
                <c:pt idx="25">
                  <c:v>25.041666666666998</c:v>
                </c:pt>
                <c:pt idx="26">
                  <c:v>25.083333333333002</c:v>
                </c:pt>
                <c:pt idx="27">
                  <c:v>25.125</c:v>
                </c:pt>
                <c:pt idx="28">
                  <c:v>25.166666666666998</c:v>
                </c:pt>
                <c:pt idx="29">
                  <c:v>25.208333333333002</c:v>
                </c:pt>
                <c:pt idx="30">
                  <c:v>25.25</c:v>
                </c:pt>
                <c:pt idx="31">
                  <c:v>25.291666666666998</c:v>
                </c:pt>
                <c:pt idx="32">
                  <c:v>25.333333333333002</c:v>
                </c:pt>
                <c:pt idx="33">
                  <c:v>25.375</c:v>
                </c:pt>
                <c:pt idx="34">
                  <c:v>25.416666666666998</c:v>
                </c:pt>
                <c:pt idx="35">
                  <c:v>25.458333333333002</c:v>
                </c:pt>
                <c:pt idx="36">
                  <c:v>25.5</c:v>
                </c:pt>
                <c:pt idx="37">
                  <c:v>25.541666666666998</c:v>
                </c:pt>
                <c:pt idx="38">
                  <c:v>25.583333333333002</c:v>
                </c:pt>
                <c:pt idx="39">
                  <c:v>25.625</c:v>
                </c:pt>
                <c:pt idx="40">
                  <c:v>25.666666666666998</c:v>
                </c:pt>
                <c:pt idx="41">
                  <c:v>25.708333333333002</c:v>
                </c:pt>
                <c:pt idx="42">
                  <c:v>25.75</c:v>
                </c:pt>
                <c:pt idx="43">
                  <c:v>25.791666666666998</c:v>
                </c:pt>
                <c:pt idx="44">
                  <c:v>25.833333333333002</c:v>
                </c:pt>
                <c:pt idx="45">
                  <c:v>25.875</c:v>
                </c:pt>
                <c:pt idx="46">
                  <c:v>25.916666666666998</c:v>
                </c:pt>
                <c:pt idx="47">
                  <c:v>25.958333333333002</c:v>
                </c:pt>
                <c:pt idx="48">
                  <c:v>26</c:v>
                </c:pt>
              </c:numCache>
            </c:numRef>
          </c:xVal>
          <c:yVal>
            <c:numRef>
              <c:f>'LO HrmB'!$Q$3:$Q$51</c:f>
              <c:numCache>
                <c:formatCode>0.00</c:formatCode>
                <c:ptCount val="49"/>
                <c:pt idx="0">
                  <c:v>-81.536147999999997</c:v>
                </c:pt>
                <c:pt idx="1">
                  <c:v>-81.737639999999999</c:v>
                </c:pt>
                <c:pt idx="2">
                  <c:v>-81.347153000000006</c:v>
                </c:pt>
                <c:pt idx="3">
                  <c:v>-80.398651000000001</c:v>
                </c:pt>
                <c:pt idx="4">
                  <c:v>-80.050629000000001</c:v>
                </c:pt>
                <c:pt idx="5">
                  <c:v>-79.621871999999996</c:v>
                </c:pt>
                <c:pt idx="6">
                  <c:v>-79.728568999999993</c:v>
                </c:pt>
                <c:pt idx="7">
                  <c:v>-79.998267999999996</c:v>
                </c:pt>
                <c:pt idx="8">
                  <c:v>-80.178405999999995</c:v>
                </c:pt>
                <c:pt idx="9">
                  <c:v>-79.893653999999998</c:v>
                </c:pt>
                <c:pt idx="10">
                  <c:v>-79.597672000000003</c:v>
                </c:pt>
                <c:pt idx="11">
                  <c:v>-80.085037</c:v>
                </c:pt>
                <c:pt idx="12">
                  <c:v>-79.890884</c:v>
                </c:pt>
                <c:pt idx="13">
                  <c:v>-79.401161000000002</c:v>
                </c:pt>
                <c:pt idx="14">
                  <c:v>-79.998001000000002</c:v>
                </c:pt>
                <c:pt idx="15">
                  <c:v>-79.909942999999998</c:v>
                </c:pt>
                <c:pt idx="16">
                  <c:v>-79.827995000000001</c:v>
                </c:pt>
                <c:pt idx="17">
                  <c:v>-78.909874000000002</c:v>
                </c:pt>
                <c:pt idx="18">
                  <c:v>-80.080826000000002</c:v>
                </c:pt>
                <c:pt idx="19">
                  <c:v>-80.144126999999997</c:v>
                </c:pt>
                <c:pt idx="20">
                  <c:v>-80.207206999999997</c:v>
                </c:pt>
                <c:pt idx="21">
                  <c:v>-80.237465</c:v>
                </c:pt>
                <c:pt idx="22">
                  <c:v>-80.924544999999995</c:v>
                </c:pt>
                <c:pt idx="23">
                  <c:v>-80.994422999999998</c:v>
                </c:pt>
                <c:pt idx="24">
                  <c:v>-80.920226999999997</c:v>
                </c:pt>
                <c:pt idx="25">
                  <c:v>-81.076210000000003</c:v>
                </c:pt>
                <c:pt idx="26">
                  <c:v>-81.467033000000001</c:v>
                </c:pt>
                <c:pt idx="27">
                  <c:v>-81.107902999999993</c:v>
                </c:pt>
                <c:pt idx="28">
                  <c:v>-81.173293999999999</c:v>
                </c:pt>
                <c:pt idx="29">
                  <c:v>-80.979011999999997</c:v>
                </c:pt>
                <c:pt idx="30">
                  <c:v>-81.044128000000001</c:v>
                </c:pt>
                <c:pt idx="31">
                  <c:v>-81.701369999999997</c:v>
                </c:pt>
                <c:pt idx="32">
                  <c:v>-82.203995000000006</c:v>
                </c:pt>
                <c:pt idx="33">
                  <c:v>-82.142418000000006</c:v>
                </c:pt>
                <c:pt idx="34">
                  <c:v>-82.042152000000002</c:v>
                </c:pt>
                <c:pt idx="35">
                  <c:v>-83.125281999999999</c:v>
                </c:pt>
                <c:pt idx="36">
                  <c:v>-82.890900000000002</c:v>
                </c:pt>
                <c:pt idx="37">
                  <c:v>-82.427764999999994</c:v>
                </c:pt>
                <c:pt idx="38">
                  <c:v>-81.915679999999995</c:v>
                </c:pt>
                <c:pt idx="39">
                  <c:v>-83.147354000000007</c:v>
                </c:pt>
                <c:pt idx="40">
                  <c:v>-83.192863000000003</c:v>
                </c:pt>
                <c:pt idx="41">
                  <c:v>-83.373290999999995</c:v>
                </c:pt>
                <c:pt idx="42">
                  <c:v>-83.845993000000007</c:v>
                </c:pt>
                <c:pt idx="43">
                  <c:v>-83.795760999999999</c:v>
                </c:pt>
                <c:pt idx="44">
                  <c:v>-82.939552000000006</c:v>
                </c:pt>
                <c:pt idx="45">
                  <c:v>-83.801558999999997</c:v>
                </c:pt>
                <c:pt idx="46">
                  <c:v>-83.775490000000005</c:v>
                </c:pt>
                <c:pt idx="47">
                  <c:v>-84.341705000000005</c:v>
                </c:pt>
                <c:pt idx="48">
                  <c:v>-82.956947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A42-4AA6-A39B-1D73AB1B7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988032"/>
        <c:axId val="100989952"/>
      </c:scatterChart>
      <c:valAx>
        <c:axId val="100988032"/>
        <c:scaling>
          <c:orientation val="minMax"/>
          <c:max val="26"/>
          <c:min val="6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Output Frequency (GHz)</a:t>
                </a:r>
              </a:p>
            </c:rich>
          </c:tx>
          <c:layout>
            <c:manualLayout>
              <c:xMode val="edge"/>
              <c:yMode val="edge"/>
              <c:x val="0.34433212758199339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00989952"/>
        <c:crosses val="autoZero"/>
        <c:crossBetween val="midCat"/>
        <c:majorUnit val="2"/>
      </c:valAx>
      <c:valAx>
        <c:axId val="100989952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00988032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13446912968523095"/>
          <c:y val="0.11544291338582671"/>
          <c:w val="0.75049804455203106"/>
          <c:h val="0.1380949396295559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A Conversion Loss vs. LO Power: 2.5 GHz IF (dB)</a:t>
            </a:r>
            <a:r>
              <a:rPr lang="en-US" sz="1000" baseline="30000"/>
              <a:t>1-4</a:t>
            </a:r>
          </a:p>
        </c:rich>
      </c:tx>
      <c:layout>
        <c:manualLayout>
          <c:xMode val="edge"/>
          <c:yMode val="edge"/>
          <c:x val="0.127290050443821"/>
          <c:y val="2.317002041411490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05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'CLvsLO 2.5G'!$F$2</c:f>
              <c:strCache>
                <c:ptCount val="1"/>
                <c:pt idx="0">
                  <c:v> +17 dBm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'CLvsLO 2.5G'!$E$5:$E$205</c:f>
              <c:numCache>
                <c:formatCode>General</c:formatCode>
                <c:ptCount val="201"/>
                <c:pt idx="0">
                  <c:v>8.5</c:v>
                </c:pt>
                <c:pt idx="1">
                  <c:v>8.5899999499999993</c:v>
                </c:pt>
                <c:pt idx="2">
                  <c:v>8.6799999000000003</c:v>
                </c:pt>
                <c:pt idx="3">
                  <c:v>8.7699998499999996</c:v>
                </c:pt>
                <c:pt idx="4">
                  <c:v>8.8599998000000006</c:v>
                </c:pt>
                <c:pt idx="5">
                  <c:v>8.9499997499999999</c:v>
                </c:pt>
                <c:pt idx="6">
                  <c:v>9.0399996999999992</c:v>
                </c:pt>
                <c:pt idx="7">
                  <c:v>9.1299996500000002</c:v>
                </c:pt>
                <c:pt idx="8">
                  <c:v>9.2199995999999995</c:v>
                </c:pt>
                <c:pt idx="9">
                  <c:v>9.3099995500000006</c:v>
                </c:pt>
                <c:pt idx="10">
                  <c:v>9.3999994999999998</c:v>
                </c:pt>
                <c:pt idx="11">
                  <c:v>9.4899994499999991</c:v>
                </c:pt>
                <c:pt idx="12">
                  <c:v>9.5799994000000002</c:v>
                </c:pt>
                <c:pt idx="13">
                  <c:v>9.6699993499999994</c:v>
                </c:pt>
                <c:pt idx="14">
                  <c:v>9.7599993000000005</c:v>
                </c:pt>
                <c:pt idx="15">
                  <c:v>9.8499992499999998</c:v>
                </c:pt>
                <c:pt idx="16">
                  <c:v>9.9399992000000008</c:v>
                </c:pt>
                <c:pt idx="17">
                  <c:v>10.02999915</c:v>
                </c:pt>
                <c:pt idx="18">
                  <c:v>10.119999099999999</c:v>
                </c:pt>
                <c:pt idx="19">
                  <c:v>10.20999905</c:v>
                </c:pt>
                <c:pt idx="20">
                  <c:v>10.299999</c:v>
                </c:pt>
                <c:pt idx="21">
                  <c:v>10.389998950000001</c:v>
                </c:pt>
                <c:pt idx="22">
                  <c:v>10.4799989</c:v>
                </c:pt>
                <c:pt idx="23">
                  <c:v>10.569998849999999</c:v>
                </c:pt>
                <c:pt idx="24">
                  <c:v>10.6599988</c:v>
                </c:pt>
                <c:pt idx="25">
                  <c:v>10.74999875</c:v>
                </c:pt>
                <c:pt idx="26">
                  <c:v>10.839998700000001</c:v>
                </c:pt>
                <c:pt idx="27">
                  <c:v>10.92999865</c:v>
                </c:pt>
                <c:pt idx="28">
                  <c:v>11.019998599999999</c:v>
                </c:pt>
                <c:pt idx="29">
                  <c:v>11.10999855</c:v>
                </c:pt>
                <c:pt idx="30">
                  <c:v>11.1999985</c:v>
                </c:pt>
                <c:pt idx="31">
                  <c:v>11.289998450000001</c:v>
                </c:pt>
                <c:pt idx="32">
                  <c:v>11.3799984</c:v>
                </c:pt>
                <c:pt idx="33">
                  <c:v>11.469998349999999</c:v>
                </c:pt>
                <c:pt idx="34">
                  <c:v>11.5599983</c:v>
                </c:pt>
                <c:pt idx="35">
                  <c:v>11.649998249999999</c:v>
                </c:pt>
                <c:pt idx="36">
                  <c:v>11.7399982</c:v>
                </c:pt>
                <c:pt idx="37">
                  <c:v>11.82999815</c:v>
                </c:pt>
                <c:pt idx="38">
                  <c:v>11.919998100000001</c:v>
                </c:pt>
                <c:pt idx="39">
                  <c:v>12.00999805</c:v>
                </c:pt>
                <c:pt idx="40">
                  <c:v>12.099997999999999</c:v>
                </c:pt>
                <c:pt idx="41">
                  <c:v>12.18999795</c:v>
                </c:pt>
                <c:pt idx="42">
                  <c:v>12.2799979</c:v>
                </c:pt>
                <c:pt idx="43">
                  <c:v>12.369997850000001</c:v>
                </c:pt>
                <c:pt idx="44">
                  <c:v>12.4599978</c:v>
                </c:pt>
                <c:pt idx="45">
                  <c:v>12.549997749999999</c:v>
                </c:pt>
                <c:pt idx="46">
                  <c:v>12.6399977</c:v>
                </c:pt>
                <c:pt idx="47">
                  <c:v>12.72999765</c:v>
                </c:pt>
                <c:pt idx="48">
                  <c:v>12.819997600000001</c:v>
                </c:pt>
                <c:pt idx="49">
                  <c:v>12.90999755</c:v>
                </c:pt>
                <c:pt idx="50">
                  <c:v>12.999997499999999</c:v>
                </c:pt>
                <c:pt idx="51">
                  <c:v>13.08999745</c:v>
                </c:pt>
                <c:pt idx="52">
                  <c:v>13.1799974</c:v>
                </c:pt>
                <c:pt idx="53">
                  <c:v>13.269997350000001</c:v>
                </c:pt>
                <c:pt idx="54">
                  <c:v>13.3599973</c:v>
                </c:pt>
                <c:pt idx="55">
                  <c:v>13.449997249999999</c:v>
                </c:pt>
                <c:pt idx="56">
                  <c:v>13.5399972</c:v>
                </c:pt>
                <c:pt idx="57">
                  <c:v>13.629997149999999</c:v>
                </c:pt>
                <c:pt idx="58">
                  <c:v>13.719997100000001</c:v>
                </c:pt>
                <c:pt idx="59">
                  <c:v>13.80999705</c:v>
                </c:pt>
                <c:pt idx="60">
                  <c:v>13.899997000000001</c:v>
                </c:pt>
                <c:pt idx="61">
                  <c:v>13.98999695</c:v>
                </c:pt>
                <c:pt idx="62">
                  <c:v>14.079996899999999</c:v>
                </c:pt>
                <c:pt idx="63">
                  <c:v>14.16999685</c:v>
                </c:pt>
                <c:pt idx="64">
                  <c:v>14.2599968</c:v>
                </c:pt>
                <c:pt idx="65">
                  <c:v>14.349996750000001</c:v>
                </c:pt>
                <c:pt idx="66">
                  <c:v>14.4399967</c:v>
                </c:pt>
                <c:pt idx="67">
                  <c:v>14.529996649999999</c:v>
                </c:pt>
                <c:pt idx="68">
                  <c:v>14.6199966</c:v>
                </c:pt>
                <c:pt idx="69">
                  <c:v>14.70999655</c:v>
                </c:pt>
                <c:pt idx="70">
                  <c:v>14.799996500000001</c:v>
                </c:pt>
                <c:pt idx="71">
                  <c:v>14.88999645</c:v>
                </c:pt>
                <c:pt idx="72">
                  <c:v>14.979996399999999</c:v>
                </c:pt>
                <c:pt idx="73">
                  <c:v>15.06999635</c:v>
                </c:pt>
                <c:pt idx="74">
                  <c:v>15.1599963</c:v>
                </c:pt>
                <c:pt idx="75">
                  <c:v>15.249996250000001</c:v>
                </c:pt>
                <c:pt idx="76">
                  <c:v>15.3399962</c:v>
                </c:pt>
                <c:pt idx="77">
                  <c:v>15.429996149999999</c:v>
                </c:pt>
                <c:pt idx="78">
                  <c:v>15.5199961</c:v>
                </c:pt>
                <c:pt idx="79">
                  <c:v>15.609996049999999</c:v>
                </c:pt>
                <c:pt idx="80">
                  <c:v>15.699996000000001</c:v>
                </c:pt>
                <c:pt idx="81">
                  <c:v>15.78999595</c:v>
                </c:pt>
                <c:pt idx="82">
                  <c:v>15.879995900000001</c:v>
                </c:pt>
                <c:pt idx="83">
                  <c:v>15.96999585</c:v>
                </c:pt>
                <c:pt idx="84">
                  <c:v>16.059995799999999</c:v>
                </c:pt>
                <c:pt idx="85">
                  <c:v>16.149995749999999</c:v>
                </c:pt>
                <c:pt idx="86">
                  <c:v>16.239995700000001</c:v>
                </c:pt>
                <c:pt idx="87">
                  <c:v>16.329995650000001</c:v>
                </c:pt>
                <c:pt idx="88">
                  <c:v>16.4199956</c:v>
                </c:pt>
                <c:pt idx="89">
                  <c:v>16.509995549999999</c:v>
                </c:pt>
                <c:pt idx="90">
                  <c:v>16.599995499999999</c:v>
                </c:pt>
                <c:pt idx="91">
                  <c:v>16.689995450000001</c:v>
                </c:pt>
                <c:pt idx="92">
                  <c:v>16.779995400000001</c:v>
                </c:pt>
                <c:pt idx="93">
                  <c:v>16.86999535</c:v>
                </c:pt>
                <c:pt idx="94">
                  <c:v>16.959995299999999</c:v>
                </c:pt>
                <c:pt idx="95">
                  <c:v>17.049995249999998</c:v>
                </c:pt>
                <c:pt idx="96">
                  <c:v>17.139995200000001</c:v>
                </c:pt>
                <c:pt idx="97">
                  <c:v>17.229995150000001</c:v>
                </c:pt>
                <c:pt idx="98">
                  <c:v>17.3199951</c:v>
                </c:pt>
                <c:pt idx="99">
                  <c:v>17.409995049999999</c:v>
                </c:pt>
                <c:pt idx="100">
                  <c:v>17.499994999999998</c:v>
                </c:pt>
                <c:pt idx="101">
                  <c:v>17.589994950000001</c:v>
                </c:pt>
                <c:pt idx="102">
                  <c:v>17.679994900000001</c:v>
                </c:pt>
                <c:pt idx="103">
                  <c:v>17.76999485</c:v>
                </c:pt>
                <c:pt idx="104">
                  <c:v>17.859994799999999</c:v>
                </c:pt>
                <c:pt idx="105">
                  <c:v>17.949994749999998</c:v>
                </c:pt>
                <c:pt idx="106">
                  <c:v>18.039994700000001</c:v>
                </c:pt>
                <c:pt idx="107">
                  <c:v>18.12999465</c:v>
                </c:pt>
                <c:pt idx="108">
                  <c:v>18.2199946</c:v>
                </c:pt>
                <c:pt idx="109">
                  <c:v>18.309994549999999</c:v>
                </c:pt>
                <c:pt idx="110">
                  <c:v>18.399994499999998</c:v>
                </c:pt>
                <c:pt idx="111">
                  <c:v>18.489994450000001</c:v>
                </c:pt>
                <c:pt idx="112">
                  <c:v>18.5799944</c:v>
                </c:pt>
                <c:pt idx="113">
                  <c:v>18.66999435</c:v>
                </c:pt>
                <c:pt idx="114">
                  <c:v>18.759994299999999</c:v>
                </c:pt>
                <c:pt idx="115">
                  <c:v>18.849994250000002</c:v>
                </c:pt>
                <c:pt idx="116">
                  <c:v>18.939994200000001</c:v>
                </c:pt>
                <c:pt idx="117">
                  <c:v>19.02999415</c:v>
                </c:pt>
                <c:pt idx="118">
                  <c:v>19.1199941</c:v>
                </c:pt>
                <c:pt idx="119">
                  <c:v>19.209994049999999</c:v>
                </c:pt>
                <c:pt idx="120">
                  <c:v>19.299994000000002</c:v>
                </c:pt>
                <c:pt idx="121">
                  <c:v>19.389993950000001</c:v>
                </c:pt>
                <c:pt idx="122">
                  <c:v>19.4799939</c:v>
                </c:pt>
                <c:pt idx="123">
                  <c:v>19.569993849999999</c:v>
                </c:pt>
                <c:pt idx="124">
                  <c:v>19.659993799999999</c:v>
                </c:pt>
                <c:pt idx="125">
                  <c:v>19.749993750000002</c:v>
                </c:pt>
                <c:pt idx="126">
                  <c:v>19.839993700000001</c:v>
                </c:pt>
                <c:pt idx="127">
                  <c:v>19.92999365</c:v>
                </c:pt>
                <c:pt idx="128">
                  <c:v>20.019993599999999</c:v>
                </c:pt>
                <c:pt idx="129">
                  <c:v>20.109993549999999</c:v>
                </c:pt>
                <c:pt idx="130">
                  <c:v>20.199993500000001</c:v>
                </c:pt>
                <c:pt idx="131">
                  <c:v>20.289993450000001</c:v>
                </c:pt>
                <c:pt idx="132">
                  <c:v>20.3799934</c:v>
                </c:pt>
                <c:pt idx="133">
                  <c:v>20.469993349999999</c:v>
                </c:pt>
                <c:pt idx="134">
                  <c:v>20.559993299999999</c:v>
                </c:pt>
                <c:pt idx="135">
                  <c:v>20.649993250000001</c:v>
                </c:pt>
                <c:pt idx="136">
                  <c:v>20.739993200000001</c:v>
                </c:pt>
                <c:pt idx="137">
                  <c:v>20.82999315</c:v>
                </c:pt>
                <c:pt idx="138">
                  <c:v>20.919993099999999</c:v>
                </c:pt>
                <c:pt idx="139">
                  <c:v>21.009993049999999</c:v>
                </c:pt>
                <c:pt idx="140">
                  <c:v>21.099993000000001</c:v>
                </c:pt>
                <c:pt idx="141">
                  <c:v>21.189992950000001</c:v>
                </c:pt>
                <c:pt idx="142">
                  <c:v>21.2799929</c:v>
                </c:pt>
                <c:pt idx="143">
                  <c:v>21.369992849999999</c:v>
                </c:pt>
                <c:pt idx="144">
                  <c:v>21.459992799999998</c:v>
                </c:pt>
                <c:pt idx="145">
                  <c:v>21.549992750000001</c:v>
                </c:pt>
                <c:pt idx="146">
                  <c:v>21.639992700000001</c:v>
                </c:pt>
                <c:pt idx="147">
                  <c:v>21.72999265</c:v>
                </c:pt>
                <c:pt idx="148">
                  <c:v>21.819992599999999</c:v>
                </c:pt>
                <c:pt idx="149">
                  <c:v>21.909992549999998</c:v>
                </c:pt>
                <c:pt idx="150">
                  <c:v>21.999992500000001</c:v>
                </c:pt>
                <c:pt idx="151">
                  <c:v>22.08999245</c:v>
                </c:pt>
                <c:pt idx="152">
                  <c:v>22.1799924</c:v>
                </c:pt>
                <c:pt idx="153">
                  <c:v>22.269992349999999</c:v>
                </c:pt>
                <c:pt idx="154">
                  <c:v>22.359992299999998</c:v>
                </c:pt>
                <c:pt idx="155">
                  <c:v>22.449992250000001</c:v>
                </c:pt>
                <c:pt idx="156">
                  <c:v>22.5399922</c:v>
                </c:pt>
                <c:pt idx="157">
                  <c:v>22.62999215</c:v>
                </c:pt>
                <c:pt idx="158">
                  <c:v>22.719992099999999</c:v>
                </c:pt>
                <c:pt idx="159">
                  <c:v>22.809992050000002</c:v>
                </c:pt>
                <c:pt idx="160">
                  <c:v>22.899992000000001</c:v>
                </c:pt>
                <c:pt idx="161">
                  <c:v>22.98999195</c:v>
                </c:pt>
                <c:pt idx="162">
                  <c:v>23.0799919</c:v>
                </c:pt>
                <c:pt idx="163">
                  <c:v>23.169991849999999</c:v>
                </c:pt>
                <c:pt idx="164">
                  <c:v>23.259991800000002</c:v>
                </c:pt>
                <c:pt idx="165">
                  <c:v>23.349991750000001</c:v>
                </c:pt>
                <c:pt idx="166">
                  <c:v>23.4399917</c:v>
                </c:pt>
                <c:pt idx="167">
                  <c:v>23.529991649999999</c:v>
                </c:pt>
                <c:pt idx="168">
                  <c:v>23.619991599999999</c:v>
                </c:pt>
                <c:pt idx="169">
                  <c:v>23.709991550000002</c:v>
                </c:pt>
                <c:pt idx="170">
                  <c:v>23.799991500000001</c:v>
                </c:pt>
                <c:pt idx="171">
                  <c:v>23.88999145</c:v>
                </c:pt>
                <c:pt idx="172">
                  <c:v>23.979991399999999</c:v>
                </c:pt>
                <c:pt idx="173">
                  <c:v>24.069991349999999</c:v>
                </c:pt>
                <c:pt idx="174">
                  <c:v>24.159991300000002</c:v>
                </c:pt>
                <c:pt idx="175">
                  <c:v>24.249991250000001</c:v>
                </c:pt>
                <c:pt idx="176">
                  <c:v>24.3399912</c:v>
                </c:pt>
                <c:pt idx="177">
                  <c:v>24.429991149999999</c:v>
                </c:pt>
                <c:pt idx="178">
                  <c:v>24.519991099999999</c:v>
                </c:pt>
                <c:pt idx="179">
                  <c:v>24.609991050000001</c:v>
                </c:pt>
                <c:pt idx="180">
                  <c:v>24.699991000000001</c:v>
                </c:pt>
                <c:pt idx="181">
                  <c:v>24.78999095</c:v>
                </c:pt>
                <c:pt idx="182">
                  <c:v>24.879990899999999</c:v>
                </c:pt>
                <c:pt idx="183">
                  <c:v>24.969990849999999</c:v>
                </c:pt>
                <c:pt idx="184">
                  <c:v>25.059990800000001</c:v>
                </c:pt>
                <c:pt idx="185">
                  <c:v>25.149990750000001</c:v>
                </c:pt>
                <c:pt idx="186">
                  <c:v>25.2399907</c:v>
                </c:pt>
                <c:pt idx="187">
                  <c:v>25.329990649999999</c:v>
                </c:pt>
                <c:pt idx="188">
                  <c:v>25.419990599999998</c:v>
                </c:pt>
                <c:pt idx="189">
                  <c:v>25.509990550000001</c:v>
                </c:pt>
                <c:pt idx="190">
                  <c:v>25.599990500000001</c:v>
                </c:pt>
                <c:pt idx="191">
                  <c:v>25.68999045</c:v>
                </c:pt>
                <c:pt idx="192">
                  <c:v>25.779990399999999</c:v>
                </c:pt>
                <c:pt idx="193">
                  <c:v>25.869990349999998</c:v>
                </c:pt>
                <c:pt idx="194">
                  <c:v>25.959990300000001</c:v>
                </c:pt>
                <c:pt idx="195">
                  <c:v>26.04999025</c:v>
                </c:pt>
                <c:pt idx="196">
                  <c:v>26.1399902</c:v>
                </c:pt>
                <c:pt idx="197">
                  <c:v>26.229990149999999</c:v>
                </c:pt>
                <c:pt idx="198">
                  <c:v>26.319990099999998</c:v>
                </c:pt>
                <c:pt idx="199">
                  <c:v>26.409990050000001</c:v>
                </c:pt>
                <c:pt idx="200">
                  <c:v>26.49999</c:v>
                </c:pt>
              </c:numCache>
            </c:numRef>
          </c:xVal>
          <c:yVal>
            <c:numRef>
              <c:f>'CLvsLO 2.5G'!$F$5:$F$205</c:f>
              <c:numCache>
                <c:formatCode>General</c:formatCode>
                <c:ptCount val="201"/>
                <c:pt idx="0">
                  <c:v>-6.9235414999999998</c:v>
                </c:pt>
                <c:pt idx="1">
                  <c:v>-6.9207977999999999</c:v>
                </c:pt>
                <c:pt idx="2">
                  <c:v>-6.9186296</c:v>
                </c:pt>
                <c:pt idx="3">
                  <c:v>-6.9423442</c:v>
                </c:pt>
                <c:pt idx="4">
                  <c:v>-6.9009647000000003</c:v>
                </c:pt>
                <c:pt idx="5">
                  <c:v>-6.8919085999999998</c:v>
                </c:pt>
                <c:pt idx="6">
                  <c:v>-6.9023498999999999</c:v>
                </c:pt>
                <c:pt idx="7">
                  <c:v>-6.9017887</c:v>
                </c:pt>
                <c:pt idx="8">
                  <c:v>-6.8717798999999999</c:v>
                </c:pt>
                <c:pt idx="9">
                  <c:v>-6.8527326999999998</c:v>
                </c:pt>
                <c:pt idx="10">
                  <c:v>-6.8565607000000002</c:v>
                </c:pt>
                <c:pt idx="11">
                  <c:v>-6.8515243999999997</c:v>
                </c:pt>
                <c:pt idx="12">
                  <c:v>-6.8521605000000001</c:v>
                </c:pt>
                <c:pt idx="13">
                  <c:v>-6.8709372999999996</c:v>
                </c:pt>
                <c:pt idx="14">
                  <c:v>-6.8930154000000003</c:v>
                </c:pt>
                <c:pt idx="15">
                  <c:v>-6.9272299000000004</c:v>
                </c:pt>
                <c:pt idx="16">
                  <c:v>-6.9679317000000003</c:v>
                </c:pt>
                <c:pt idx="17">
                  <c:v>-7.0195498000000001</c:v>
                </c:pt>
                <c:pt idx="18">
                  <c:v>-7.0725278999999999</c:v>
                </c:pt>
                <c:pt idx="19">
                  <c:v>-7.1489266999999996</c:v>
                </c:pt>
                <c:pt idx="20">
                  <c:v>-7.2139473000000001</c:v>
                </c:pt>
                <c:pt idx="21">
                  <c:v>-7.2813939999999997</c:v>
                </c:pt>
                <c:pt idx="22">
                  <c:v>-7.3593992999999998</c:v>
                </c:pt>
                <c:pt idx="23">
                  <c:v>-7.4325728</c:v>
                </c:pt>
                <c:pt idx="24">
                  <c:v>-7.4930481999999996</c:v>
                </c:pt>
                <c:pt idx="25">
                  <c:v>-7.5590563</c:v>
                </c:pt>
                <c:pt idx="26">
                  <c:v>-7.6311230999999999</c:v>
                </c:pt>
                <c:pt idx="27">
                  <c:v>-7.6921562999999997</c:v>
                </c:pt>
                <c:pt idx="28">
                  <c:v>-7.7349486000000001</c:v>
                </c:pt>
                <c:pt idx="29">
                  <c:v>-7.7716178999999999</c:v>
                </c:pt>
                <c:pt idx="30">
                  <c:v>-7.7943239000000002</c:v>
                </c:pt>
                <c:pt idx="31">
                  <c:v>-7.7855701000000002</c:v>
                </c:pt>
                <c:pt idx="32">
                  <c:v>-7.7613950000000003</c:v>
                </c:pt>
                <c:pt idx="33">
                  <c:v>-7.7314619999999996</c:v>
                </c:pt>
                <c:pt idx="34">
                  <c:v>-7.7294916999999996</c:v>
                </c:pt>
                <c:pt idx="35">
                  <c:v>-7.7107929999999998</c:v>
                </c:pt>
                <c:pt idx="36">
                  <c:v>-7.6773872000000001</c:v>
                </c:pt>
                <c:pt idx="37">
                  <c:v>-7.6391591999999999</c:v>
                </c:pt>
                <c:pt idx="38">
                  <c:v>-7.6169782000000001</c:v>
                </c:pt>
                <c:pt idx="39">
                  <c:v>-7.5190096000000004</c:v>
                </c:pt>
                <c:pt idx="40">
                  <c:v>-7.3875574999999998</c:v>
                </c:pt>
                <c:pt idx="41">
                  <c:v>-7.2505794000000003</c:v>
                </c:pt>
                <c:pt idx="42">
                  <c:v>-7.1131339000000002</c:v>
                </c:pt>
                <c:pt idx="43">
                  <c:v>-6.9565305999999998</c:v>
                </c:pt>
                <c:pt idx="44">
                  <c:v>-6.8441295999999996</c:v>
                </c:pt>
                <c:pt idx="45">
                  <c:v>-6.8004049999999996</c:v>
                </c:pt>
                <c:pt idx="46">
                  <c:v>-6.7935967000000002</c:v>
                </c:pt>
                <c:pt idx="47">
                  <c:v>-6.8096208999999996</c:v>
                </c:pt>
                <c:pt idx="48">
                  <c:v>-6.8604950999999996</c:v>
                </c:pt>
                <c:pt idx="49">
                  <c:v>-6.9175076000000004</c:v>
                </c:pt>
                <c:pt idx="50">
                  <c:v>-6.9812846000000004</c:v>
                </c:pt>
                <c:pt idx="51">
                  <c:v>-7.0441241000000003</c:v>
                </c:pt>
                <c:pt idx="52">
                  <c:v>-7.1036862999999997</c:v>
                </c:pt>
                <c:pt idx="53">
                  <c:v>-7.1511369</c:v>
                </c:pt>
                <c:pt idx="54">
                  <c:v>-7.2133783999999999</c:v>
                </c:pt>
                <c:pt idx="55">
                  <c:v>-7.2713264999999998</c:v>
                </c:pt>
                <c:pt idx="56">
                  <c:v>-7.3253651</c:v>
                </c:pt>
                <c:pt idx="57">
                  <c:v>-7.3868774999999998</c:v>
                </c:pt>
                <c:pt idx="58">
                  <c:v>-7.4481602000000002</c:v>
                </c:pt>
                <c:pt idx="59">
                  <c:v>-7.4983310999999997</c:v>
                </c:pt>
                <c:pt idx="60">
                  <c:v>-7.5465527000000003</c:v>
                </c:pt>
                <c:pt idx="61">
                  <c:v>-7.6006565000000004</c:v>
                </c:pt>
                <c:pt idx="62">
                  <c:v>-7.6423755</c:v>
                </c:pt>
                <c:pt idx="63">
                  <c:v>-7.6815981999999998</c:v>
                </c:pt>
                <c:pt idx="64">
                  <c:v>-7.7323632</c:v>
                </c:pt>
                <c:pt idx="65">
                  <c:v>-7.7897286000000001</c:v>
                </c:pt>
                <c:pt idx="66">
                  <c:v>-7.8388247</c:v>
                </c:pt>
                <c:pt idx="67">
                  <c:v>-7.9013790999999998</c:v>
                </c:pt>
                <c:pt idx="68">
                  <c:v>-7.9648199000000002</c:v>
                </c:pt>
                <c:pt idx="69">
                  <c:v>-8.0061301999999994</c:v>
                </c:pt>
                <c:pt idx="70">
                  <c:v>-8.0349626999999995</c:v>
                </c:pt>
                <c:pt idx="71">
                  <c:v>-8.0532912999999997</c:v>
                </c:pt>
                <c:pt idx="72">
                  <c:v>-8.0765057000000002</c:v>
                </c:pt>
                <c:pt idx="73">
                  <c:v>-8.1055306999999992</c:v>
                </c:pt>
                <c:pt idx="74">
                  <c:v>-8.1374454000000007</c:v>
                </c:pt>
                <c:pt idx="75">
                  <c:v>-8.1675520000000006</c:v>
                </c:pt>
                <c:pt idx="76">
                  <c:v>-8.1974525000000007</c:v>
                </c:pt>
                <c:pt idx="77">
                  <c:v>-8.2161264000000003</c:v>
                </c:pt>
                <c:pt idx="78">
                  <c:v>-8.2362766000000001</c:v>
                </c:pt>
                <c:pt idx="79">
                  <c:v>-8.2501736000000001</c:v>
                </c:pt>
                <c:pt idx="80">
                  <c:v>-8.2564048999999997</c:v>
                </c:pt>
                <c:pt idx="81">
                  <c:v>-8.2726717000000001</c:v>
                </c:pt>
                <c:pt idx="82">
                  <c:v>-8.2918797000000009</c:v>
                </c:pt>
                <c:pt idx="83">
                  <c:v>-8.2907677</c:v>
                </c:pt>
                <c:pt idx="84">
                  <c:v>-8.3062419999999992</c:v>
                </c:pt>
                <c:pt idx="85">
                  <c:v>-8.3369675000000001</c:v>
                </c:pt>
                <c:pt idx="86">
                  <c:v>-8.3652791999999998</c:v>
                </c:pt>
                <c:pt idx="87">
                  <c:v>-8.3878412000000004</c:v>
                </c:pt>
                <c:pt idx="88">
                  <c:v>-8.4219264999999996</c:v>
                </c:pt>
                <c:pt idx="89">
                  <c:v>-8.4481477999999992</c:v>
                </c:pt>
                <c:pt idx="90">
                  <c:v>-8.4586591999999996</c:v>
                </c:pt>
                <c:pt idx="91">
                  <c:v>-8.4726171000000008</c:v>
                </c:pt>
                <c:pt idx="92">
                  <c:v>-8.4799862000000008</c:v>
                </c:pt>
                <c:pt idx="93">
                  <c:v>-8.4843644999999999</c:v>
                </c:pt>
                <c:pt idx="94">
                  <c:v>-8.4825076999999993</c:v>
                </c:pt>
                <c:pt idx="95">
                  <c:v>-8.4888019999999997</c:v>
                </c:pt>
                <c:pt idx="96">
                  <c:v>-8.5013837999999993</c:v>
                </c:pt>
                <c:pt idx="97">
                  <c:v>-8.5142517000000009</c:v>
                </c:pt>
                <c:pt idx="98">
                  <c:v>-8.5138235000000009</c:v>
                </c:pt>
                <c:pt idx="99">
                  <c:v>-8.5090208000000001</c:v>
                </c:pt>
                <c:pt idx="100">
                  <c:v>-8.5107555000000001</c:v>
                </c:pt>
                <c:pt idx="101">
                  <c:v>-8.5085820999999999</c:v>
                </c:pt>
                <c:pt idx="102">
                  <c:v>-8.5094156000000005</c:v>
                </c:pt>
                <c:pt idx="103">
                  <c:v>-8.5187092</c:v>
                </c:pt>
                <c:pt idx="104">
                  <c:v>-8.5405455000000003</c:v>
                </c:pt>
                <c:pt idx="105">
                  <c:v>-8.5500869999999995</c:v>
                </c:pt>
                <c:pt idx="106">
                  <c:v>-8.5400963000000001</c:v>
                </c:pt>
                <c:pt idx="107">
                  <c:v>-8.5110949999999992</c:v>
                </c:pt>
                <c:pt idx="108">
                  <c:v>-8.4787759999999999</c:v>
                </c:pt>
                <c:pt idx="109">
                  <c:v>-8.4261531999999999</c:v>
                </c:pt>
                <c:pt idx="110">
                  <c:v>-8.3636551000000008</c:v>
                </c:pt>
                <c:pt idx="111">
                  <c:v>-8.3154383000000003</c:v>
                </c:pt>
                <c:pt idx="112">
                  <c:v>-8.2762040999999993</c:v>
                </c:pt>
                <c:pt idx="113">
                  <c:v>-8.2403525999999996</c:v>
                </c:pt>
                <c:pt idx="114">
                  <c:v>-8.2221270000000004</c:v>
                </c:pt>
                <c:pt idx="115">
                  <c:v>-8.2224444999999999</c:v>
                </c:pt>
                <c:pt idx="116">
                  <c:v>-8.2131605000000008</c:v>
                </c:pt>
                <c:pt idx="117">
                  <c:v>-8.2159624000000004</c:v>
                </c:pt>
                <c:pt idx="118">
                  <c:v>-8.2368202000000004</c:v>
                </c:pt>
                <c:pt idx="119">
                  <c:v>-8.2535658000000005</c:v>
                </c:pt>
                <c:pt idx="120">
                  <c:v>-8.2641001000000003</c:v>
                </c:pt>
                <c:pt idx="121">
                  <c:v>-8.2906960999999999</c:v>
                </c:pt>
                <c:pt idx="122">
                  <c:v>-8.3243712999999993</c:v>
                </c:pt>
                <c:pt idx="123">
                  <c:v>-8.3848143000000004</c:v>
                </c:pt>
                <c:pt idx="124">
                  <c:v>-8.4932994999999991</c:v>
                </c:pt>
                <c:pt idx="125">
                  <c:v>-8.5598010999999996</c:v>
                </c:pt>
                <c:pt idx="126">
                  <c:v>-8.6016378000000007</c:v>
                </c:pt>
                <c:pt idx="127">
                  <c:v>-8.6211471999999993</c:v>
                </c:pt>
                <c:pt idx="128">
                  <c:v>-8.5970621000000005</c:v>
                </c:pt>
                <c:pt idx="129">
                  <c:v>-8.5172720000000002</c:v>
                </c:pt>
                <c:pt idx="130">
                  <c:v>-8.4779625000000003</c:v>
                </c:pt>
                <c:pt idx="131">
                  <c:v>-8.4480705</c:v>
                </c:pt>
                <c:pt idx="132">
                  <c:v>-8.4307336999999993</c:v>
                </c:pt>
                <c:pt idx="133">
                  <c:v>-8.4495582999999996</c:v>
                </c:pt>
                <c:pt idx="134">
                  <c:v>-8.4861135000000001</c:v>
                </c:pt>
                <c:pt idx="135">
                  <c:v>-8.4614724999999993</c:v>
                </c:pt>
                <c:pt idx="136">
                  <c:v>-8.4098568</c:v>
                </c:pt>
                <c:pt idx="137">
                  <c:v>-8.3513546000000005</c:v>
                </c:pt>
                <c:pt idx="138">
                  <c:v>-8.2541180000000001</c:v>
                </c:pt>
                <c:pt idx="139">
                  <c:v>-8.1414937999999992</c:v>
                </c:pt>
                <c:pt idx="140">
                  <c:v>-8.0818148000000001</c:v>
                </c:pt>
                <c:pt idx="141">
                  <c:v>-8.0535288000000005</c:v>
                </c:pt>
                <c:pt idx="142">
                  <c:v>-8.0258932000000005</c:v>
                </c:pt>
                <c:pt idx="143">
                  <c:v>-7.9894562000000002</c:v>
                </c:pt>
                <c:pt idx="144">
                  <c:v>-7.9519099999999998</c:v>
                </c:pt>
                <c:pt idx="145">
                  <c:v>-7.9182509999999997</c:v>
                </c:pt>
                <c:pt idx="146">
                  <c:v>-7.8950353</c:v>
                </c:pt>
                <c:pt idx="147">
                  <c:v>-7.8723001000000004</c:v>
                </c:pt>
                <c:pt idx="148">
                  <c:v>-7.8616818999999998</c:v>
                </c:pt>
                <c:pt idx="149">
                  <c:v>-7.8630861999999997</c:v>
                </c:pt>
                <c:pt idx="150">
                  <c:v>-7.8580356</c:v>
                </c:pt>
                <c:pt idx="151">
                  <c:v>-7.8599528999999997</c:v>
                </c:pt>
                <c:pt idx="152">
                  <c:v>-7.8660917000000001</c:v>
                </c:pt>
                <c:pt idx="153">
                  <c:v>-7.8899207000000002</c:v>
                </c:pt>
                <c:pt idx="154">
                  <c:v>-7.9119954000000003</c:v>
                </c:pt>
                <c:pt idx="155">
                  <c:v>-7.9555949999999998</c:v>
                </c:pt>
                <c:pt idx="156">
                  <c:v>-7.9980111000000003</c:v>
                </c:pt>
                <c:pt idx="157">
                  <c:v>-8.0450659000000009</c:v>
                </c:pt>
                <c:pt idx="158">
                  <c:v>-8.0835562000000003</c:v>
                </c:pt>
                <c:pt idx="159">
                  <c:v>-8.1254463000000001</c:v>
                </c:pt>
                <c:pt idx="160">
                  <c:v>-8.1757592999999993</c:v>
                </c:pt>
                <c:pt idx="161">
                  <c:v>-8.2121104999999996</c:v>
                </c:pt>
                <c:pt idx="162">
                  <c:v>-8.2552719000000003</c:v>
                </c:pt>
                <c:pt idx="163">
                  <c:v>-8.2958002000000004</c:v>
                </c:pt>
                <c:pt idx="164">
                  <c:v>-8.3249072999999996</c:v>
                </c:pt>
                <c:pt idx="165">
                  <c:v>-8.3301181999999994</c:v>
                </c:pt>
                <c:pt idx="166">
                  <c:v>-8.3477087000000001</c:v>
                </c:pt>
                <c:pt idx="167">
                  <c:v>-8.3695698000000007</c:v>
                </c:pt>
                <c:pt idx="168">
                  <c:v>-8.3765067999999996</c:v>
                </c:pt>
                <c:pt idx="169">
                  <c:v>-8.3798218000000002</c:v>
                </c:pt>
                <c:pt idx="170">
                  <c:v>-8.3908433999999996</c:v>
                </c:pt>
                <c:pt idx="171">
                  <c:v>-8.3866309999999995</c:v>
                </c:pt>
                <c:pt idx="172">
                  <c:v>-8.3647013000000001</c:v>
                </c:pt>
                <c:pt idx="173">
                  <c:v>-8.3603190999999999</c:v>
                </c:pt>
                <c:pt idx="174">
                  <c:v>-8.3683128</c:v>
                </c:pt>
                <c:pt idx="175">
                  <c:v>-8.3789052999999996</c:v>
                </c:pt>
                <c:pt idx="176">
                  <c:v>-8.3977728000000003</c:v>
                </c:pt>
                <c:pt idx="177">
                  <c:v>-8.4002619000000003</c:v>
                </c:pt>
                <c:pt idx="178">
                  <c:v>-8.3926724999999998</c:v>
                </c:pt>
                <c:pt idx="179">
                  <c:v>-8.3697472000000008</c:v>
                </c:pt>
                <c:pt idx="180">
                  <c:v>-8.3486203999999997</c:v>
                </c:pt>
                <c:pt idx="181">
                  <c:v>-8.3101435000000006</c:v>
                </c:pt>
                <c:pt idx="182">
                  <c:v>-8.2963076000000004</c:v>
                </c:pt>
                <c:pt idx="183">
                  <c:v>-8.2861547000000009</c:v>
                </c:pt>
                <c:pt idx="184">
                  <c:v>-8.2814198000000001</c:v>
                </c:pt>
                <c:pt idx="185">
                  <c:v>-8.2646961000000001</c:v>
                </c:pt>
                <c:pt idx="186">
                  <c:v>-8.2623882000000002</c:v>
                </c:pt>
                <c:pt idx="187">
                  <c:v>-8.2519340999999997</c:v>
                </c:pt>
                <c:pt idx="188">
                  <c:v>-8.2482957999999993</c:v>
                </c:pt>
                <c:pt idx="189">
                  <c:v>-8.2491416999999991</c:v>
                </c:pt>
                <c:pt idx="190">
                  <c:v>-8.2520924000000004</c:v>
                </c:pt>
                <c:pt idx="191">
                  <c:v>-8.2549562000000005</c:v>
                </c:pt>
                <c:pt idx="192">
                  <c:v>-8.2606667999999992</c:v>
                </c:pt>
                <c:pt idx="193">
                  <c:v>-8.2637462999999993</c:v>
                </c:pt>
                <c:pt idx="194">
                  <c:v>-8.2647896000000003</c:v>
                </c:pt>
                <c:pt idx="195">
                  <c:v>-8.2891960000000005</c:v>
                </c:pt>
                <c:pt idx="196">
                  <c:v>-8.3139810999999995</c:v>
                </c:pt>
                <c:pt idx="197">
                  <c:v>-8.3516531000000001</c:v>
                </c:pt>
                <c:pt idx="198">
                  <c:v>-8.3789797000000004</c:v>
                </c:pt>
                <c:pt idx="199">
                  <c:v>-8.4080314999999999</c:v>
                </c:pt>
                <c:pt idx="200">
                  <c:v>-8.4169636000000008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F7-485A-9B6E-2E2056960B01}"/>
            </c:ext>
          </c:extLst>
        </c:ser>
        <c:ser>
          <c:idx val="2"/>
          <c:order val="1"/>
          <c:tx>
            <c:strRef>
              <c:f>'CLvsLO 2.5G'!$G$2</c:f>
              <c:strCache>
                <c:ptCount val="1"/>
                <c:pt idx="0">
                  <c:v> +15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'CLvsLO 2.5G'!$E$5:$E$205</c:f>
              <c:numCache>
                <c:formatCode>General</c:formatCode>
                <c:ptCount val="201"/>
                <c:pt idx="0">
                  <c:v>8.5</c:v>
                </c:pt>
                <c:pt idx="1">
                  <c:v>8.5899999499999993</c:v>
                </c:pt>
                <c:pt idx="2">
                  <c:v>8.6799999000000003</c:v>
                </c:pt>
                <c:pt idx="3">
                  <c:v>8.7699998499999996</c:v>
                </c:pt>
                <c:pt idx="4">
                  <c:v>8.8599998000000006</c:v>
                </c:pt>
                <c:pt idx="5">
                  <c:v>8.9499997499999999</c:v>
                </c:pt>
                <c:pt idx="6">
                  <c:v>9.0399996999999992</c:v>
                </c:pt>
                <c:pt idx="7">
                  <c:v>9.1299996500000002</c:v>
                </c:pt>
                <c:pt idx="8">
                  <c:v>9.2199995999999995</c:v>
                </c:pt>
                <c:pt idx="9">
                  <c:v>9.3099995500000006</c:v>
                </c:pt>
                <c:pt idx="10">
                  <c:v>9.3999994999999998</c:v>
                </c:pt>
                <c:pt idx="11">
                  <c:v>9.4899994499999991</c:v>
                </c:pt>
                <c:pt idx="12">
                  <c:v>9.5799994000000002</c:v>
                </c:pt>
                <c:pt idx="13">
                  <c:v>9.6699993499999994</c:v>
                </c:pt>
                <c:pt idx="14">
                  <c:v>9.7599993000000005</c:v>
                </c:pt>
                <c:pt idx="15">
                  <c:v>9.8499992499999998</c:v>
                </c:pt>
                <c:pt idx="16">
                  <c:v>9.9399992000000008</c:v>
                </c:pt>
                <c:pt idx="17">
                  <c:v>10.02999915</c:v>
                </c:pt>
                <c:pt idx="18">
                  <c:v>10.119999099999999</c:v>
                </c:pt>
                <c:pt idx="19">
                  <c:v>10.20999905</c:v>
                </c:pt>
                <c:pt idx="20">
                  <c:v>10.299999</c:v>
                </c:pt>
                <c:pt idx="21">
                  <c:v>10.389998950000001</c:v>
                </c:pt>
                <c:pt idx="22">
                  <c:v>10.4799989</c:v>
                </c:pt>
                <c:pt idx="23">
                  <c:v>10.569998849999999</c:v>
                </c:pt>
                <c:pt idx="24">
                  <c:v>10.6599988</c:v>
                </c:pt>
                <c:pt idx="25">
                  <c:v>10.74999875</c:v>
                </c:pt>
                <c:pt idx="26">
                  <c:v>10.839998700000001</c:v>
                </c:pt>
                <c:pt idx="27">
                  <c:v>10.92999865</c:v>
                </c:pt>
                <c:pt idx="28">
                  <c:v>11.019998599999999</c:v>
                </c:pt>
                <c:pt idx="29">
                  <c:v>11.10999855</c:v>
                </c:pt>
                <c:pt idx="30">
                  <c:v>11.1999985</c:v>
                </c:pt>
                <c:pt idx="31">
                  <c:v>11.289998450000001</c:v>
                </c:pt>
                <c:pt idx="32">
                  <c:v>11.3799984</c:v>
                </c:pt>
                <c:pt idx="33">
                  <c:v>11.469998349999999</c:v>
                </c:pt>
                <c:pt idx="34">
                  <c:v>11.5599983</c:v>
                </c:pt>
                <c:pt idx="35">
                  <c:v>11.649998249999999</c:v>
                </c:pt>
                <c:pt idx="36">
                  <c:v>11.7399982</c:v>
                </c:pt>
                <c:pt idx="37">
                  <c:v>11.82999815</c:v>
                </c:pt>
                <c:pt idx="38">
                  <c:v>11.919998100000001</c:v>
                </c:pt>
                <c:pt idx="39">
                  <c:v>12.00999805</c:v>
                </c:pt>
                <c:pt idx="40">
                  <c:v>12.099997999999999</c:v>
                </c:pt>
                <c:pt idx="41">
                  <c:v>12.18999795</c:v>
                </c:pt>
                <c:pt idx="42">
                  <c:v>12.2799979</c:v>
                </c:pt>
                <c:pt idx="43">
                  <c:v>12.369997850000001</c:v>
                </c:pt>
                <c:pt idx="44">
                  <c:v>12.4599978</c:v>
                </c:pt>
                <c:pt idx="45">
                  <c:v>12.549997749999999</c:v>
                </c:pt>
                <c:pt idx="46">
                  <c:v>12.6399977</c:v>
                </c:pt>
                <c:pt idx="47">
                  <c:v>12.72999765</c:v>
                </c:pt>
                <c:pt idx="48">
                  <c:v>12.819997600000001</c:v>
                </c:pt>
                <c:pt idx="49">
                  <c:v>12.90999755</c:v>
                </c:pt>
                <c:pt idx="50">
                  <c:v>12.999997499999999</c:v>
                </c:pt>
                <c:pt idx="51">
                  <c:v>13.08999745</c:v>
                </c:pt>
                <c:pt idx="52">
                  <c:v>13.1799974</c:v>
                </c:pt>
                <c:pt idx="53">
                  <c:v>13.269997350000001</c:v>
                </c:pt>
                <c:pt idx="54">
                  <c:v>13.3599973</c:v>
                </c:pt>
                <c:pt idx="55">
                  <c:v>13.449997249999999</c:v>
                </c:pt>
                <c:pt idx="56">
                  <c:v>13.5399972</c:v>
                </c:pt>
                <c:pt idx="57">
                  <c:v>13.629997149999999</c:v>
                </c:pt>
                <c:pt idx="58">
                  <c:v>13.719997100000001</c:v>
                </c:pt>
                <c:pt idx="59">
                  <c:v>13.80999705</c:v>
                </c:pt>
                <c:pt idx="60">
                  <c:v>13.899997000000001</c:v>
                </c:pt>
                <c:pt idx="61">
                  <c:v>13.98999695</c:v>
                </c:pt>
                <c:pt idx="62">
                  <c:v>14.079996899999999</c:v>
                </c:pt>
                <c:pt idx="63">
                  <c:v>14.16999685</c:v>
                </c:pt>
                <c:pt idx="64">
                  <c:v>14.2599968</c:v>
                </c:pt>
                <c:pt idx="65">
                  <c:v>14.349996750000001</c:v>
                </c:pt>
                <c:pt idx="66">
                  <c:v>14.4399967</c:v>
                </c:pt>
                <c:pt idx="67">
                  <c:v>14.529996649999999</c:v>
                </c:pt>
                <c:pt idx="68">
                  <c:v>14.6199966</c:v>
                </c:pt>
                <c:pt idx="69">
                  <c:v>14.70999655</c:v>
                </c:pt>
                <c:pt idx="70">
                  <c:v>14.799996500000001</c:v>
                </c:pt>
                <c:pt idx="71">
                  <c:v>14.88999645</c:v>
                </c:pt>
                <c:pt idx="72">
                  <c:v>14.979996399999999</c:v>
                </c:pt>
                <c:pt idx="73">
                  <c:v>15.06999635</c:v>
                </c:pt>
                <c:pt idx="74">
                  <c:v>15.1599963</c:v>
                </c:pt>
                <c:pt idx="75">
                  <c:v>15.249996250000001</c:v>
                </c:pt>
                <c:pt idx="76">
                  <c:v>15.3399962</c:v>
                </c:pt>
                <c:pt idx="77">
                  <c:v>15.429996149999999</c:v>
                </c:pt>
                <c:pt idx="78">
                  <c:v>15.5199961</c:v>
                </c:pt>
                <c:pt idx="79">
                  <c:v>15.609996049999999</c:v>
                </c:pt>
                <c:pt idx="80">
                  <c:v>15.699996000000001</c:v>
                </c:pt>
                <c:pt idx="81">
                  <c:v>15.78999595</c:v>
                </c:pt>
                <c:pt idx="82">
                  <c:v>15.879995900000001</c:v>
                </c:pt>
                <c:pt idx="83">
                  <c:v>15.96999585</c:v>
                </c:pt>
                <c:pt idx="84">
                  <c:v>16.059995799999999</c:v>
                </c:pt>
                <c:pt idx="85">
                  <c:v>16.149995749999999</c:v>
                </c:pt>
                <c:pt idx="86">
                  <c:v>16.239995700000001</c:v>
                </c:pt>
                <c:pt idx="87">
                  <c:v>16.329995650000001</c:v>
                </c:pt>
                <c:pt idx="88">
                  <c:v>16.4199956</c:v>
                </c:pt>
                <c:pt idx="89">
                  <c:v>16.509995549999999</c:v>
                </c:pt>
                <c:pt idx="90">
                  <c:v>16.599995499999999</c:v>
                </c:pt>
                <c:pt idx="91">
                  <c:v>16.689995450000001</c:v>
                </c:pt>
                <c:pt idx="92">
                  <c:v>16.779995400000001</c:v>
                </c:pt>
                <c:pt idx="93">
                  <c:v>16.86999535</c:v>
                </c:pt>
                <c:pt idx="94">
                  <c:v>16.959995299999999</c:v>
                </c:pt>
                <c:pt idx="95">
                  <c:v>17.049995249999998</c:v>
                </c:pt>
                <c:pt idx="96">
                  <c:v>17.139995200000001</c:v>
                </c:pt>
                <c:pt idx="97">
                  <c:v>17.229995150000001</c:v>
                </c:pt>
                <c:pt idx="98">
                  <c:v>17.3199951</c:v>
                </c:pt>
                <c:pt idx="99">
                  <c:v>17.409995049999999</c:v>
                </c:pt>
                <c:pt idx="100">
                  <c:v>17.499994999999998</c:v>
                </c:pt>
                <c:pt idx="101">
                  <c:v>17.589994950000001</c:v>
                </c:pt>
                <c:pt idx="102">
                  <c:v>17.679994900000001</c:v>
                </c:pt>
                <c:pt idx="103">
                  <c:v>17.76999485</c:v>
                </c:pt>
                <c:pt idx="104">
                  <c:v>17.859994799999999</c:v>
                </c:pt>
                <c:pt idx="105">
                  <c:v>17.949994749999998</c:v>
                </c:pt>
                <c:pt idx="106">
                  <c:v>18.039994700000001</c:v>
                </c:pt>
                <c:pt idx="107">
                  <c:v>18.12999465</c:v>
                </c:pt>
                <c:pt idx="108">
                  <c:v>18.2199946</c:v>
                </c:pt>
                <c:pt idx="109">
                  <c:v>18.309994549999999</c:v>
                </c:pt>
                <c:pt idx="110">
                  <c:v>18.399994499999998</c:v>
                </c:pt>
                <c:pt idx="111">
                  <c:v>18.489994450000001</c:v>
                </c:pt>
                <c:pt idx="112">
                  <c:v>18.5799944</c:v>
                </c:pt>
                <c:pt idx="113">
                  <c:v>18.66999435</c:v>
                </c:pt>
                <c:pt idx="114">
                  <c:v>18.759994299999999</c:v>
                </c:pt>
                <c:pt idx="115">
                  <c:v>18.849994250000002</c:v>
                </c:pt>
                <c:pt idx="116">
                  <c:v>18.939994200000001</c:v>
                </c:pt>
                <c:pt idx="117">
                  <c:v>19.02999415</c:v>
                </c:pt>
                <c:pt idx="118">
                  <c:v>19.1199941</c:v>
                </c:pt>
                <c:pt idx="119">
                  <c:v>19.209994049999999</c:v>
                </c:pt>
                <c:pt idx="120">
                  <c:v>19.299994000000002</c:v>
                </c:pt>
                <c:pt idx="121">
                  <c:v>19.389993950000001</c:v>
                </c:pt>
                <c:pt idx="122">
                  <c:v>19.4799939</c:v>
                </c:pt>
                <c:pt idx="123">
                  <c:v>19.569993849999999</c:v>
                </c:pt>
                <c:pt idx="124">
                  <c:v>19.659993799999999</c:v>
                </c:pt>
                <c:pt idx="125">
                  <c:v>19.749993750000002</c:v>
                </c:pt>
                <c:pt idx="126">
                  <c:v>19.839993700000001</c:v>
                </c:pt>
                <c:pt idx="127">
                  <c:v>19.92999365</c:v>
                </c:pt>
                <c:pt idx="128">
                  <c:v>20.019993599999999</c:v>
                </c:pt>
                <c:pt idx="129">
                  <c:v>20.109993549999999</c:v>
                </c:pt>
                <c:pt idx="130">
                  <c:v>20.199993500000001</c:v>
                </c:pt>
                <c:pt idx="131">
                  <c:v>20.289993450000001</c:v>
                </c:pt>
                <c:pt idx="132">
                  <c:v>20.3799934</c:v>
                </c:pt>
                <c:pt idx="133">
                  <c:v>20.469993349999999</c:v>
                </c:pt>
                <c:pt idx="134">
                  <c:v>20.559993299999999</c:v>
                </c:pt>
                <c:pt idx="135">
                  <c:v>20.649993250000001</c:v>
                </c:pt>
                <c:pt idx="136">
                  <c:v>20.739993200000001</c:v>
                </c:pt>
                <c:pt idx="137">
                  <c:v>20.82999315</c:v>
                </c:pt>
                <c:pt idx="138">
                  <c:v>20.919993099999999</c:v>
                </c:pt>
                <c:pt idx="139">
                  <c:v>21.009993049999999</c:v>
                </c:pt>
                <c:pt idx="140">
                  <c:v>21.099993000000001</c:v>
                </c:pt>
                <c:pt idx="141">
                  <c:v>21.189992950000001</c:v>
                </c:pt>
                <c:pt idx="142">
                  <c:v>21.2799929</c:v>
                </c:pt>
                <c:pt idx="143">
                  <c:v>21.369992849999999</c:v>
                </c:pt>
                <c:pt idx="144">
                  <c:v>21.459992799999998</c:v>
                </c:pt>
                <c:pt idx="145">
                  <c:v>21.549992750000001</c:v>
                </c:pt>
                <c:pt idx="146">
                  <c:v>21.639992700000001</c:v>
                </c:pt>
                <c:pt idx="147">
                  <c:v>21.72999265</c:v>
                </c:pt>
                <c:pt idx="148">
                  <c:v>21.819992599999999</c:v>
                </c:pt>
                <c:pt idx="149">
                  <c:v>21.909992549999998</c:v>
                </c:pt>
                <c:pt idx="150">
                  <c:v>21.999992500000001</c:v>
                </c:pt>
                <c:pt idx="151">
                  <c:v>22.08999245</c:v>
                </c:pt>
                <c:pt idx="152">
                  <c:v>22.1799924</c:v>
                </c:pt>
                <c:pt idx="153">
                  <c:v>22.269992349999999</c:v>
                </c:pt>
                <c:pt idx="154">
                  <c:v>22.359992299999998</c:v>
                </c:pt>
                <c:pt idx="155">
                  <c:v>22.449992250000001</c:v>
                </c:pt>
                <c:pt idx="156">
                  <c:v>22.5399922</c:v>
                </c:pt>
                <c:pt idx="157">
                  <c:v>22.62999215</c:v>
                </c:pt>
                <c:pt idx="158">
                  <c:v>22.719992099999999</c:v>
                </c:pt>
                <c:pt idx="159">
                  <c:v>22.809992050000002</c:v>
                </c:pt>
                <c:pt idx="160">
                  <c:v>22.899992000000001</c:v>
                </c:pt>
                <c:pt idx="161">
                  <c:v>22.98999195</c:v>
                </c:pt>
                <c:pt idx="162">
                  <c:v>23.0799919</c:v>
                </c:pt>
                <c:pt idx="163">
                  <c:v>23.169991849999999</c:v>
                </c:pt>
                <c:pt idx="164">
                  <c:v>23.259991800000002</c:v>
                </c:pt>
                <c:pt idx="165">
                  <c:v>23.349991750000001</c:v>
                </c:pt>
                <c:pt idx="166">
                  <c:v>23.4399917</c:v>
                </c:pt>
                <c:pt idx="167">
                  <c:v>23.529991649999999</c:v>
                </c:pt>
                <c:pt idx="168">
                  <c:v>23.619991599999999</c:v>
                </c:pt>
                <c:pt idx="169">
                  <c:v>23.709991550000002</c:v>
                </c:pt>
                <c:pt idx="170">
                  <c:v>23.799991500000001</c:v>
                </c:pt>
                <c:pt idx="171">
                  <c:v>23.88999145</c:v>
                </c:pt>
                <c:pt idx="172">
                  <c:v>23.979991399999999</c:v>
                </c:pt>
                <c:pt idx="173">
                  <c:v>24.069991349999999</c:v>
                </c:pt>
                <c:pt idx="174">
                  <c:v>24.159991300000002</c:v>
                </c:pt>
                <c:pt idx="175">
                  <c:v>24.249991250000001</c:v>
                </c:pt>
                <c:pt idx="176">
                  <c:v>24.3399912</c:v>
                </c:pt>
                <c:pt idx="177">
                  <c:v>24.429991149999999</c:v>
                </c:pt>
                <c:pt idx="178">
                  <c:v>24.519991099999999</c:v>
                </c:pt>
                <c:pt idx="179">
                  <c:v>24.609991050000001</c:v>
                </c:pt>
                <c:pt idx="180">
                  <c:v>24.699991000000001</c:v>
                </c:pt>
                <c:pt idx="181">
                  <c:v>24.78999095</c:v>
                </c:pt>
                <c:pt idx="182">
                  <c:v>24.879990899999999</c:v>
                </c:pt>
                <c:pt idx="183">
                  <c:v>24.969990849999999</c:v>
                </c:pt>
                <c:pt idx="184">
                  <c:v>25.059990800000001</c:v>
                </c:pt>
                <c:pt idx="185">
                  <c:v>25.149990750000001</c:v>
                </c:pt>
                <c:pt idx="186">
                  <c:v>25.2399907</c:v>
                </c:pt>
                <c:pt idx="187">
                  <c:v>25.329990649999999</c:v>
                </c:pt>
                <c:pt idx="188">
                  <c:v>25.419990599999998</c:v>
                </c:pt>
                <c:pt idx="189">
                  <c:v>25.509990550000001</c:v>
                </c:pt>
                <c:pt idx="190">
                  <c:v>25.599990500000001</c:v>
                </c:pt>
                <c:pt idx="191">
                  <c:v>25.68999045</c:v>
                </c:pt>
                <c:pt idx="192">
                  <c:v>25.779990399999999</c:v>
                </c:pt>
                <c:pt idx="193">
                  <c:v>25.869990349999998</c:v>
                </c:pt>
                <c:pt idx="194">
                  <c:v>25.959990300000001</c:v>
                </c:pt>
                <c:pt idx="195">
                  <c:v>26.04999025</c:v>
                </c:pt>
                <c:pt idx="196">
                  <c:v>26.1399902</c:v>
                </c:pt>
                <c:pt idx="197">
                  <c:v>26.229990149999999</c:v>
                </c:pt>
                <c:pt idx="198">
                  <c:v>26.319990099999998</c:v>
                </c:pt>
                <c:pt idx="199">
                  <c:v>26.409990050000001</c:v>
                </c:pt>
                <c:pt idx="200">
                  <c:v>26.49999</c:v>
                </c:pt>
              </c:numCache>
            </c:numRef>
          </c:xVal>
          <c:yVal>
            <c:numRef>
              <c:f>'CLvsLO 2.5G'!$G$5:$G$205</c:f>
              <c:numCache>
                <c:formatCode>General</c:formatCode>
                <c:ptCount val="201"/>
                <c:pt idx="0">
                  <c:v>-7.3269978</c:v>
                </c:pt>
                <c:pt idx="1">
                  <c:v>-7.3072404999999998</c:v>
                </c:pt>
                <c:pt idx="2">
                  <c:v>-7.2846922999999997</c:v>
                </c:pt>
                <c:pt idx="3">
                  <c:v>-7.2948545999999999</c:v>
                </c:pt>
                <c:pt idx="4">
                  <c:v>-7.2227664000000003</c:v>
                </c:pt>
                <c:pt idx="5">
                  <c:v>-7.1852722</c:v>
                </c:pt>
                <c:pt idx="6">
                  <c:v>-7.1826892000000004</c:v>
                </c:pt>
                <c:pt idx="7">
                  <c:v>-7.1686877999999998</c:v>
                </c:pt>
                <c:pt idx="8">
                  <c:v>-7.1082334999999999</c:v>
                </c:pt>
                <c:pt idx="9">
                  <c:v>-7.0659112999999998</c:v>
                </c:pt>
                <c:pt idx="10">
                  <c:v>-7.0566696999999996</c:v>
                </c:pt>
                <c:pt idx="11">
                  <c:v>-7.0287132000000003</c:v>
                </c:pt>
                <c:pt idx="12">
                  <c:v>-7.0067314999999999</c:v>
                </c:pt>
                <c:pt idx="13">
                  <c:v>-7.0072264999999998</c:v>
                </c:pt>
                <c:pt idx="14">
                  <c:v>-7.0126790999999997</c:v>
                </c:pt>
                <c:pt idx="15">
                  <c:v>-7.0266479999999998</c:v>
                </c:pt>
                <c:pt idx="16">
                  <c:v>-7.0490623000000001</c:v>
                </c:pt>
                <c:pt idx="17">
                  <c:v>-7.0849318999999999</c:v>
                </c:pt>
                <c:pt idx="18">
                  <c:v>-7.1260051999999998</c:v>
                </c:pt>
                <c:pt idx="19">
                  <c:v>-7.1944423000000004</c:v>
                </c:pt>
                <c:pt idx="20">
                  <c:v>-7.2557535</c:v>
                </c:pt>
                <c:pt idx="21">
                  <c:v>-7.3222718000000002</c:v>
                </c:pt>
                <c:pt idx="22">
                  <c:v>-7.4002623999999999</c:v>
                </c:pt>
                <c:pt idx="23">
                  <c:v>-7.4790158</c:v>
                </c:pt>
                <c:pt idx="24">
                  <c:v>-7.5484900000000001</c:v>
                </c:pt>
                <c:pt idx="25">
                  <c:v>-7.6246432999999998</c:v>
                </c:pt>
                <c:pt idx="26">
                  <c:v>-7.7161565000000003</c:v>
                </c:pt>
                <c:pt idx="27">
                  <c:v>-7.8100972000000004</c:v>
                </c:pt>
                <c:pt idx="28">
                  <c:v>-7.8820014</c:v>
                </c:pt>
                <c:pt idx="29">
                  <c:v>-7.9553390000000004</c:v>
                </c:pt>
                <c:pt idx="30">
                  <c:v>-8.0193356999999992</c:v>
                </c:pt>
                <c:pt idx="31">
                  <c:v>-8.0486278999999996</c:v>
                </c:pt>
                <c:pt idx="32">
                  <c:v>-8.0571508000000005</c:v>
                </c:pt>
                <c:pt idx="33">
                  <c:v>-8.0631617999999996</c:v>
                </c:pt>
                <c:pt idx="34">
                  <c:v>-8.1041173999999998</c:v>
                </c:pt>
                <c:pt idx="35">
                  <c:v>-8.1196613000000006</c:v>
                </c:pt>
                <c:pt idx="36">
                  <c:v>-8.1139258999999999</c:v>
                </c:pt>
                <c:pt idx="37">
                  <c:v>-8.0919665999999992</c:v>
                </c:pt>
                <c:pt idx="38">
                  <c:v>-8.0887031999999994</c:v>
                </c:pt>
                <c:pt idx="39">
                  <c:v>-7.9806375999999997</c:v>
                </c:pt>
                <c:pt idx="40">
                  <c:v>-7.8295139999999996</c:v>
                </c:pt>
                <c:pt idx="41">
                  <c:v>-7.6677127</c:v>
                </c:pt>
                <c:pt idx="42">
                  <c:v>-7.5004996999999998</c:v>
                </c:pt>
                <c:pt idx="43">
                  <c:v>-7.3010821000000004</c:v>
                </c:pt>
                <c:pt idx="44">
                  <c:v>-7.1519971</c:v>
                </c:pt>
                <c:pt idx="45">
                  <c:v>-7.0885916</c:v>
                </c:pt>
                <c:pt idx="46">
                  <c:v>-7.0636143999999996</c:v>
                </c:pt>
                <c:pt idx="47">
                  <c:v>-7.0725430999999999</c:v>
                </c:pt>
                <c:pt idx="48">
                  <c:v>-7.1322393000000002</c:v>
                </c:pt>
                <c:pt idx="49">
                  <c:v>-7.209568</c:v>
                </c:pt>
                <c:pt idx="50">
                  <c:v>-7.2870654999999998</c:v>
                </c:pt>
                <c:pt idx="51">
                  <c:v>-7.3646754999999997</c:v>
                </c:pt>
                <c:pt idx="52">
                  <c:v>-7.4367342000000001</c:v>
                </c:pt>
                <c:pt idx="53">
                  <c:v>-7.4873814999999997</c:v>
                </c:pt>
                <c:pt idx="54">
                  <c:v>-7.5438061000000003</c:v>
                </c:pt>
                <c:pt idx="55">
                  <c:v>-7.5909494999999998</c:v>
                </c:pt>
                <c:pt idx="56">
                  <c:v>-7.6310639</c:v>
                </c:pt>
                <c:pt idx="57">
                  <c:v>-7.6779494000000001</c:v>
                </c:pt>
                <c:pt idx="58">
                  <c:v>-7.7278414</c:v>
                </c:pt>
                <c:pt idx="59">
                  <c:v>-7.7732843999999996</c:v>
                </c:pt>
                <c:pt idx="60">
                  <c:v>-7.8267712999999999</c:v>
                </c:pt>
                <c:pt idx="61">
                  <c:v>-7.8920617000000002</c:v>
                </c:pt>
                <c:pt idx="62">
                  <c:v>-7.9430646999999999</c:v>
                </c:pt>
                <c:pt idx="63">
                  <c:v>-7.9823680000000001</c:v>
                </c:pt>
                <c:pt idx="64">
                  <c:v>-8.0344590999999994</c:v>
                </c:pt>
                <c:pt idx="65">
                  <c:v>-8.0880040999999991</c:v>
                </c:pt>
                <c:pt idx="66">
                  <c:v>-8.1256226999999992</c:v>
                </c:pt>
                <c:pt idx="67">
                  <c:v>-8.1791201000000004</c:v>
                </c:pt>
                <c:pt idx="68">
                  <c:v>-8.2400769999999994</c:v>
                </c:pt>
                <c:pt idx="69">
                  <c:v>-8.2751988999999995</c:v>
                </c:pt>
                <c:pt idx="70">
                  <c:v>-8.2954244999999993</c:v>
                </c:pt>
                <c:pt idx="71">
                  <c:v>-8.3050412999999992</c:v>
                </c:pt>
                <c:pt idx="72">
                  <c:v>-8.3227978</c:v>
                </c:pt>
                <c:pt idx="73">
                  <c:v>-8.3514918999999992</c:v>
                </c:pt>
                <c:pt idx="74">
                  <c:v>-8.3788699999999992</c:v>
                </c:pt>
                <c:pt idx="75">
                  <c:v>-8.4014720999999994</c:v>
                </c:pt>
                <c:pt idx="76">
                  <c:v>-8.4358301000000004</c:v>
                </c:pt>
                <c:pt idx="77">
                  <c:v>-8.4579705999999995</c:v>
                </c:pt>
                <c:pt idx="78">
                  <c:v>-8.4782647999999998</c:v>
                </c:pt>
                <c:pt idx="79">
                  <c:v>-8.4978285000000007</c:v>
                </c:pt>
                <c:pt idx="80">
                  <c:v>-8.5139227000000002</c:v>
                </c:pt>
                <c:pt idx="81">
                  <c:v>-8.5284624000000004</c:v>
                </c:pt>
                <c:pt idx="82">
                  <c:v>-8.5441952000000008</c:v>
                </c:pt>
                <c:pt idx="83">
                  <c:v>-8.5342245000000005</c:v>
                </c:pt>
                <c:pt idx="84">
                  <c:v>-8.5399674999999995</c:v>
                </c:pt>
                <c:pt idx="85">
                  <c:v>-8.5732689000000004</c:v>
                </c:pt>
                <c:pt idx="86">
                  <c:v>-8.6093826</c:v>
                </c:pt>
                <c:pt idx="87">
                  <c:v>-8.6313086000000006</c:v>
                </c:pt>
                <c:pt idx="88">
                  <c:v>-8.6721991999999997</c:v>
                </c:pt>
                <c:pt idx="89">
                  <c:v>-8.7100019</c:v>
                </c:pt>
                <c:pt idx="90">
                  <c:v>-8.7235136000000004</c:v>
                </c:pt>
                <c:pt idx="91">
                  <c:v>-8.7436694999999993</c:v>
                </c:pt>
                <c:pt idx="92">
                  <c:v>-8.7727079000000003</c:v>
                </c:pt>
                <c:pt idx="93">
                  <c:v>-8.7989301999999991</c:v>
                </c:pt>
                <c:pt idx="94">
                  <c:v>-8.8091220999999997</c:v>
                </c:pt>
                <c:pt idx="95">
                  <c:v>-8.8377590000000001</c:v>
                </c:pt>
                <c:pt idx="96">
                  <c:v>-8.8817176999999994</c:v>
                </c:pt>
                <c:pt idx="97">
                  <c:v>-8.9114103</c:v>
                </c:pt>
                <c:pt idx="98">
                  <c:v>-8.9132651999999997</c:v>
                </c:pt>
                <c:pt idx="99">
                  <c:v>-8.9196805999999995</c:v>
                </c:pt>
                <c:pt idx="100">
                  <c:v>-8.9254607999999998</c:v>
                </c:pt>
                <c:pt idx="101">
                  <c:v>-8.9154500999999993</c:v>
                </c:pt>
                <c:pt idx="102">
                  <c:v>-8.9094695999999995</c:v>
                </c:pt>
                <c:pt idx="103">
                  <c:v>-8.918355</c:v>
                </c:pt>
                <c:pt idx="104">
                  <c:v>-8.9352550999999991</c:v>
                </c:pt>
                <c:pt idx="105">
                  <c:v>-8.9366082999999996</c:v>
                </c:pt>
                <c:pt idx="106">
                  <c:v>-8.9180545999999996</c:v>
                </c:pt>
                <c:pt idx="107">
                  <c:v>-8.8835868999999992</c:v>
                </c:pt>
                <c:pt idx="108">
                  <c:v>-8.8567467000000004</c:v>
                </c:pt>
                <c:pt idx="109">
                  <c:v>-8.8110666000000002</c:v>
                </c:pt>
                <c:pt idx="110">
                  <c:v>-8.7504653999999995</c:v>
                </c:pt>
                <c:pt idx="111">
                  <c:v>-8.7011479999999999</c:v>
                </c:pt>
                <c:pt idx="112">
                  <c:v>-8.6598482000000008</c:v>
                </c:pt>
                <c:pt idx="113">
                  <c:v>-8.6105289000000003</c:v>
                </c:pt>
                <c:pt idx="114">
                  <c:v>-8.5714903000000007</c:v>
                </c:pt>
                <c:pt idx="115">
                  <c:v>-8.5526093999999997</c:v>
                </c:pt>
                <c:pt idx="116">
                  <c:v>-8.5252713999999994</c:v>
                </c:pt>
                <c:pt idx="117">
                  <c:v>-8.5066032000000007</c:v>
                </c:pt>
                <c:pt idx="118">
                  <c:v>-8.5179481999999993</c:v>
                </c:pt>
                <c:pt idx="119">
                  <c:v>-8.5316638999999999</c:v>
                </c:pt>
                <c:pt idx="120">
                  <c:v>-8.5308857000000007</c:v>
                </c:pt>
                <c:pt idx="121">
                  <c:v>-8.5481490999999998</c:v>
                </c:pt>
                <c:pt idx="122">
                  <c:v>-8.5835542999999994</c:v>
                </c:pt>
                <c:pt idx="123">
                  <c:v>-8.6459063999999994</c:v>
                </c:pt>
                <c:pt idx="124">
                  <c:v>-8.7522154000000008</c:v>
                </c:pt>
                <c:pt idx="125">
                  <c:v>-8.8254414000000008</c:v>
                </c:pt>
                <c:pt idx="126">
                  <c:v>-8.8818426000000006</c:v>
                </c:pt>
                <c:pt idx="127">
                  <c:v>-8.9065075</c:v>
                </c:pt>
                <c:pt idx="128">
                  <c:v>-8.8819675</c:v>
                </c:pt>
                <c:pt idx="129">
                  <c:v>-8.8092317999999992</c:v>
                </c:pt>
                <c:pt idx="130">
                  <c:v>-8.7644587000000005</c:v>
                </c:pt>
                <c:pt idx="131">
                  <c:v>-8.7230167000000005</c:v>
                </c:pt>
                <c:pt idx="132">
                  <c:v>-8.7008285999999995</c:v>
                </c:pt>
                <c:pt idx="133">
                  <c:v>-8.7059821999999993</c:v>
                </c:pt>
                <c:pt idx="134">
                  <c:v>-8.7221650999999998</c:v>
                </c:pt>
                <c:pt idx="135">
                  <c:v>-8.6898031000000007</c:v>
                </c:pt>
                <c:pt idx="136">
                  <c:v>-8.6308041000000006</c:v>
                </c:pt>
                <c:pt idx="137">
                  <c:v>-8.5664148000000004</c:v>
                </c:pt>
                <c:pt idx="138">
                  <c:v>-8.4707211999999998</c:v>
                </c:pt>
                <c:pt idx="139">
                  <c:v>-8.3583212000000007</c:v>
                </c:pt>
                <c:pt idx="140">
                  <c:v>-8.2996397000000002</c:v>
                </c:pt>
                <c:pt idx="141">
                  <c:v>-8.2702150000000003</c:v>
                </c:pt>
                <c:pt idx="142">
                  <c:v>-8.2397469999999995</c:v>
                </c:pt>
                <c:pt idx="143">
                  <c:v>-8.1952677000000005</c:v>
                </c:pt>
                <c:pt idx="144">
                  <c:v>-8.1582431999999994</c:v>
                </c:pt>
                <c:pt idx="145">
                  <c:v>-8.1287021999999993</c:v>
                </c:pt>
                <c:pt idx="146">
                  <c:v>-8.1154422999999998</c:v>
                </c:pt>
                <c:pt idx="147">
                  <c:v>-8.1047983000000006</c:v>
                </c:pt>
                <c:pt idx="148">
                  <c:v>-8.1087769999999999</c:v>
                </c:pt>
                <c:pt idx="149">
                  <c:v>-8.1187848999999996</c:v>
                </c:pt>
                <c:pt idx="150">
                  <c:v>-8.1203871000000003</c:v>
                </c:pt>
                <c:pt idx="151">
                  <c:v>-8.1269893999999994</c:v>
                </c:pt>
                <c:pt idx="152">
                  <c:v>-8.1412306000000001</c:v>
                </c:pt>
                <c:pt idx="153">
                  <c:v>-8.1752690999999995</c:v>
                </c:pt>
                <c:pt idx="154">
                  <c:v>-8.2049912999999997</c:v>
                </c:pt>
                <c:pt idx="155">
                  <c:v>-8.2529763999999997</c:v>
                </c:pt>
                <c:pt idx="156">
                  <c:v>-8.2958602999999993</c:v>
                </c:pt>
                <c:pt idx="157">
                  <c:v>-8.3391151000000008</c:v>
                </c:pt>
                <c:pt idx="158">
                  <c:v>-8.3714504000000005</c:v>
                </c:pt>
                <c:pt idx="159">
                  <c:v>-8.4066629000000006</c:v>
                </c:pt>
                <c:pt idx="160">
                  <c:v>-8.4554434000000001</c:v>
                </c:pt>
                <c:pt idx="161">
                  <c:v>-8.4916848999999992</c:v>
                </c:pt>
                <c:pt idx="162">
                  <c:v>-8.5286530999999997</c:v>
                </c:pt>
                <c:pt idx="163">
                  <c:v>-8.5614290000000004</c:v>
                </c:pt>
                <c:pt idx="164">
                  <c:v>-8.5846070999999995</c:v>
                </c:pt>
                <c:pt idx="165">
                  <c:v>-8.5761985999999997</c:v>
                </c:pt>
                <c:pt idx="166">
                  <c:v>-8.5852394000000007</c:v>
                </c:pt>
                <c:pt idx="167">
                  <c:v>-8.6038885000000001</c:v>
                </c:pt>
                <c:pt idx="168">
                  <c:v>-8.6064568000000001</c:v>
                </c:pt>
                <c:pt idx="169">
                  <c:v>-8.6063471000000007</c:v>
                </c:pt>
                <c:pt idx="170">
                  <c:v>-8.6210728000000003</c:v>
                </c:pt>
                <c:pt idx="171">
                  <c:v>-8.6121692999999997</c:v>
                </c:pt>
                <c:pt idx="172">
                  <c:v>-8.5820703999999992</c:v>
                </c:pt>
                <c:pt idx="173">
                  <c:v>-8.5785122000000005</c:v>
                </c:pt>
                <c:pt idx="174">
                  <c:v>-8.5852461000000009</c:v>
                </c:pt>
                <c:pt idx="175">
                  <c:v>-8.5923385999999997</c:v>
                </c:pt>
                <c:pt idx="176">
                  <c:v>-8.6092423999999994</c:v>
                </c:pt>
                <c:pt idx="177">
                  <c:v>-8.6091242000000001</c:v>
                </c:pt>
                <c:pt idx="178">
                  <c:v>-8.5961113000000005</c:v>
                </c:pt>
                <c:pt idx="179">
                  <c:v>-8.5729561000000007</c:v>
                </c:pt>
                <c:pt idx="180">
                  <c:v>-8.5487251000000004</c:v>
                </c:pt>
                <c:pt idx="181">
                  <c:v>-8.5119428999999993</c:v>
                </c:pt>
                <c:pt idx="182">
                  <c:v>-8.4972162000000004</c:v>
                </c:pt>
                <c:pt idx="183">
                  <c:v>-8.4857779000000004</c:v>
                </c:pt>
                <c:pt idx="184">
                  <c:v>-8.4787120999999992</c:v>
                </c:pt>
                <c:pt idx="185">
                  <c:v>-8.4611091999999992</c:v>
                </c:pt>
                <c:pt idx="186">
                  <c:v>-8.4552659999999999</c:v>
                </c:pt>
                <c:pt idx="187">
                  <c:v>-8.4487494999999999</c:v>
                </c:pt>
                <c:pt idx="188">
                  <c:v>-8.4495410999999994</c:v>
                </c:pt>
                <c:pt idx="189">
                  <c:v>-8.4541883000000002</c:v>
                </c:pt>
                <c:pt idx="190">
                  <c:v>-8.4605063999999999</c:v>
                </c:pt>
                <c:pt idx="191">
                  <c:v>-8.4562836000000008</c:v>
                </c:pt>
                <c:pt idx="192">
                  <c:v>-8.4517278999999998</c:v>
                </c:pt>
                <c:pt idx="193">
                  <c:v>-8.4501971999999999</c:v>
                </c:pt>
                <c:pt idx="194">
                  <c:v>-8.4460076999999991</c:v>
                </c:pt>
                <c:pt idx="195">
                  <c:v>-8.4688853999999996</c:v>
                </c:pt>
                <c:pt idx="196">
                  <c:v>-8.5055790000000009</c:v>
                </c:pt>
                <c:pt idx="197">
                  <c:v>-8.5540771000000007</c:v>
                </c:pt>
                <c:pt idx="198">
                  <c:v>-8.5850582000000006</c:v>
                </c:pt>
                <c:pt idx="199">
                  <c:v>-8.6174946000000006</c:v>
                </c:pt>
                <c:pt idx="200">
                  <c:v>-8.6277752000000003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5F7-485A-9B6E-2E2056960B01}"/>
            </c:ext>
          </c:extLst>
        </c:ser>
        <c:ser>
          <c:idx val="0"/>
          <c:order val="2"/>
          <c:tx>
            <c:strRef>
              <c:f>'CLvsLO 2.5G'!$H$2</c:f>
              <c:strCache>
                <c:ptCount val="1"/>
                <c:pt idx="0">
                  <c:v> +13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'CLvsLO 2.5G'!$E$5:$E$205</c:f>
              <c:numCache>
                <c:formatCode>General</c:formatCode>
                <c:ptCount val="201"/>
                <c:pt idx="0">
                  <c:v>8.5</c:v>
                </c:pt>
                <c:pt idx="1">
                  <c:v>8.5899999499999993</c:v>
                </c:pt>
                <c:pt idx="2">
                  <c:v>8.6799999000000003</c:v>
                </c:pt>
                <c:pt idx="3">
                  <c:v>8.7699998499999996</c:v>
                </c:pt>
                <c:pt idx="4">
                  <c:v>8.8599998000000006</c:v>
                </c:pt>
                <c:pt idx="5">
                  <c:v>8.9499997499999999</c:v>
                </c:pt>
                <c:pt idx="6">
                  <c:v>9.0399996999999992</c:v>
                </c:pt>
                <c:pt idx="7">
                  <c:v>9.1299996500000002</c:v>
                </c:pt>
                <c:pt idx="8">
                  <c:v>9.2199995999999995</c:v>
                </c:pt>
                <c:pt idx="9">
                  <c:v>9.3099995500000006</c:v>
                </c:pt>
                <c:pt idx="10">
                  <c:v>9.3999994999999998</c:v>
                </c:pt>
                <c:pt idx="11">
                  <c:v>9.4899994499999991</c:v>
                </c:pt>
                <c:pt idx="12">
                  <c:v>9.5799994000000002</c:v>
                </c:pt>
                <c:pt idx="13">
                  <c:v>9.6699993499999994</c:v>
                </c:pt>
                <c:pt idx="14">
                  <c:v>9.7599993000000005</c:v>
                </c:pt>
                <c:pt idx="15">
                  <c:v>9.8499992499999998</c:v>
                </c:pt>
                <c:pt idx="16">
                  <c:v>9.9399992000000008</c:v>
                </c:pt>
                <c:pt idx="17">
                  <c:v>10.02999915</c:v>
                </c:pt>
                <c:pt idx="18">
                  <c:v>10.119999099999999</c:v>
                </c:pt>
                <c:pt idx="19">
                  <c:v>10.20999905</c:v>
                </c:pt>
                <c:pt idx="20">
                  <c:v>10.299999</c:v>
                </c:pt>
                <c:pt idx="21">
                  <c:v>10.389998950000001</c:v>
                </c:pt>
                <c:pt idx="22">
                  <c:v>10.4799989</c:v>
                </c:pt>
                <c:pt idx="23">
                  <c:v>10.569998849999999</c:v>
                </c:pt>
                <c:pt idx="24">
                  <c:v>10.6599988</c:v>
                </c:pt>
                <c:pt idx="25">
                  <c:v>10.74999875</c:v>
                </c:pt>
                <c:pt idx="26">
                  <c:v>10.839998700000001</c:v>
                </c:pt>
                <c:pt idx="27">
                  <c:v>10.92999865</c:v>
                </c:pt>
                <c:pt idx="28">
                  <c:v>11.019998599999999</c:v>
                </c:pt>
                <c:pt idx="29">
                  <c:v>11.10999855</c:v>
                </c:pt>
                <c:pt idx="30">
                  <c:v>11.1999985</c:v>
                </c:pt>
                <c:pt idx="31">
                  <c:v>11.289998450000001</c:v>
                </c:pt>
                <c:pt idx="32">
                  <c:v>11.3799984</c:v>
                </c:pt>
                <c:pt idx="33">
                  <c:v>11.469998349999999</c:v>
                </c:pt>
                <c:pt idx="34">
                  <c:v>11.5599983</c:v>
                </c:pt>
                <c:pt idx="35">
                  <c:v>11.649998249999999</c:v>
                </c:pt>
                <c:pt idx="36">
                  <c:v>11.7399982</c:v>
                </c:pt>
                <c:pt idx="37">
                  <c:v>11.82999815</c:v>
                </c:pt>
                <c:pt idx="38">
                  <c:v>11.919998100000001</c:v>
                </c:pt>
                <c:pt idx="39">
                  <c:v>12.00999805</c:v>
                </c:pt>
                <c:pt idx="40">
                  <c:v>12.099997999999999</c:v>
                </c:pt>
                <c:pt idx="41">
                  <c:v>12.18999795</c:v>
                </c:pt>
                <c:pt idx="42">
                  <c:v>12.2799979</c:v>
                </c:pt>
                <c:pt idx="43">
                  <c:v>12.369997850000001</c:v>
                </c:pt>
                <c:pt idx="44">
                  <c:v>12.4599978</c:v>
                </c:pt>
                <c:pt idx="45">
                  <c:v>12.549997749999999</c:v>
                </c:pt>
                <c:pt idx="46">
                  <c:v>12.6399977</c:v>
                </c:pt>
                <c:pt idx="47">
                  <c:v>12.72999765</c:v>
                </c:pt>
                <c:pt idx="48">
                  <c:v>12.819997600000001</c:v>
                </c:pt>
                <c:pt idx="49">
                  <c:v>12.90999755</c:v>
                </c:pt>
                <c:pt idx="50">
                  <c:v>12.999997499999999</c:v>
                </c:pt>
                <c:pt idx="51">
                  <c:v>13.08999745</c:v>
                </c:pt>
                <c:pt idx="52">
                  <c:v>13.1799974</c:v>
                </c:pt>
                <c:pt idx="53">
                  <c:v>13.269997350000001</c:v>
                </c:pt>
                <c:pt idx="54">
                  <c:v>13.3599973</c:v>
                </c:pt>
                <c:pt idx="55">
                  <c:v>13.449997249999999</c:v>
                </c:pt>
                <c:pt idx="56">
                  <c:v>13.5399972</c:v>
                </c:pt>
                <c:pt idx="57">
                  <c:v>13.629997149999999</c:v>
                </c:pt>
                <c:pt idx="58">
                  <c:v>13.719997100000001</c:v>
                </c:pt>
                <c:pt idx="59">
                  <c:v>13.80999705</c:v>
                </c:pt>
                <c:pt idx="60">
                  <c:v>13.899997000000001</c:v>
                </c:pt>
                <c:pt idx="61">
                  <c:v>13.98999695</c:v>
                </c:pt>
                <c:pt idx="62">
                  <c:v>14.079996899999999</c:v>
                </c:pt>
                <c:pt idx="63">
                  <c:v>14.16999685</c:v>
                </c:pt>
                <c:pt idx="64">
                  <c:v>14.2599968</c:v>
                </c:pt>
                <c:pt idx="65">
                  <c:v>14.349996750000001</c:v>
                </c:pt>
                <c:pt idx="66">
                  <c:v>14.4399967</c:v>
                </c:pt>
                <c:pt idx="67">
                  <c:v>14.529996649999999</c:v>
                </c:pt>
                <c:pt idx="68">
                  <c:v>14.6199966</c:v>
                </c:pt>
                <c:pt idx="69">
                  <c:v>14.70999655</c:v>
                </c:pt>
                <c:pt idx="70">
                  <c:v>14.799996500000001</c:v>
                </c:pt>
                <c:pt idx="71">
                  <c:v>14.88999645</c:v>
                </c:pt>
                <c:pt idx="72">
                  <c:v>14.979996399999999</c:v>
                </c:pt>
                <c:pt idx="73">
                  <c:v>15.06999635</c:v>
                </c:pt>
                <c:pt idx="74">
                  <c:v>15.1599963</c:v>
                </c:pt>
                <c:pt idx="75">
                  <c:v>15.249996250000001</c:v>
                </c:pt>
                <c:pt idx="76">
                  <c:v>15.3399962</c:v>
                </c:pt>
                <c:pt idx="77">
                  <c:v>15.429996149999999</c:v>
                </c:pt>
                <c:pt idx="78">
                  <c:v>15.5199961</c:v>
                </c:pt>
                <c:pt idx="79">
                  <c:v>15.609996049999999</c:v>
                </c:pt>
                <c:pt idx="80">
                  <c:v>15.699996000000001</c:v>
                </c:pt>
                <c:pt idx="81">
                  <c:v>15.78999595</c:v>
                </c:pt>
                <c:pt idx="82">
                  <c:v>15.879995900000001</c:v>
                </c:pt>
                <c:pt idx="83">
                  <c:v>15.96999585</c:v>
                </c:pt>
                <c:pt idx="84">
                  <c:v>16.059995799999999</c:v>
                </c:pt>
                <c:pt idx="85">
                  <c:v>16.149995749999999</c:v>
                </c:pt>
                <c:pt idx="86">
                  <c:v>16.239995700000001</c:v>
                </c:pt>
                <c:pt idx="87">
                  <c:v>16.329995650000001</c:v>
                </c:pt>
                <c:pt idx="88">
                  <c:v>16.4199956</c:v>
                </c:pt>
                <c:pt idx="89">
                  <c:v>16.509995549999999</c:v>
                </c:pt>
                <c:pt idx="90">
                  <c:v>16.599995499999999</c:v>
                </c:pt>
                <c:pt idx="91">
                  <c:v>16.689995450000001</c:v>
                </c:pt>
                <c:pt idx="92">
                  <c:v>16.779995400000001</c:v>
                </c:pt>
                <c:pt idx="93">
                  <c:v>16.86999535</c:v>
                </c:pt>
                <c:pt idx="94">
                  <c:v>16.959995299999999</c:v>
                </c:pt>
                <c:pt idx="95">
                  <c:v>17.049995249999998</c:v>
                </c:pt>
                <c:pt idx="96">
                  <c:v>17.139995200000001</c:v>
                </c:pt>
                <c:pt idx="97">
                  <c:v>17.229995150000001</c:v>
                </c:pt>
                <c:pt idx="98">
                  <c:v>17.3199951</c:v>
                </c:pt>
                <c:pt idx="99">
                  <c:v>17.409995049999999</c:v>
                </c:pt>
                <c:pt idx="100">
                  <c:v>17.499994999999998</c:v>
                </c:pt>
                <c:pt idx="101">
                  <c:v>17.589994950000001</c:v>
                </c:pt>
                <c:pt idx="102">
                  <c:v>17.679994900000001</c:v>
                </c:pt>
                <c:pt idx="103">
                  <c:v>17.76999485</c:v>
                </c:pt>
                <c:pt idx="104">
                  <c:v>17.859994799999999</c:v>
                </c:pt>
                <c:pt idx="105">
                  <c:v>17.949994749999998</c:v>
                </c:pt>
                <c:pt idx="106">
                  <c:v>18.039994700000001</c:v>
                </c:pt>
                <c:pt idx="107">
                  <c:v>18.12999465</c:v>
                </c:pt>
                <c:pt idx="108">
                  <c:v>18.2199946</c:v>
                </c:pt>
                <c:pt idx="109">
                  <c:v>18.309994549999999</c:v>
                </c:pt>
                <c:pt idx="110">
                  <c:v>18.399994499999998</c:v>
                </c:pt>
                <c:pt idx="111">
                  <c:v>18.489994450000001</c:v>
                </c:pt>
                <c:pt idx="112">
                  <c:v>18.5799944</c:v>
                </c:pt>
                <c:pt idx="113">
                  <c:v>18.66999435</c:v>
                </c:pt>
                <c:pt idx="114">
                  <c:v>18.759994299999999</c:v>
                </c:pt>
                <c:pt idx="115">
                  <c:v>18.849994250000002</c:v>
                </c:pt>
                <c:pt idx="116">
                  <c:v>18.939994200000001</c:v>
                </c:pt>
                <c:pt idx="117">
                  <c:v>19.02999415</c:v>
                </c:pt>
                <c:pt idx="118">
                  <c:v>19.1199941</c:v>
                </c:pt>
                <c:pt idx="119">
                  <c:v>19.209994049999999</c:v>
                </c:pt>
                <c:pt idx="120">
                  <c:v>19.299994000000002</c:v>
                </c:pt>
                <c:pt idx="121">
                  <c:v>19.389993950000001</c:v>
                </c:pt>
                <c:pt idx="122">
                  <c:v>19.4799939</c:v>
                </c:pt>
                <c:pt idx="123">
                  <c:v>19.569993849999999</c:v>
                </c:pt>
                <c:pt idx="124">
                  <c:v>19.659993799999999</c:v>
                </c:pt>
                <c:pt idx="125">
                  <c:v>19.749993750000002</c:v>
                </c:pt>
                <c:pt idx="126">
                  <c:v>19.839993700000001</c:v>
                </c:pt>
                <c:pt idx="127">
                  <c:v>19.92999365</c:v>
                </c:pt>
                <c:pt idx="128">
                  <c:v>20.019993599999999</c:v>
                </c:pt>
                <c:pt idx="129">
                  <c:v>20.109993549999999</c:v>
                </c:pt>
                <c:pt idx="130">
                  <c:v>20.199993500000001</c:v>
                </c:pt>
                <c:pt idx="131">
                  <c:v>20.289993450000001</c:v>
                </c:pt>
                <c:pt idx="132">
                  <c:v>20.3799934</c:v>
                </c:pt>
                <c:pt idx="133">
                  <c:v>20.469993349999999</c:v>
                </c:pt>
                <c:pt idx="134">
                  <c:v>20.559993299999999</c:v>
                </c:pt>
                <c:pt idx="135">
                  <c:v>20.649993250000001</c:v>
                </c:pt>
                <c:pt idx="136">
                  <c:v>20.739993200000001</c:v>
                </c:pt>
                <c:pt idx="137">
                  <c:v>20.82999315</c:v>
                </c:pt>
                <c:pt idx="138">
                  <c:v>20.919993099999999</c:v>
                </c:pt>
                <c:pt idx="139">
                  <c:v>21.009993049999999</c:v>
                </c:pt>
                <c:pt idx="140">
                  <c:v>21.099993000000001</c:v>
                </c:pt>
                <c:pt idx="141">
                  <c:v>21.189992950000001</c:v>
                </c:pt>
                <c:pt idx="142">
                  <c:v>21.2799929</c:v>
                </c:pt>
                <c:pt idx="143">
                  <c:v>21.369992849999999</c:v>
                </c:pt>
                <c:pt idx="144">
                  <c:v>21.459992799999998</c:v>
                </c:pt>
                <c:pt idx="145">
                  <c:v>21.549992750000001</c:v>
                </c:pt>
                <c:pt idx="146">
                  <c:v>21.639992700000001</c:v>
                </c:pt>
                <c:pt idx="147">
                  <c:v>21.72999265</c:v>
                </c:pt>
                <c:pt idx="148">
                  <c:v>21.819992599999999</c:v>
                </c:pt>
                <c:pt idx="149">
                  <c:v>21.909992549999998</c:v>
                </c:pt>
                <c:pt idx="150">
                  <c:v>21.999992500000001</c:v>
                </c:pt>
                <c:pt idx="151">
                  <c:v>22.08999245</c:v>
                </c:pt>
                <c:pt idx="152">
                  <c:v>22.1799924</c:v>
                </c:pt>
                <c:pt idx="153">
                  <c:v>22.269992349999999</c:v>
                </c:pt>
                <c:pt idx="154">
                  <c:v>22.359992299999998</c:v>
                </c:pt>
                <c:pt idx="155">
                  <c:v>22.449992250000001</c:v>
                </c:pt>
                <c:pt idx="156">
                  <c:v>22.5399922</c:v>
                </c:pt>
                <c:pt idx="157">
                  <c:v>22.62999215</c:v>
                </c:pt>
                <c:pt idx="158">
                  <c:v>22.719992099999999</c:v>
                </c:pt>
                <c:pt idx="159">
                  <c:v>22.809992050000002</c:v>
                </c:pt>
                <c:pt idx="160">
                  <c:v>22.899992000000001</c:v>
                </c:pt>
                <c:pt idx="161">
                  <c:v>22.98999195</c:v>
                </c:pt>
                <c:pt idx="162">
                  <c:v>23.0799919</c:v>
                </c:pt>
                <c:pt idx="163">
                  <c:v>23.169991849999999</c:v>
                </c:pt>
                <c:pt idx="164">
                  <c:v>23.259991800000002</c:v>
                </c:pt>
                <c:pt idx="165">
                  <c:v>23.349991750000001</c:v>
                </c:pt>
                <c:pt idx="166">
                  <c:v>23.4399917</c:v>
                </c:pt>
                <c:pt idx="167">
                  <c:v>23.529991649999999</c:v>
                </c:pt>
                <c:pt idx="168">
                  <c:v>23.619991599999999</c:v>
                </c:pt>
                <c:pt idx="169">
                  <c:v>23.709991550000002</c:v>
                </c:pt>
                <c:pt idx="170">
                  <c:v>23.799991500000001</c:v>
                </c:pt>
                <c:pt idx="171">
                  <c:v>23.88999145</c:v>
                </c:pt>
                <c:pt idx="172">
                  <c:v>23.979991399999999</c:v>
                </c:pt>
                <c:pt idx="173">
                  <c:v>24.069991349999999</c:v>
                </c:pt>
                <c:pt idx="174">
                  <c:v>24.159991300000002</c:v>
                </c:pt>
                <c:pt idx="175">
                  <c:v>24.249991250000001</c:v>
                </c:pt>
                <c:pt idx="176">
                  <c:v>24.3399912</c:v>
                </c:pt>
                <c:pt idx="177">
                  <c:v>24.429991149999999</c:v>
                </c:pt>
                <c:pt idx="178">
                  <c:v>24.519991099999999</c:v>
                </c:pt>
                <c:pt idx="179">
                  <c:v>24.609991050000001</c:v>
                </c:pt>
                <c:pt idx="180">
                  <c:v>24.699991000000001</c:v>
                </c:pt>
                <c:pt idx="181">
                  <c:v>24.78999095</c:v>
                </c:pt>
                <c:pt idx="182">
                  <c:v>24.879990899999999</c:v>
                </c:pt>
                <c:pt idx="183">
                  <c:v>24.969990849999999</c:v>
                </c:pt>
                <c:pt idx="184">
                  <c:v>25.059990800000001</c:v>
                </c:pt>
                <c:pt idx="185">
                  <c:v>25.149990750000001</c:v>
                </c:pt>
                <c:pt idx="186">
                  <c:v>25.2399907</c:v>
                </c:pt>
                <c:pt idx="187">
                  <c:v>25.329990649999999</c:v>
                </c:pt>
                <c:pt idx="188">
                  <c:v>25.419990599999998</c:v>
                </c:pt>
                <c:pt idx="189">
                  <c:v>25.509990550000001</c:v>
                </c:pt>
                <c:pt idx="190">
                  <c:v>25.599990500000001</c:v>
                </c:pt>
                <c:pt idx="191">
                  <c:v>25.68999045</c:v>
                </c:pt>
                <c:pt idx="192">
                  <c:v>25.779990399999999</c:v>
                </c:pt>
                <c:pt idx="193">
                  <c:v>25.869990349999998</c:v>
                </c:pt>
                <c:pt idx="194">
                  <c:v>25.959990300000001</c:v>
                </c:pt>
                <c:pt idx="195">
                  <c:v>26.04999025</c:v>
                </c:pt>
                <c:pt idx="196">
                  <c:v>26.1399902</c:v>
                </c:pt>
                <c:pt idx="197">
                  <c:v>26.229990149999999</c:v>
                </c:pt>
                <c:pt idx="198">
                  <c:v>26.319990099999998</c:v>
                </c:pt>
                <c:pt idx="199">
                  <c:v>26.409990050000001</c:v>
                </c:pt>
                <c:pt idx="200">
                  <c:v>26.49999</c:v>
                </c:pt>
              </c:numCache>
            </c:numRef>
          </c:xVal>
          <c:yVal>
            <c:numRef>
              <c:f>'CLvsLO 2.5G'!$H$5:$H$205</c:f>
              <c:numCache>
                <c:formatCode>General</c:formatCode>
                <c:ptCount val="201"/>
                <c:pt idx="0">
                  <c:v>-7.8950205000000002</c:v>
                </c:pt>
                <c:pt idx="1">
                  <c:v>-7.8418311999999997</c:v>
                </c:pt>
                <c:pt idx="2">
                  <c:v>-7.7809299999999997</c:v>
                </c:pt>
                <c:pt idx="3">
                  <c:v>-7.7489623999999999</c:v>
                </c:pt>
                <c:pt idx="4">
                  <c:v>-7.6575036000000001</c:v>
                </c:pt>
                <c:pt idx="5">
                  <c:v>-7.5868935999999998</c:v>
                </c:pt>
                <c:pt idx="6">
                  <c:v>-7.5599895000000004</c:v>
                </c:pt>
                <c:pt idx="7">
                  <c:v>-7.5231475999999997</c:v>
                </c:pt>
                <c:pt idx="8">
                  <c:v>-7.4339560999999996</c:v>
                </c:pt>
                <c:pt idx="9">
                  <c:v>-7.3582324999999997</c:v>
                </c:pt>
                <c:pt idx="10">
                  <c:v>-7.3263797999999998</c:v>
                </c:pt>
                <c:pt idx="11">
                  <c:v>-7.2768554999999999</c:v>
                </c:pt>
                <c:pt idx="12">
                  <c:v>-7.2313666000000003</c:v>
                </c:pt>
                <c:pt idx="13">
                  <c:v>-7.2122912000000001</c:v>
                </c:pt>
                <c:pt idx="14">
                  <c:v>-7.2031125999999999</c:v>
                </c:pt>
                <c:pt idx="15">
                  <c:v>-7.1977472000000002</c:v>
                </c:pt>
                <c:pt idx="16">
                  <c:v>-7.1996441000000004</c:v>
                </c:pt>
                <c:pt idx="17">
                  <c:v>-7.2150822000000003</c:v>
                </c:pt>
                <c:pt idx="18">
                  <c:v>-7.2427324999999998</c:v>
                </c:pt>
                <c:pt idx="19">
                  <c:v>-7.2964678000000003</c:v>
                </c:pt>
                <c:pt idx="20">
                  <c:v>-7.3499869999999996</c:v>
                </c:pt>
                <c:pt idx="21">
                  <c:v>-7.4144249000000002</c:v>
                </c:pt>
                <c:pt idx="22">
                  <c:v>-7.4909872999999996</c:v>
                </c:pt>
                <c:pt idx="23">
                  <c:v>-7.5729609</c:v>
                </c:pt>
                <c:pt idx="24">
                  <c:v>-7.6536211999999999</c:v>
                </c:pt>
                <c:pt idx="25">
                  <c:v>-7.7434029999999998</c:v>
                </c:pt>
                <c:pt idx="26">
                  <c:v>-7.8578400999999998</c:v>
                </c:pt>
                <c:pt idx="27">
                  <c:v>-7.9990730000000001</c:v>
                </c:pt>
                <c:pt idx="28">
                  <c:v>-8.1088324000000007</c:v>
                </c:pt>
                <c:pt idx="29">
                  <c:v>-8.2307424999999999</c:v>
                </c:pt>
                <c:pt idx="30">
                  <c:v>-8.3397675000000007</c:v>
                </c:pt>
                <c:pt idx="31">
                  <c:v>-8.4131861000000008</c:v>
                </c:pt>
                <c:pt idx="32">
                  <c:v>-8.4570799000000001</c:v>
                </c:pt>
                <c:pt idx="33">
                  <c:v>-8.5089597999999995</c:v>
                </c:pt>
                <c:pt idx="34">
                  <c:v>-8.6013783999999998</c:v>
                </c:pt>
                <c:pt idx="35">
                  <c:v>-8.6621369999999995</c:v>
                </c:pt>
                <c:pt idx="36">
                  <c:v>-8.6871138000000006</c:v>
                </c:pt>
                <c:pt idx="37">
                  <c:v>-8.6815653000000008</c:v>
                </c:pt>
                <c:pt idx="38">
                  <c:v>-8.6913204000000004</c:v>
                </c:pt>
                <c:pt idx="39">
                  <c:v>-8.5642557000000004</c:v>
                </c:pt>
                <c:pt idx="40">
                  <c:v>-8.3927259000000003</c:v>
                </c:pt>
                <c:pt idx="41">
                  <c:v>-8.2138720000000003</c:v>
                </c:pt>
                <c:pt idx="42">
                  <c:v>-8.0258731999999995</c:v>
                </c:pt>
                <c:pt idx="43">
                  <c:v>-7.7876325</c:v>
                </c:pt>
                <c:pt idx="44">
                  <c:v>-7.6083797999999998</c:v>
                </c:pt>
                <c:pt idx="45">
                  <c:v>-7.5268164000000004</c:v>
                </c:pt>
                <c:pt idx="46">
                  <c:v>-7.4818783</c:v>
                </c:pt>
                <c:pt idx="47">
                  <c:v>-7.4802784999999998</c:v>
                </c:pt>
                <c:pt idx="48">
                  <c:v>-7.5508255999999996</c:v>
                </c:pt>
                <c:pt idx="49">
                  <c:v>-7.6455460000000004</c:v>
                </c:pt>
                <c:pt idx="50">
                  <c:v>-7.7312775</c:v>
                </c:pt>
                <c:pt idx="51">
                  <c:v>-7.8187794999999998</c:v>
                </c:pt>
                <c:pt idx="52">
                  <c:v>-7.9042854</c:v>
                </c:pt>
                <c:pt idx="53">
                  <c:v>-7.9560914</c:v>
                </c:pt>
                <c:pt idx="54">
                  <c:v>-8.0043448999999995</c:v>
                </c:pt>
                <c:pt idx="55">
                  <c:v>-8.0408115000000002</c:v>
                </c:pt>
                <c:pt idx="56">
                  <c:v>-8.0731763999999995</c:v>
                </c:pt>
                <c:pt idx="57">
                  <c:v>-8.1109857999999999</c:v>
                </c:pt>
                <c:pt idx="58">
                  <c:v>-8.1605234000000006</c:v>
                </c:pt>
                <c:pt idx="59">
                  <c:v>-8.2094450000000005</c:v>
                </c:pt>
                <c:pt idx="60">
                  <c:v>-8.2749491000000006</c:v>
                </c:pt>
                <c:pt idx="61">
                  <c:v>-8.3489847000000008</c:v>
                </c:pt>
                <c:pt idx="62">
                  <c:v>-8.3981829000000001</c:v>
                </c:pt>
                <c:pt idx="63">
                  <c:v>-8.4239130000000007</c:v>
                </c:pt>
                <c:pt idx="64">
                  <c:v>-8.4667425000000005</c:v>
                </c:pt>
                <c:pt idx="65">
                  <c:v>-8.5131101999999998</c:v>
                </c:pt>
                <c:pt idx="66">
                  <c:v>-8.5454501999999994</c:v>
                </c:pt>
                <c:pt idx="67">
                  <c:v>-8.6077861999999996</c:v>
                </c:pt>
                <c:pt idx="68">
                  <c:v>-8.6919632</c:v>
                </c:pt>
                <c:pt idx="69">
                  <c:v>-8.7484865000000003</c:v>
                </c:pt>
                <c:pt idx="70">
                  <c:v>-8.7796965</c:v>
                </c:pt>
                <c:pt idx="71">
                  <c:v>-8.7843189000000006</c:v>
                </c:pt>
                <c:pt idx="72">
                  <c:v>-8.7976226999999998</c:v>
                </c:pt>
                <c:pt idx="73">
                  <c:v>-8.8364697000000003</c:v>
                </c:pt>
                <c:pt idx="74">
                  <c:v>-8.8657264999999992</c:v>
                </c:pt>
                <c:pt idx="75">
                  <c:v>-8.8902359000000004</c:v>
                </c:pt>
                <c:pt idx="76">
                  <c:v>-8.9582729000000008</c:v>
                </c:pt>
                <c:pt idx="77">
                  <c:v>-9.0153551000000007</c:v>
                </c:pt>
                <c:pt idx="78">
                  <c:v>-9.0537261999999998</c:v>
                </c:pt>
                <c:pt idx="79">
                  <c:v>-9.0998993000000006</c:v>
                </c:pt>
                <c:pt idx="80">
                  <c:v>-9.1477184000000005</c:v>
                </c:pt>
                <c:pt idx="81">
                  <c:v>-9.1661357999999993</c:v>
                </c:pt>
                <c:pt idx="82">
                  <c:v>-9.1699857999999992</c:v>
                </c:pt>
                <c:pt idx="83">
                  <c:v>-9.1326780000000003</c:v>
                </c:pt>
                <c:pt idx="84">
                  <c:v>-9.1181450000000002</c:v>
                </c:pt>
                <c:pt idx="85">
                  <c:v>-9.1510639000000005</c:v>
                </c:pt>
                <c:pt idx="86">
                  <c:v>-9.1967707000000001</c:v>
                </c:pt>
                <c:pt idx="87">
                  <c:v>-9.2225322999999992</c:v>
                </c:pt>
                <c:pt idx="88">
                  <c:v>-9.2726831000000001</c:v>
                </c:pt>
                <c:pt idx="89">
                  <c:v>-9.3204908</c:v>
                </c:pt>
                <c:pt idx="90">
                  <c:v>-9.3270301999999994</c:v>
                </c:pt>
                <c:pt idx="91">
                  <c:v>-9.3425139999999995</c:v>
                </c:pt>
                <c:pt idx="92">
                  <c:v>-9.3836297999999996</c:v>
                </c:pt>
                <c:pt idx="93">
                  <c:v>-9.4304799999999993</c:v>
                </c:pt>
                <c:pt idx="94">
                  <c:v>-9.4458961000000006</c:v>
                </c:pt>
                <c:pt idx="95">
                  <c:v>-9.4760331999999998</c:v>
                </c:pt>
                <c:pt idx="96">
                  <c:v>-9.5247889000000008</c:v>
                </c:pt>
                <c:pt idx="97">
                  <c:v>-9.5417023000000007</c:v>
                </c:pt>
                <c:pt idx="98">
                  <c:v>-9.5170306999999994</c:v>
                </c:pt>
                <c:pt idx="99">
                  <c:v>-9.5050287000000004</c:v>
                </c:pt>
                <c:pt idx="100">
                  <c:v>-9.4994907000000008</c:v>
                </c:pt>
                <c:pt idx="101">
                  <c:v>-9.4702406000000003</c:v>
                </c:pt>
                <c:pt idx="102">
                  <c:v>-9.4523276999999997</c:v>
                </c:pt>
                <c:pt idx="103">
                  <c:v>-9.4537543999999993</c:v>
                </c:pt>
                <c:pt idx="104">
                  <c:v>-9.4607381999999998</c:v>
                </c:pt>
                <c:pt idx="105">
                  <c:v>-9.4536800000000003</c:v>
                </c:pt>
                <c:pt idx="106">
                  <c:v>-9.4308910000000008</c:v>
                </c:pt>
                <c:pt idx="107">
                  <c:v>-9.3923903000000006</c:v>
                </c:pt>
                <c:pt idx="108">
                  <c:v>-9.3731346000000002</c:v>
                </c:pt>
                <c:pt idx="109">
                  <c:v>-9.3453350000000004</c:v>
                </c:pt>
                <c:pt idx="110">
                  <c:v>-9.2973441999999995</c:v>
                </c:pt>
                <c:pt idx="111">
                  <c:v>-9.2638464000000003</c:v>
                </c:pt>
                <c:pt idx="112">
                  <c:v>-9.2457352000000004</c:v>
                </c:pt>
                <c:pt idx="113">
                  <c:v>-9.2096043000000005</c:v>
                </c:pt>
                <c:pt idx="114">
                  <c:v>-9.1649971000000008</c:v>
                </c:pt>
                <c:pt idx="115">
                  <c:v>-9.1417026999999997</c:v>
                </c:pt>
                <c:pt idx="116">
                  <c:v>-9.1014976999999995</c:v>
                </c:pt>
                <c:pt idx="117">
                  <c:v>-9.0578775</c:v>
                </c:pt>
                <c:pt idx="118">
                  <c:v>-9.0533867000000008</c:v>
                </c:pt>
                <c:pt idx="119">
                  <c:v>-9.0665025999999997</c:v>
                </c:pt>
                <c:pt idx="120">
                  <c:v>-9.0474300000000003</c:v>
                </c:pt>
                <c:pt idx="121">
                  <c:v>-9.0526713999999995</c:v>
                </c:pt>
                <c:pt idx="122">
                  <c:v>-9.1007070999999993</c:v>
                </c:pt>
                <c:pt idx="123">
                  <c:v>-9.1773366999999997</c:v>
                </c:pt>
                <c:pt idx="124">
                  <c:v>-9.2832364999999992</c:v>
                </c:pt>
                <c:pt idx="125">
                  <c:v>-9.3705502000000003</c:v>
                </c:pt>
                <c:pt idx="126">
                  <c:v>-9.4363603999999999</c:v>
                </c:pt>
                <c:pt idx="127">
                  <c:v>-9.4435511000000005</c:v>
                </c:pt>
                <c:pt idx="128">
                  <c:v>-9.3955803000000007</c:v>
                </c:pt>
                <c:pt idx="129">
                  <c:v>-9.3064861000000008</c:v>
                </c:pt>
                <c:pt idx="130">
                  <c:v>-9.2390279999999994</c:v>
                </c:pt>
                <c:pt idx="131">
                  <c:v>-9.1784572999999998</c:v>
                </c:pt>
                <c:pt idx="132">
                  <c:v>-9.1509943000000007</c:v>
                </c:pt>
                <c:pt idx="133">
                  <c:v>-9.1492728999999997</c:v>
                </c:pt>
                <c:pt idx="134">
                  <c:v>-9.1599321000000007</c:v>
                </c:pt>
                <c:pt idx="135">
                  <c:v>-9.1256570999999997</c:v>
                </c:pt>
                <c:pt idx="136">
                  <c:v>-9.0613995000000003</c:v>
                </c:pt>
                <c:pt idx="137">
                  <c:v>-8.9929705000000002</c:v>
                </c:pt>
                <c:pt idx="138">
                  <c:v>-8.8975334000000004</c:v>
                </c:pt>
                <c:pt idx="139">
                  <c:v>-8.7830590999999991</c:v>
                </c:pt>
                <c:pt idx="140">
                  <c:v>-8.7224091999999995</c:v>
                </c:pt>
                <c:pt idx="141">
                  <c:v>-8.6938390999999999</c:v>
                </c:pt>
                <c:pt idx="142">
                  <c:v>-8.6597223000000003</c:v>
                </c:pt>
                <c:pt idx="143">
                  <c:v>-8.6025857999999999</c:v>
                </c:pt>
                <c:pt idx="144">
                  <c:v>-8.5628928999999996</c:v>
                </c:pt>
                <c:pt idx="145">
                  <c:v>-8.5423679000000003</c:v>
                </c:pt>
                <c:pt idx="146">
                  <c:v>-8.5350207999999999</c:v>
                </c:pt>
                <c:pt idx="147">
                  <c:v>-8.5316687000000009</c:v>
                </c:pt>
                <c:pt idx="148">
                  <c:v>-8.5516366999999995</c:v>
                </c:pt>
                <c:pt idx="149">
                  <c:v>-8.5679873999999998</c:v>
                </c:pt>
                <c:pt idx="150">
                  <c:v>-8.5644331000000005</c:v>
                </c:pt>
                <c:pt idx="151">
                  <c:v>-8.5775175000000008</c:v>
                </c:pt>
                <c:pt idx="152">
                  <c:v>-8.5989523000000005</c:v>
                </c:pt>
                <c:pt idx="153">
                  <c:v>-8.6329230999999993</c:v>
                </c:pt>
                <c:pt idx="154">
                  <c:v>-8.6618613999999994</c:v>
                </c:pt>
                <c:pt idx="155">
                  <c:v>-8.7113695</c:v>
                </c:pt>
                <c:pt idx="156">
                  <c:v>-8.7409619999999997</c:v>
                </c:pt>
                <c:pt idx="157">
                  <c:v>-8.7775621000000008</c:v>
                </c:pt>
                <c:pt idx="158">
                  <c:v>-8.8083611000000008</c:v>
                </c:pt>
                <c:pt idx="159">
                  <c:v>-8.8380641999999998</c:v>
                </c:pt>
                <c:pt idx="160">
                  <c:v>-8.8785810000000005</c:v>
                </c:pt>
                <c:pt idx="161">
                  <c:v>-8.9175844000000009</c:v>
                </c:pt>
                <c:pt idx="162">
                  <c:v>-8.9459019000000009</c:v>
                </c:pt>
                <c:pt idx="163">
                  <c:v>-8.9716120000000004</c:v>
                </c:pt>
                <c:pt idx="164">
                  <c:v>-8.9923047999999994</c:v>
                </c:pt>
                <c:pt idx="165">
                  <c:v>-8.9860381999999994</c:v>
                </c:pt>
                <c:pt idx="166">
                  <c:v>-8.9972363000000009</c:v>
                </c:pt>
                <c:pt idx="167">
                  <c:v>-9.0252751999999994</c:v>
                </c:pt>
                <c:pt idx="168">
                  <c:v>-9.0352364000000005</c:v>
                </c:pt>
                <c:pt idx="169">
                  <c:v>-9.0375919000000007</c:v>
                </c:pt>
                <c:pt idx="170">
                  <c:v>-9.0543785000000003</c:v>
                </c:pt>
                <c:pt idx="171">
                  <c:v>-9.0412321000000002</c:v>
                </c:pt>
                <c:pt idx="172">
                  <c:v>-9.0024700000000006</c:v>
                </c:pt>
                <c:pt idx="173">
                  <c:v>-8.9878912</c:v>
                </c:pt>
                <c:pt idx="174">
                  <c:v>-8.9931297000000008</c:v>
                </c:pt>
                <c:pt idx="175">
                  <c:v>-8.9923152999999996</c:v>
                </c:pt>
                <c:pt idx="176">
                  <c:v>-8.9999762000000008</c:v>
                </c:pt>
                <c:pt idx="177">
                  <c:v>-8.9931669000000003</c:v>
                </c:pt>
                <c:pt idx="178">
                  <c:v>-8.9827899999999996</c:v>
                </c:pt>
                <c:pt idx="179">
                  <c:v>-8.9634847999999998</c:v>
                </c:pt>
                <c:pt idx="180">
                  <c:v>-8.9593858999999991</c:v>
                </c:pt>
                <c:pt idx="181">
                  <c:v>-8.9395360999999998</c:v>
                </c:pt>
                <c:pt idx="182">
                  <c:v>-8.9334173000000003</c:v>
                </c:pt>
                <c:pt idx="183">
                  <c:v>-8.9264010999999996</c:v>
                </c:pt>
                <c:pt idx="184">
                  <c:v>-8.9223765999999998</c:v>
                </c:pt>
                <c:pt idx="185">
                  <c:v>-8.8926915999999991</c:v>
                </c:pt>
                <c:pt idx="186">
                  <c:v>-8.8872023000000002</c:v>
                </c:pt>
                <c:pt idx="187">
                  <c:v>-8.8962182999999992</c:v>
                </c:pt>
                <c:pt idx="188">
                  <c:v>-8.9054736999999999</c:v>
                </c:pt>
                <c:pt idx="189">
                  <c:v>-8.9175910999999992</c:v>
                </c:pt>
                <c:pt idx="190">
                  <c:v>-8.9330750000000005</c:v>
                </c:pt>
                <c:pt idx="191">
                  <c:v>-8.9221210000000006</c:v>
                </c:pt>
                <c:pt idx="192">
                  <c:v>-8.8933210000000003</c:v>
                </c:pt>
                <c:pt idx="193">
                  <c:v>-8.8846644999999995</c:v>
                </c:pt>
                <c:pt idx="194">
                  <c:v>-8.8776674</c:v>
                </c:pt>
                <c:pt idx="195">
                  <c:v>-8.9039544999999993</c:v>
                </c:pt>
                <c:pt idx="196">
                  <c:v>-8.9638919999999995</c:v>
                </c:pt>
                <c:pt idx="197">
                  <c:v>-9.0489054000000007</c:v>
                </c:pt>
                <c:pt idx="198">
                  <c:v>-9.1019010999999992</c:v>
                </c:pt>
                <c:pt idx="199">
                  <c:v>-9.1509628000000003</c:v>
                </c:pt>
                <c:pt idx="200">
                  <c:v>-9.1733732000000003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5F7-485A-9B6E-2E2056960B01}"/>
            </c:ext>
          </c:extLst>
        </c:ser>
        <c:ser>
          <c:idx val="3"/>
          <c:order val="3"/>
          <c:tx>
            <c:strRef>
              <c:f>'CLvsLO 2.5G'!$I$2</c:f>
              <c:strCache>
                <c:ptCount val="1"/>
                <c:pt idx="0">
                  <c:v> +11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'CLvsLO 2.5G'!$E$5:$E$205</c:f>
              <c:numCache>
                <c:formatCode>General</c:formatCode>
                <c:ptCount val="201"/>
                <c:pt idx="0">
                  <c:v>8.5</c:v>
                </c:pt>
                <c:pt idx="1">
                  <c:v>8.5899999499999993</c:v>
                </c:pt>
                <c:pt idx="2">
                  <c:v>8.6799999000000003</c:v>
                </c:pt>
                <c:pt idx="3">
                  <c:v>8.7699998499999996</c:v>
                </c:pt>
                <c:pt idx="4">
                  <c:v>8.8599998000000006</c:v>
                </c:pt>
                <c:pt idx="5">
                  <c:v>8.9499997499999999</c:v>
                </c:pt>
                <c:pt idx="6">
                  <c:v>9.0399996999999992</c:v>
                </c:pt>
                <c:pt idx="7">
                  <c:v>9.1299996500000002</c:v>
                </c:pt>
                <c:pt idx="8">
                  <c:v>9.2199995999999995</c:v>
                </c:pt>
                <c:pt idx="9">
                  <c:v>9.3099995500000006</c:v>
                </c:pt>
                <c:pt idx="10">
                  <c:v>9.3999994999999998</c:v>
                </c:pt>
                <c:pt idx="11">
                  <c:v>9.4899994499999991</c:v>
                </c:pt>
                <c:pt idx="12">
                  <c:v>9.5799994000000002</c:v>
                </c:pt>
                <c:pt idx="13">
                  <c:v>9.6699993499999994</c:v>
                </c:pt>
                <c:pt idx="14">
                  <c:v>9.7599993000000005</c:v>
                </c:pt>
                <c:pt idx="15">
                  <c:v>9.8499992499999998</c:v>
                </c:pt>
                <c:pt idx="16">
                  <c:v>9.9399992000000008</c:v>
                </c:pt>
                <c:pt idx="17">
                  <c:v>10.02999915</c:v>
                </c:pt>
                <c:pt idx="18">
                  <c:v>10.119999099999999</c:v>
                </c:pt>
                <c:pt idx="19">
                  <c:v>10.20999905</c:v>
                </c:pt>
                <c:pt idx="20">
                  <c:v>10.299999</c:v>
                </c:pt>
                <c:pt idx="21">
                  <c:v>10.389998950000001</c:v>
                </c:pt>
                <c:pt idx="22">
                  <c:v>10.4799989</c:v>
                </c:pt>
                <c:pt idx="23">
                  <c:v>10.569998849999999</c:v>
                </c:pt>
                <c:pt idx="24">
                  <c:v>10.6599988</c:v>
                </c:pt>
                <c:pt idx="25">
                  <c:v>10.74999875</c:v>
                </c:pt>
                <c:pt idx="26">
                  <c:v>10.839998700000001</c:v>
                </c:pt>
                <c:pt idx="27">
                  <c:v>10.92999865</c:v>
                </c:pt>
                <c:pt idx="28">
                  <c:v>11.019998599999999</c:v>
                </c:pt>
                <c:pt idx="29">
                  <c:v>11.10999855</c:v>
                </c:pt>
                <c:pt idx="30">
                  <c:v>11.1999985</c:v>
                </c:pt>
                <c:pt idx="31">
                  <c:v>11.289998450000001</c:v>
                </c:pt>
                <c:pt idx="32">
                  <c:v>11.3799984</c:v>
                </c:pt>
                <c:pt idx="33">
                  <c:v>11.469998349999999</c:v>
                </c:pt>
                <c:pt idx="34">
                  <c:v>11.5599983</c:v>
                </c:pt>
                <c:pt idx="35">
                  <c:v>11.649998249999999</c:v>
                </c:pt>
                <c:pt idx="36">
                  <c:v>11.7399982</c:v>
                </c:pt>
                <c:pt idx="37">
                  <c:v>11.82999815</c:v>
                </c:pt>
                <c:pt idx="38">
                  <c:v>11.919998100000001</c:v>
                </c:pt>
                <c:pt idx="39">
                  <c:v>12.00999805</c:v>
                </c:pt>
                <c:pt idx="40">
                  <c:v>12.099997999999999</c:v>
                </c:pt>
                <c:pt idx="41">
                  <c:v>12.18999795</c:v>
                </c:pt>
                <c:pt idx="42">
                  <c:v>12.2799979</c:v>
                </c:pt>
                <c:pt idx="43">
                  <c:v>12.369997850000001</c:v>
                </c:pt>
                <c:pt idx="44">
                  <c:v>12.4599978</c:v>
                </c:pt>
                <c:pt idx="45">
                  <c:v>12.549997749999999</c:v>
                </c:pt>
                <c:pt idx="46">
                  <c:v>12.6399977</c:v>
                </c:pt>
                <c:pt idx="47">
                  <c:v>12.72999765</c:v>
                </c:pt>
                <c:pt idx="48">
                  <c:v>12.819997600000001</c:v>
                </c:pt>
                <c:pt idx="49">
                  <c:v>12.90999755</c:v>
                </c:pt>
                <c:pt idx="50">
                  <c:v>12.999997499999999</c:v>
                </c:pt>
                <c:pt idx="51">
                  <c:v>13.08999745</c:v>
                </c:pt>
                <c:pt idx="52">
                  <c:v>13.1799974</c:v>
                </c:pt>
                <c:pt idx="53">
                  <c:v>13.269997350000001</c:v>
                </c:pt>
                <c:pt idx="54">
                  <c:v>13.3599973</c:v>
                </c:pt>
                <c:pt idx="55">
                  <c:v>13.449997249999999</c:v>
                </c:pt>
                <c:pt idx="56">
                  <c:v>13.5399972</c:v>
                </c:pt>
                <c:pt idx="57">
                  <c:v>13.629997149999999</c:v>
                </c:pt>
                <c:pt idx="58">
                  <c:v>13.719997100000001</c:v>
                </c:pt>
                <c:pt idx="59">
                  <c:v>13.80999705</c:v>
                </c:pt>
                <c:pt idx="60">
                  <c:v>13.899997000000001</c:v>
                </c:pt>
                <c:pt idx="61">
                  <c:v>13.98999695</c:v>
                </c:pt>
                <c:pt idx="62">
                  <c:v>14.079996899999999</c:v>
                </c:pt>
                <c:pt idx="63">
                  <c:v>14.16999685</c:v>
                </c:pt>
                <c:pt idx="64">
                  <c:v>14.2599968</c:v>
                </c:pt>
                <c:pt idx="65">
                  <c:v>14.349996750000001</c:v>
                </c:pt>
                <c:pt idx="66">
                  <c:v>14.4399967</c:v>
                </c:pt>
                <c:pt idx="67">
                  <c:v>14.529996649999999</c:v>
                </c:pt>
                <c:pt idx="68">
                  <c:v>14.6199966</c:v>
                </c:pt>
                <c:pt idx="69">
                  <c:v>14.70999655</c:v>
                </c:pt>
                <c:pt idx="70">
                  <c:v>14.799996500000001</c:v>
                </c:pt>
                <c:pt idx="71">
                  <c:v>14.88999645</c:v>
                </c:pt>
                <c:pt idx="72">
                  <c:v>14.979996399999999</c:v>
                </c:pt>
                <c:pt idx="73">
                  <c:v>15.06999635</c:v>
                </c:pt>
                <c:pt idx="74">
                  <c:v>15.1599963</c:v>
                </c:pt>
                <c:pt idx="75">
                  <c:v>15.249996250000001</c:v>
                </c:pt>
                <c:pt idx="76">
                  <c:v>15.3399962</c:v>
                </c:pt>
                <c:pt idx="77">
                  <c:v>15.429996149999999</c:v>
                </c:pt>
                <c:pt idx="78">
                  <c:v>15.5199961</c:v>
                </c:pt>
                <c:pt idx="79">
                  <c:v>15.609996049999999</c:v>
                </c:pt>
                <c:pt idx="80">
                  <c:v>15.699996000000001</c:v>
                </c:pt>
                <c:pt idx="81">
                  <c:v>15.78999595</c:v>
                </c:pt>
                <c:pt idx="82">
                  <c:v>15.879995900000001</c:v>
                </c:pt>
                <c:pt idx="83">
                  <c:v>15.96999585</c:v>
                </c:pt>
                <c:pt idx="84">
                  <c:v>16.059995799999999</c:v>
                </c:pt>
                <c:pt idx="85">
                  <c:v>16.149995749999999</c:v>
                </c:pt>
                <c:pt idx="86">
                  <c:v>16.239995700000001</c:v>
                </c:pt>
                <c:pt idx="87">
                  <c:v>16.329995650000001</c:v>
                </c:pt>
                <c:pt idx="88">
                  <c:v>16.4199956</c:v>
                </c:pt>
                <c:pt idx="89">
                  <c:v>16.509995549999999</c:v>
                </c:pt>
                <c:pt idx="90">
                  <c:v>16.599995499999999</c:v>
                </c:pt>
                <c:pt idx="91">
                  <c:v>16.689995450000001</c:v>
                </c:pt>
                <c:pt idx="92">
                  <c:v>16.779995400000001</c:v>
                </c:pt>
                <c:pt idx="93">
                  <c:v>16.86999535</c:v>
                </c:pt>
                <c:pt idx="94">
                  <c:v>16.959995299999999</c:v>
                </c:pt>
                <c:pt idx="95">
                  <c:v>17.049995249999998</c:v>
                </c:pt>
                <c:pt idx="96">
                  <c:v>17.139995200000001</c:v>
                </c:pt>
                <c:pt idx="97">
                  <c:v>17.229995150000001</c:v>
                </c:pt>
                <c:pt idx="98">
                  <c:v>17.3199951</c:v>
                </c:pt>
                <c:pt idx="99">
                  <c:v>17.409995049999999</c:v>
                </c:pt>
                <c:pt idx="100">
                  <c:v>17.499994999999998</c:v>
                </c:pt>
                <c:pt idx="101">
                  <c:v>17.589994950000001</c:v>
                </c:pt>
                <c:pt idx="102">
                  <c:v>17.679994900000001</c:v>
                </c:pt>
                <c:pt idx="103">
                  <c:v>17.76999485</c:v>
                </c:pt>
                <c:pt idx="104">
                  <c:v>17.859994799999999</c:v>
                </c:pt>
                <c:pt idx="105">
                  <c:v>17.949994749999998</c:v>
                </c:pt>
                <c:pt idx="106">
                  <c:v>18.039994700000001</c:v>
                </c:pt>
                <c:pt idx="107">
                  <c:v>18.12999465</c:v>
                </c:pt>
                <c:pt idx="108">
                  <c:v>18.2199946</c:v>
                </c:pt>
                <c:pt idx="109">
                  <c:v>18.309994549999999</c:v>
                </c:pt>
                <c:pt idx="110">
                  <c:v>18.399994499999998</c:v>
                </c:pt>
                <c:pt idx="111">
                  <c:v>18.489994450000001</c:v>
                </c:pt>
                <c:pt idx="112">
                  <c:v>18.5799944</c:v>
                </c:pt>
                <c:pt idx="113">
                  <c:v>18.66999435</c:v>
                </c:pt>
                <c:pt idx="114">
                  <c:v>18.759994299999999</c:v>
                </c:pt>
                <c:pt idx="115">
                  <c:v>18.849994250000002</c:v>
                </c:pt>
                <c:pt idx="116">
                  <c:v>18.939994200000001</c:v>
                </c:pt>
                <c:pt idx="117">
                  <c:v>19.02999415</c:v>
                </c:pt>
                <c:pt idx="118">
                  <c:v>19.1199941</c:v>
                </c:pt>
                <c:pt idx="119">
                  <c:v>19.209994049999999</c:v>
                </c:pt>
                <c:pt idx="120">
                  <c:v>19.299994000000002</c:v>
                </c:pt>
                <c:pt idx="121">
                  <c:v>19.389993950000001</c:v>
                </c:pt>
                <c:pt idx="122">
                  <c:v>19.4799939</c:v>
                </c:pt>
                <c:pt idx="123">
                  <c:v>19.569993849999999</c:v>
                </c:pt>
                <c:pt idx="124">
                  <c:v>19.659993799999999</c:v>
                </c:pt>
                <c:pt idx="125">
                  <c:v>19.749993750000002</c:v>
                </c:pt>
                <c:pt idx="126">
                  <c:v>19.839993700000001</c:v>
                </c:pt>
                <c:pt idx="127">
                  <c:v>19.92999365</c:v>
                </c:pt>
                <c:pt idx="128">
                  <c:v>20.019993599999999</c:v>
                </c:pt>
                <c:pt idx="129">
                  <c:v>20.109993549999999</c:v>
                </c:pt>
                <c:pt idx="130">
                  <c:v>20.199993500000001</c:v>
                </c:pt>
                <c:pt idx="131">
                  <c:v>20.289993450000001</c:v>
                </c:pt>
                <c:pt idx="132">
                  <c:v>20.3799934</c:v>
                </c:pt>
                <c:pt idx="133">
                  <c:v>20.469993349999999</c:v>
                </c:pt>
                <c:pt idx="134">
                  <c:v>20.559993299999999</c:v>
                </c:pt>
                <c:pt idx="135">
                  <c:v>20.649993250000001</c:v>
                </c:pt>
                <c:pt idx="136">
                  <c:v>20.739993200000001</c:v>
                </c:pt>
                <c:pt idx="137">
                  <c:v>20.82999315</c:v>
                </c:pt>
                <c:pt idx="138">
                  <c:v>20.919993099999999</c:v>
                </c:pt>
                <c:pt idx="139">
                  <c:v>21.009993049999999</c:v>
                </c:pt>
                <c:pt idx="140">
                  <c:v>21.099993000000001</c:v>
                </c:pt>
                <c:pt idx="141">
                  <c:v>21.189992950000001</c:v>
                </c:pt>
                <c:pt idx="142">
                  <c:v>21.2799929</c:v>
                </c:pt>
                <c:pt idx="143">
                  <c:v>21.369992849999999</c:v>
                </c:pt>
                <c:pt idx="144">
                  <c:v>21.459992799999998</c:v>
                </c:pt>
                <c:pt idx="145">
                  <c:v>21.549992750000001</c:v>
                </c:pt>
                <c:pt idx="146">
                  <c:v>21.639992700000001</c:v>
                </c:pt>
                <c:pt idx="147">
                  <c:v>21.72999265</c:v>
                </c:pt>
                <c:pt idx="148">
                  <c:v>21.819992599999999</c:v>
                </c:pt>
                <c:pt idx="149">
                  <c:v>21.909992549999998</c:v>
                </c:pt>
                <c:pt idx="150">
                  <c:v>21.999992500000001</c:v>
                </c:pt>
                <c:pt idx="151">
                  <c:v>22.08999245</c:v>
                </c:pt>
                <c:pt idx="152">
                  <c:v>22.1799924</c:v>
                </c:pt>
                <c:pt idx="153">
                  <c:v>22.269992349999999</c:v>
                </c:pt>
                <c:pt idx="154">
                  <c:v>22.359992299999998</c:v>
                </c:pt>
                <c:pt idx="155">
                  <c:v>22.449992250000001</c:v>
                </c:pt>
                <c:pt idx="156">
                  <c:v>22.5399922</c:v>
                </c:pt>
                <c:pt idx="157">
                  <c:v>22.62999215</c:v>
                </c:pt>
                <c:pt idx="158">
                  <c:v>22.719992099999999</c:v>
                </c:pt>
                <c:pt idx="159">
                  <c:v>22.809992050000002</c:v>
                </c:pt>
                <c:pt idx="160">
                  <c:v>22.899992000000001</c:v>
                </c:pt>
                <c:pt idx="161">
                  <c:v>22.98999195</c:v>
                </c:pt>
                <c:pt idx="162">
                  <c:v>23.0799919</c:v>
                </c:pt>
                <c:pt idx="163">
                  <c:v>23.169991849999999</c:v>
                </c:pt>
                <c:pt idx="164">
                  <c:v>23.259991800000002</c:v>
                </c:pt>
                <c:pt idx="165">
                  <c:v>23.349991750000001</c:v>
                </c:pt>
                <c:pt idx="166">
                  <c:v>23.4399917</c:v>
                </c:pt>
                <c:pt idx="167">
                  <c:v>23.529991649999999</c:v>
                </c:pt>
                <c:pt idx="168">
                  <c:v>23.619991599999999</c:v>
                </c:pt>
                <c:pt idx="169">
                  <c:v>23.709991550000002</c:v>
                </c:pt>
                <c:pt idx="170">
                  <c:v>23.799991500000001</c:v>
                </c:pt>
                <c:pt idx="171">
                  <c:v>23.88999145</c:v>
                </c:pt>
                <c:pt idx="172">
                  <c:v>23.979991399999999</c:v>
                </c:pt>
                <c:pt idx="173">
                  <c:v>24.069991349999999</c:v>
                </c:pt>
                <c:pt idx="174">
                  <c:v>24.159991300000002</c:v>
                </c:pt>
                <c:pt idx="175">
                  <c:v>24.249991250000001</c:v>
                </c:pt>
                <c:pt idx="176">
                  <c:v>24.3399912</c:v>
                </c:pt>
                <c:pt idx="177">
                  <c:v>24.429991149999999</c:v>
                </c:pt>
                <c:pt idx="178">
                  <c:v>24.519991099999999</c:v>
                </c:pt>
                <c:pt idx="179">
                  <c:v>24.609991050000001</c:v>
                </c:pt>
                <c:pt idx="180">
                  <c:v>24.699991000000001</c:v>
                </c:pt>
                <c:pt idx="181">
                  <c:v>24.78999095</c:v>
                </c:pt>
                <c:pt idx="182">
                  <c:v>24.879990899999999</c:v>
                </c:pt>
                <c:pt idx="183">
                  <c:v>24.969990849999999</c:v>
                </c:pt>
                <c:pt idx="184">
                  <c:v>25.059990800000001</c:v>
                </c:pt>
                <c:pt idx="185">
                  <c:v>25.149990750000001</c:v>
                </c:pt>
                <c:pt idx="186">
                  <c:v>25.2399907</c:v>
                </c:pt>
                <c:pt idx="187">
                  <c:v>25.329990649999999</c:v>
                </c:pt>
                <c:pt idx="188">
                  <c:v>25.419990599999998</c:v>
                </c:pt>
                <c:pt idx="189">
                  <c:v>25.509990550000001</c:v>
                </c:pt>
                <c:pt idx="190">
                  <c:v>25.599990500000001</c:v>
                </c:pt>
                <c:pt idx="191">
                  <c:v>25.68999045</c:v>
                </c:pt>
                <c:pt idx="192">
                  <c:v>25.779990399999999</c:v>
                </c:pt>
                <c:pt idx="193">
                  <c:v>25.869990349999998</c:v>
                </c:pt>
                <c:pt idx="194">
                  <c:v>25.959990300000001</c:v>
                </c:pt>
                <c:pt idx="195">
                  <c:v>26.04999025</c:v>
                </c:pt>
                <c:pt idx="196">
                  <c:v>26.1399902</c:v>
                </c:pt>
                <c:pt idx="197">
                  <c:v>26.229990149999999</c:v>
                </c:pt>
                <c:pt idx="198">
                  <c:v>26.319990099999998</c:v>
                </c:pt>
                <c:pt idx="199">
                  <c:v>26.409990050000001</c:v>
                </c:pt>
                <c:pt idx="200">
                  <c:v>26.49999</c:v>
                </c:pt>
              </c:numCache>
            </c:numRef>
          </c:xVal>
          <c:yVal>
            <c:numRef>
              <c:f>'CLvsLO 2.5G'!$I$5:$I$205</c:f>
              <c:numCache>
                <c:formatCode>General</c:formatCode>
                <c:ptCount val="201"/>
                <c:pt idx="0">
                  <c:v>-8.8097410000000007</c:v>
                </c:pt>
                <c:pt idx="1">
                  <c:v>-8.7076072999999994</c:v>
                </c:pt>
                <c:pt idx="2">
                  <c:v>-8.4005165000000002</c:v>
                </c:pt>
                <c:pt idx="3">
                  <c:v>-8.2270851</c:v>
                </c:pt>
                <c:pt idx="4">
                  <c:v>-8.1372566000000006</c:v>
                </c:pt>
                <c:pt idx="5">
                  <c:v>-8.2408943000000008</c:v>
                </c:pt>
                <c:pt idx="6">
                  <c:v>-8.0799579999999995</c:v>
                </c:pt>
                <c:pt idx="7">
                  <c:v>-7.8194622999999996</c:v>
                </c:pt>
                <c:pt idx="8">
                  <c:v>-7.9164795999999997</c:v>
                </c:pt>
                <c:pt idx="9">
                  <c:v>-7.8246422000000004</c:v>
                </c:pt>
                <c:pt idx="10">
                  <c:v>-7.6481509000000001</c:v>
                </c:pt>
                <c:pt idx="11">
                  <c:v>-7.5224742999999998</c:v>
                </c:pt>
                <c:pt idx="12">
                  <c:v>-7.5480466000000002</c:v>
                </c:pt>
                <c:pt idx="13">
                  <c:v>-7.5655593999999997</c:v>
                </c:pt>
                <c:pt idx="14">
                  <c:v>-7.4758139000000003</c:v>
                </c:pt>
                <c:pt idx="15">
                  <c:v>-7.4653378000000004</c:v>
                </c:pt>
                <c:pt idx="16">
                  <c:v>-7.406199</c:v>
                </c:pt>
                <c:pt idx="17">
                  <c:v>-7.4215445999999998</c:v>
                </c:pt>
                <c:pt idx="18">
                  <c:v>-7.4820266000000002</c:v>
                </c:pt>
                <c:pt idx="19">
                  <c:v>-7.4532714000000002</c:v>
                </c:pt>
                <c:pt idx="20">
                  <c:v>-7.5193129000000001</c:v>
                </c:pt>
                <c:pt idx="21">
                  <c:v>-7.6111101999999997</c:v>
                </c:pt>
                <c:pt idx="22">
                  <c:v>-7.6416029999999999</c:v>
                </c:pt>
                <c:pt idx="23">
                  <c:v>-7.7829670999999996</c:v>
                </c:pt>
                <c:pt idx="24">
                  <c:v>-7.8292136000000001</c:v>
                </c:pt>
                <c:pt idx="25">
                  <c:v>-7.9801492999999999</c:v>
                </c:pt>
                <c:pt idx="26">
                  <c:v>-8.0803870999999994</c:v>
                </c:pt>
                <c:pt idx="27">
                  <c:v>-8.2036418999999992</c:v>
                </c:pt>
                <c:pt idx="28">
                  <c:v>-8.4931479000000003</c:v>
                </c:pt>
                <c:pt idx="29">
                  <c:v>-8.791893</c:v>
                </c:pt>
                <c:pt idx="30">
                  <c:v>-8.7306948000000002</c:v>
                </c:pt>
                <c:pt idx="31">
                  <c:v>-8.9253167999999992</c:v>
                </c:pt>
                <c:pt idx="32">
                  <c:v>-8.9600905999999991</c:v>
                </c:pt>
                <c:pt idx="33">
                  <c:v>-9.1145391</c:v>
                </c:pt>
                <c:pt idx="34">
                  <c:v>-9.2146396999999993</c:v>
                </c:pt>
                <c:pt idx="35">
                  <c:v>-9.2483453999999998</c:v>
                </c:pt>
                <c:pt idx="36">
                  <c:v>-9.6786566000000001</c:v>
                </c:pt>
                <c:pt idx="37">
                  <c:v>-9.4802979999999994</c:v>
                </c:pt>
                <c:pt idx="38">
                  <c:v>-9.3330249999999992</c:v>
                </c:pt>
                <c:pt idx="39">
                  <c:v>-9.2231178000000007</c:v>
                </c:pt>
                <c:pt idx="40">
                  <c:v>-9.3029641999999999</c:v>
                </c:pt>
                <c:pt idx="41">
                  <c:v>-8.9687070999999996</c:v>
                </c:pt>
                <c:pt idx="42">
                  <c:v>-8.6004991999999998</c:v>
                </c:pt>
                <c:pt idx="43">
                  <c:v>-8.4818478000000006</c:v>
                </c:pt>
                <c:pt idx="44">
                  <c:v>-8.3205614000000008</c:v>
                </c:pt>
                <c:pt idx="45">
                  <c:v>-8.0729485000000007</c:v>
                </c:pt>
                <c:pt idx="46">
                  <c:v>-8.0052985999999997</c:v>
                </c:pt>
                <c:pt idx="47">
                  <c:v>-8.1576681000000004</c:v>
                </c:pt>
                <c:pt idx="48">
                  <c:v>-8.1578759999999999</c:v>
                </c:pt>
                <c:pt idx="49">
                  <c:v>-8.2255602000000003</c:v>
                </c:pt>
                <c:pt idx="50">
                  <c:v>-8.4275017000000005</c:v>
                </c:pt>
                <c:pt idx="51">
                  <c:v>-8.5443525000000005</c:v>
                </c:pt>
                <c:pt idx="52">
                  <c:v>-8.6754694000000008</c:v>
                </c:pt>
                <c:pt idx="53">
                  <c:v>-8.7245512000000005</c:v>
                </c:pt>
                <c:pt idx="54">
                  <c:v>-8.7927073999999994</c:v>
                </c:pt>
                <c:pt idx="55">
                  <c:v>-8.7748784999999998</c:v>
                </c:pt>
                <c:pt idx="56">
                  <c:v>-8.8110256000000007</c:v>
                </c:pt>
                <c:pt idx="57">
                  <c:v>-8.8208380000000002</c:v>
                </c:pt>
                <c:pt idx="58">
                  <c:v>-8.8674859999999995</c:v>
                </c:pt>
                <c:pt idx="59">
                  <c:v>-8.9741315999999998</c:v>
                </c:pt>
                <c:pt idx="60">
                  <c:v>-9.0317334999999996</c:v>
                </c:pt>
                <c:pt idx="61">
                  <c:v>-9.0856066000000002</c:v>
                </c:pt>
                <c:pt idx="62">
                  <c:v>-9.2000989999999998</c:v>
                </c:pt>
                <c:pt idx="63">
                  <c:v>-9.3178768000000005</c:v>
                </c:pt>
                <c:pt idx="64">
                  <c:v>-9.2579764999999998</c:v>
                </c:pt>
                <c:pt idx="65">
                  <c:v>-9.1599941000000005</c:v>
                </c:pt>
                <c:pt idx="66">
                  <c:v>-9.3655948999999996</c:v>
                </c:pt>
                <c:pt idx="67">
                  <c:v>-9.5359192000000004</c:v>
                </c:pt>
                <c:pt idx="68">
                  <c:v>-9.5855265000000003</c:v>
                </c:pt>
                <c:pt idx="69">
                  <c:v>-9.7672644000000002</c:v>
                </c:pt>
                <c:pt idx="70">
                  <c:v>-9.8345021999999993</c:v>
                </c:pt>
                <c:pt idx="71">
                  <c:v>-9.8686761999999995</c:v>
                </c:pt>
                <c:pt idx="72">
                  <c:v>-9.8224429999999998</c:v>
                </c:pt>
                <c:pt idx="73">
                  <c:v>-9.5506534999999992</c:v>
                </c:pt>
                <c:pt idx="74">
                  <c:v>-9.7426729000000005</c:v>
                </c:pt>
                <c:pt idx="75">
                  <c:v>-10.039618000000001</c:v>
                </c:pt>
                <c:pt idx="76">
                  <c:v>-9.9850960000000004</c:v>
                </c:pt>
                <c:pt idx="77">
                  <c:v>-9.8645286999999993</c:v>
                </c:pt>
                <c:pt idx="78">
                  <c:v>-10.063931</c:v>
                </c:pt>
                <c:pt idx="79">
                  <c:v>-10.262442999999999</c:v>
                </c:pt>
                <c:pt idx="80">
                  <c:v>-10.315536</c:v>
                </c:pt>
                <c:pt idx="81">
                  <c:v>-10.364407</c:v>
                </c:pt>
                <c:pt idx="82">
                  <c:v>-10.358905</c:v>
                </c:pt>
                <c:pt idx="83">
                  <c:v>-10.178808</c:v>
                </c:pt>
                <c:pt idx="84">
                  <c:v>-10.12856</c:v>
                </c:pt>
                <c:pt idx="85">
                  <c:v>-9.9420300000000008</c:v>
                </c:pt>
                <c:pt idx="86">
                  <c:v>-10.130331</c:v>
                </c:pt>
                <c:pt idx="87">
                  <c:v>-10.497249</c:v>
                </c:pt>
                <c:pt idx="88">
                  <c:v>-10.42052</c:v>
                </c:pt>
                <c:pt idx="89">
                  <c:v>-10.177167000000001</c:v>
                </c:pt>
                <c:pt idx="90">
                  <c:v>-10.123523</c:v>
                </c:pt>
                <c:pt idx="91">
                  <c:v>-10.297022</c:v>
                </c:pt>
                <c:pt idx="92">
                  <c:v>-10.379533</c:v>
                </c:pt>
                <c:pt idx="93">
                  <c:v>-10.416598</c:v>
                </c:pt>
                <c:pt idx="94">
                  <c:v>-10.493874999999999</c:v>
                </c:pt>
                <c:pt idx="95">
                  <c:v>-10.536443</c:v>
                </c:pt>
                <c:pt idx="96">
                  <c:v>-10.348981</c:v>
                </c:pt>
                <c:pt idx="97">
                  <c:v>-10.422846</c:v>
                </c:pt>
                <c:pt idx="98">
                  <c:v>-10.725274000000001</c:v>
                </c:pt>
                <c:pt idx="99">
                  <c:v>-10.601694</c:v>
                </c:pt>
                <c:pt idx="100">
                  <c:v>-10.331194999999999</c:v>
                </c:pt>
                <c:pt idx="101">
                  <c:v>-10.544778000000001</c:v>
                </c:pt>
                <c:pt idx="102">
                  <c:v>-10.662435</c:v>
                </c:pt>
                <c:pt idx="103">
                  <c:v>-10.473604</c:v>
                </c:pt>
                <c:pt idx="104">
                  <c:v>-10.397789</c:v>
                </c:pt>
                <c:pt idx="105">
                  <c:v>-10.248837999999999</c:v>
                </c:pt>
                <c:pt idx="106">
                  <c:v>-10.206768</c:v>
                </c:pt>
                <c:pt idx="107">
                  <c:v>-10.396594</c:v>
                </c:pt>
                <c:pt idx="108">
                  <c:v>-10.46537</c:v>
                </c:pt>
                <c:pt idx="109">
                  <c:v>-10.214708999999999</c:v>
                </c:pt>
                <c:pt idx="110">
                  <c:v>-10.177009</c:v>
                </c:pt>
                <c:pt idx="111">
                  <c:v>-10.200371000000001</c:v>
                </c:pt>
                <c:pt idx="112">
                  <c:v>-10.171512999999999</c:v>
                </c:pt>
                <c:pt idx="113">
                  <c:v>-10.310404999999999</c:v>
                </c:pt>
                <c:pt idx="114">
                  <c:v>-10.358191</c:v>
                </c:pt>
                <c:pt idx="115">
                  <c:v>-10.193284</c:v>
                </c:pt>
                <c:pt idx="116">
                  <c:v>-10.102395</c:v>
                </c:pt>
                <c:pt idx="117">
                  <c:v>-10.168183000000001</c:v>
                </c:pt>
                <c:pt idx="118">
                  <c:v>-10.041404</c:v>
                </c:pt>
                <c:pt idx="119">
                  <c:v>-9.9131222000000001</c:v>
                </c:pt>
                <c:pt idx="120">
                  <c:v>-10.071289</c:v>
                </c:pt>
                <c:pt idx="121">
                  <c:v>-10.162229999999999</c:v>
                </c:pt>
                <c:pt idx="122">
                  <c:v>-9.9257726999999996</c:v>
                </c:pt>
                <c:pt idx="123">
                  <c:v>-9.9590186999999997</c:v>
                </c:pt>
                <c:pt idx="124">
                  <c:v>-10.214371999999999</c:v>
                </c:pt>
                <c:pt idx="125">
                  <c:v>-10.422592</c:v>
                </c:pt>
                <c:pt idx="126">
                  <c:v>-10.479053</c:v>
                </c:pt>
                <c:pt idx="127">
                  <c:v>-10.251963999999999</c:v>
                </c:pt>
                <c:pt idx="128">
                  <c:v>-10.183831</c:v>
                </c:pt>
                <c:pt idx="129">
                  <c:v>-9.9198111999999998</c:v>
                </c:pt>
                <c:pt idx="130">
                  <c:v>-9.9612770000000008</c:v>
                </c:pt>
                <c:pt idx="131">
                  <c:v>-9.9900760999999996</c:v>
                </c:pt>
                <c:pt idx="132">
                  <c:v>-9.8351746000000002</c:v>
                </c:pt>
                <c:pt idx="133">
                  <c:v>-9.9011744999999998</c:v>
                </c:pt>
                <c:pt idx="134">
                  <c:v>-9.9629021000000009</c:v>
                </c:pt>
                <c:pt idx="135">
                  <c:v>-10.022907999999999</c:v>
                </c:pt>
                <c:pt idx="136">
                  <c:v>-10.129667</c:v>
                </c:pt>
                <c:pt idx="137">
                  <c:v>-9.8342103999999999</c:v>
                </c:pt>
                <c:pt idx="138">
                  <c:v>-9.5759200999999994</c:v>
                </c:pt>
                <c:pt idx="139">
                  <c:v>-9.5985774999999993</c:v>
                </c:pt>
                <c:pt idx="140">
                  <c:v>-9.6757173999999999</c:v>
                </c:pt>
                <c:pt idx="141">
                  <c:v>-9.5922117</c:v>
                </c:pt>
                <c:pt idx="142">
                  <c:v>-9.4960327000000007</c:v>
                </c:pt>
                <c:pt idx="143">
                  <c:v>-9.5151415000000004</c:v>
                </c:pt>
                <c:pt idx="144">
                  <c:v>-9.5245923999999995</c:v>
                </c:pt>
                <c:pt idx="145">
                  <c:v>-9.3593063000000001</c:v>
                </c:pt>
                <c:pt idx="146">
                  <c:v>-9.4230175000000003</c:v>
                </c:pt>
                <c:pt idx="147">
                  <c:v>-9.5706816000000003</c:v>
                </c:pt>
                <c:pt idx="148">
                  <c:v>-9.6444244000000001</c:v>
                </c:pt>
                <c:pt idx="149">
                  <c:v>-9.6138887000000004</c:v>
                </c:pt>
                <c:pt idx="150">
                  <c:v>-9.6117258000000003</c:v>
                </c:pt>
                <c:pt idx="151">
                  <c:v>-9.5429068000000008</c:v>
                </c:pt>
                <c:pt idx="152">
                  <c:v>-9.4669199000000006</c:v>
                </c:pt>
                <c:pt idx="153">
                  <c:v>-9.7826909999999998</c:v>
                </c:pt>
                <c:pt idx="154">
                  <c:v>-9.8096122999999995</c:v>
                </c:pt>
                <c:pt idx="155">
                  <c:v>-9.6830005999999997</c:v>
                </c:pt>
                <c:pt idx="156">
                  <c:v>-9.6998376999999998</c:v>
                </c:pt>
                <c:pt idx="157">
                  <c:v>-9.7624692999999994</c:v>
                </c:pt>
                <c:pt idx="158">
                  <c:v>-9.7435703</c:v>
                </c:pt>
                <c:pt idx="159">
                  <c:v>-9.9507531999999994</c:v>
                </c:pt>
                <c:pt idx="160">
                  <c:v>-9.9691361999999994</c:v>
                </c:pt>
                <c:pt idx="161">
                  <c:v>-9.7550363999999998</c:v>
                </c:pt>
                <c:pt idx="162">
                  <c:v>-9.8833637000000003</c:v>
                </c:pt>
                <c:pt idx="163">
                  <c:v>-10.056761</c:v>
                </c:pt>
                <c:pt idx="164">
                  <c:v>-10.041406</c:v>
                </c:pt>
                <c:pt idx="165">
                  <c:v>-10.022874</c:v>
                </c:pt>
                <c:pt idx="166">
                  <c:v>-10.021395999999999</c:v>
                </c:pt>
                <c:pt idx="167">
                  <c:v>-9.9738311999999993</c:v>
                </c:pt>
                <c:pt idx="168">
                  <c:v>-10.199984000000001</c:v>
                </c:pt>
                <c:pt idx="169">
                  <c:v>-10.578446</c:v>
                </c:pt>
                <c:pt idx="170">
                  <c:v>-10.262494999999999</c:v>
                </c:pt>
                <c:pt idx="171">
                  <c:v>-10.10713</c:v>
                </c:pt>
                <c:pt idx="172">
                  <c:v>-10.342430999999999</c:v>
                </c:pt>
                <c:pt idx="173">
                  <c:v>-10.254575000000001</c:v>
                </c:pt>
                <c:pt idx="174">
                  <c:v>-10.191280000000001</c:v>
                </c:pt>
                <c:pt idx="175">
                  <c:v>-10.182363</c:v>
                </c:pt>
                <c:pt idx="176">
                  <c:v>-10.157268</c:v>
                </c:pt>
                <c:pt idx="177">
                  <c:v>-9.9910487999999997</c:v>
                </c:pt>
                <c:pt idx="178">
                  <c:v>-9.9156027000000009</c:v>
                </c:pt>
                <c:pt idx="179">
                  <c:v>-9.8734435999999999</c:v>
                </c:pt>
                <c:pt idx="180">
                  <c:v>-9.9772148000000005</c:v>
                </c:pt>
                <c:pt idx="181">
                  <c:v>-10.045484999999999</c:v>
                </c:pt>
                <c:pt idx="182">
                  <c:v>-10.364378</c:v>
                </c:pt>
                <c:pt idx="183">
                  <c:v>-10.072385000000001</c:v>
                </c:pt>
                <c:pt idx="184">
                  <c:v>-9.8210257999999993</c:v>
                </c:pt>
                <c:pt idx="185">
                  <c:v>-9.9757853000000001</c:v>
                </c:pt>
                <c:pt idx="186">
                  <c:v>-10.091405</c:v>
                </c:pt>
                <c:pt idx="187">
                  <c:v>-9.9665146</c:v>
                </c:pt>
                <c:pt idx="188">
                  <c:v>-10.278299000000001</c:v>
                </c:pt>
                <c:pt idx="189">
                  <c:v>-10.577648</c:v>
                </c:pt>
                <c:pt idx="190">
                  <c:v>-10.427110000000001</c:v>
                </c:pt>
                <c:pt idx="191">
                  <c:v>-10.489644999999999</c:v>
                </c:pt>
                <c:pt idx="192">
                  <c:v>-10.435722</c:v>
                </c:pt>
                <c:pt idx="193">
                  <c:v>-9.9970026000000001</c:v>
                </c:pt>
                <c:pt idx="194">
                  <c:v>-9.8177184999999998</c:v>
                </c:pt>
                <c:pt idx="195">
                  <c:v>-10.341173</c:v>
                </c:pt>
                <c:pt idx="196">
                  <c:v>-10.602955</c:v>
                </c:pt>
                <c:pt idx="197">
                  <c:v>-11.041503000000001</c:v>
                </c:pt>
                <c:pt idx="198">
                  <c:v>-11.701587999999999</c:v>
                </c:pt>
                <c:pt idx="199">
                  <c:v>-12.307713</c:v>
                </c:pt>
                <c:pt idx="200">
                  <c:v>-12.449318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5F7-485A-9B6E-2E2056960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152256"/>
        <c:axId val="101154176"/>
      </c:scatterChart>
      <c:valAx>
        <c:axId val="101152256"/>
        <c:scaling>
          <c:orientation val="minMax"/>
          <c:max val="27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01154176"/>
        <c:crosses val="autoZero"/>
        <c:crossBetween val="midCat"/>
        <c:majorUnit val="2"/>
      </c:valAx>
      <c:valAx>
        <c:axId val="101154176"/>
        <c:scaling>
          <c:orientation val="minMax"/>
          <c:max val="-4"/>
          <c:min val="-2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01152256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21872890994144187"/>
          <c:y val="0.57643955963837856"/>
          <c:w val="0.22872169869556283"/>
          <c:h val="0.22029636920384951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B Conversion Loss vs. LO Power: 2.5 GHz IF (dB)</a:t>
            </a:r>
            <a:r>
              <a:rPr lang="en-US" sz="1000" baseline="30000"/>
              <a:t>1-4</a:t>
            </a:r>
          </a:p>
        </c:rich>
      </c:tx>
      <c:layout>
        <c:manualLayout>
          <c:xMode val="edge"/>
          <c:yMode val="edge"/>
          <c:x val="0.13006025076638575"/>
          <c:y val="2.317002041411490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05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'CLvsLO 2.5G'!$P$2</c:f>
              <c:strCache>
                <c:ptCount val="1"/>
                <c:pt idx="0">
                  <c:v> +17 dBm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'CLvsLO 2.5G'!$E$5:$E$205</c:f>
              <c:numCache>
                <c:formatCode>General</c:formatCode>
                <c:ptCount val="201"/>
                <c:pt idx="0">
                  <c:v>8.5</c:v>
                </c:pt>
                <c:pt idx="1">
                  <c:v>8.5899999499999993</c:v>
                </c:pt>
                <c:pt idx="2">
                  <c:v>8.6799999000000003</c:v>
                </c:pt>
                <c:pt idx="3">
                  <c:v>8.7699998499999996</c:v>
                </c:pt>
                <c:pt idx="4">
                  <c:v>8.8599998000000006</c:v>
                </c:pt>
                <c:pt idx="5">
                  <c:v>8.9499997499999999</c:v>
                </c:pt>
                <c:pt idx="6">
                  <c:v>9.0399996999999992</c:v>
                </c:pt>
                <c:pt idx="7">
                  <c:v>9.1299996500000002</c:v>
                </c:pt>
                <c:pt idx="8">
                  <c:v>9.2199995999999995</c:v>
                </c:pt>
                <c:pt idx="9">
                  <c:v>9.3099995500000006</c:v>
                </c:pt>
                <c:pt idx="10">
                  <c:v>9.3999994999999998</c:v>
                </c:pt>
                <c:pt idx="11">
                  <c:v>9.4899994499999991</c:v>
                </c:pt>
                <c:pt idx="12">
                  <c:v>9.5799994000000002</c:v>
                </c:pt>
                <c:pt idx="13">
                  <c:v>9.6699993499999994</c:v>
                </c:pt>
                <c:pt idx="14">
                  <c:v>9.7599993000000005</c:v>
                </c:pt>
                <c:pt idx="15">
                  <c:v>9.8499992499999998</c:v>
                </c:pt>
                <c:pt idx="16">
                  <c:v>9.9399992000000008</c:v>
                </c:pt>
                <c:pt idx="17">
                  <c:v>10.02999915</c:v>
                </c:pt>
                <c:pt idx="18">
                  <c:v>10.119999099999999</c:v>
                </c:pt>
                <c:pt idx="19">
                  <c:v>10.20999905</c:v>
                </c:pt>
                <c:pt idx="20">
                  <c:v>10.299999</c:v>
                </c:pt>
                <c:pt idx="21">
                  <c:v>10.389998950000001</c:v>
                </c:pt>
                <c:pt idx="22">
                  <c:v>10.4799989</c:v>
                </c:pt>
                <c:pt idx="23">
                  <c:v>10.569998849999999</c:v>
                </c:pt>
                <c:pt idx="24">
                  <c:v>10.6599988</c:v>
                </c:pt>
                <c:pt idx="25">
                  <c:v>10.74999875</c:v>
                </c:pt>
                <c:pt idx="26">
                  <c:v>10.839998700000001</c:v>
                </c:pt>
                <c:pt idx="27">
                  <c:v>10.92999865</c:v>
                </c:pt>
                <c:pt idx="28">
                  <c:v>11.019998599999999</c:v>
                </c:pt>
                <c:pt idx="29">
                  <c:v>11.10999855</c:v>
                </c:pt>
                <c:pt idx="30">
                  <c:v>11.1999985</c:v>
                </c:pt>
                <c:pt idx="31">
                  <c:v>11.289998450000001</c:v>
                </c:pt>
                <c:pt idx="32">
                  <c:v>11.3799984</c:v>
                </c:pt>
                <c:pt idx="33">
                  <c:v>11.469998349999999</c:v>
                </c:pt>
                <c:pt idx="34">
                  <c:v>11.5599983</c:v>
                </c:pt>
                <c:pt idx="35">
                  <c:v>11.649998249999999</c:v>
                </c:pt>
                <c:pt idx="36">
                  <c:v>11.7399982</c:v>
                </c:pt>
                <c:pt idx="37">
                  <c:v>11.82999815</c:v>
                </c:pt>
                <c:pt idx="38">
                  <c:v>11.919998100000001</c:v>
                </c:pt>
                <c:pt idx="39">
                  <c:v>12.00999805</c:v>
                </c:pt>
                <c:pt idx="40">
                  <c:v>12.099997999999999</c:v>
                </c:pt>
                <c:pt idx="41">
                  <c:v>12.18999795</c:v>
                </c:pt>
                <c:pt idx="42">
                  <c:v>12.2799979</c:v>
                </c:pt>
                <c:pt idx="43">
                  <c:v>12.369997850000001</c:v>
                </c:pt>
                <c:pt idx="44">
                  <c:v>12.4599978</c:v>
                </c:pt>
                <c:pt idx="45">
                  <c:v>12.549997749999999</c:v>
                </c:pt>
                <c:pt idx="46">
                  <c:v>12.6399977</c:v>
                </c:pt>
                <c:pt idx="47">
                  <c:v>12.72999765</c:v>
                </c:pt>
                <c:pt idx="48">
                  <c:v>12.819997600000001</c:v>
                </c:pt>
                <c:pt idx="49">
                  <c:v>12.90999755</c:v>
                </c:pt>
                <c:pt idx="50">
                  <c:v>12.999997499999999</c:v>
                </c:pt>
                <c:pt idx="51">
                  <c:v>13.08999745</c:v>
                </c:pt>
                <c:pt idx="52">
                  <c:v>13.1799974</c:v>
                </c:pt>
                <c:pt idx="53">
                  <c:v>13.269997350000001</c:v>
                </c:pt>
                <c:pt idx="54">
                  <c:v>13.3599973</c:v>
                </c:pt>
                <c:pt idx="55">
                  <c:v>13.449997249999999</c:v>
                </c:pt>
                <c:pt idx="56">
                  <c:v>13.5399972</c:v>
                </c:pt>
                <c:pt idx="57">
                  <c:v>13.629997149999999</c:v>
                </c:pt>
                <c:pt idx="58">
                  <c:v>13.719997100000001</c:v>
                </c:pt>
                <c:pt idx="59">
                  <c:v>13.80999705</c:v>
                </c:pt>
                <c:pt idx="60">
                  <c:v>13.899997000000001</c:v>
                </c:pt>
                <c:pt idx="61">
                  <c:v>13.98999695</c:v>
                </c:pt>
                <c:pt idx="62">
                  <c:v>14.079996899999999</c:v>
                </c:pt>
                <c:pt idx="63">
                  <c:v>14.16999685</c:v>
                </c:pt>
                <c:pt idx="64">
                  <c:v>14.2599968</c:v>
                </c:pt>
                <c:pt idx="65">
                  <c:v>14.349996750000001</c:v>
                </c:pt>
                <c:pt idx="66">
                  <c:v>14.4399967</c:v>
                </c:pt>
                <c:pt idx="67">
                  <c:v>14.529996649999999</c:v>
                </c:pt>
                <c:pt idx="68">
                  <c:v>14.6199966</c:v>
                </c:pt>
                <c:pt idx="69">
                  <c:v>14.70999655</c:v>
                </c:pt>
                <c:pt idx="70">
                  <c:v>14.799996500000001</c:v>
                </c:pt>
                <c:pt idx="71">
                  <c:v>14.88999645</c:v>
                </c:pt>
                <c:pt idx="72">
                  <c:v>14.979996399999999</c:v>
                </c:pt>
                <c:pt idx="73">
                  <c:v>15.06999635</c:v>
                </c:pt>
                <c:pt idx="74">
                  <c:v>15.1599963</c:v>
                </c:pt>
                <c:pt idx="75">
                  <c:v>15.249996250000001</c:v>
                </c:pt>
                <c:pt idx="76">
                  <c:v>15.3399962</c:v>
                </c:pt>
                <c:pt idx="77">
                  <c:v>15.429996149999999</c:v>
                </c:pt>
                <c:pt idx="78">
                  <c:v>15.5199961</c:v>
                </c:pt>
                <c:pt idx="79">
                  <c:v>15.609996049999999</c:v>
                </c:pt>
                <c:pt idx="80">
                  <c:v>15.699996000000001</c:v>
                </c:pt>
                <c:pt idx="81">
                  <c:v>15.78999595</c:v>
                </c:pt>
                <c:pt idx="82">
                  <c:v>15.879995900000001</c:v>
                </c:pt>
                <c:pt idx="83">
                  <c:v>15.96999585</c:v>
                </c:pt>
                <c:pt idx="84">
                  <c:v>16.059995799999999</c:v>
                </c:pt>
                <c:pt idx="85">
                  <c:v>16.149995749999999</c:v>
                </c:pt>
                <c:pt idx="86">
                  <c:v>16.239995700000001</c:v>
                </c:pt>
                <c:pt idx="87">
                  <c:v>16.329995650000001</c:v>
                </c:pt>
                <c:pt idx="88">
                  <c:v>16.4199956</c:v>
                </c:pt>
                <c:pt idx="89">
                  <c:v>16.509995549999999</c:v>
                </c:pt>
                <c:pt idx="90">
                  <c:v>16.599995499999999</c:v>
                </c:pt>
                <c:pt idx="91">
                  <c:v>16.689995450000001</c:v>
                </c:pt>
                <c:pt idx="92">
                  <c:v>16.779995400000001</c:v>
                </c:pt>
                <c:pt idx="93">
                  <c:v>16.86999535</c:v>
                </c:pt>
                <c:pt idx="94">
                  <c:v>16.959995299999999</c:v>
                </c:pt>
                <c:pt idx="95">
                  <c:v>17.049995249999998</c:v>
                </c:pt>
                <c:pt idx="96">
                  <c:v>17.139995200000001</c:v>
                </c:pt>
                <c:pt idx="97">
                  <c:v>17.229995150000001</c:v>
                </c:pt>
                <c:pt idx="98">
                  <c:v>17.3199951</c:v>
                </c:pt>
                <c:pt idx="99">
                  <c:v>17.409995049999999</c:v>
                </c:pt>
                <c:pt idx="100">
                  <c:v>17.499994999999998</c:v>
                </c:pt>
                <c:pt idx="101">
                  <c:v>17.589994950000001</c:v>
                </c:pt>
                <c:pt idx="102">
                  <c:v>17.679994900000001</c:v>
                </c:pt>
                <c:pt idx="103">
                  <c:v>17.76999485</c:v>
                </c:pt>
                <c:pt idx="104">
                  <c:v>17.859994799999999</c:v>
                </c:pt>
                <c:pt idx="105">
                  <c:v>17.949994749999998</c:v>
                </c:pt>
                <c:pt idx="106">
                  <c:v>18.039994700000001</c:v>
                </c:pt>
                <c:pt idx="107">
                  <c:v>18.12999465</c:v>
                </c:pt>
                <c:pt idx="108">
                  <c:v>18.2199946</c:v>
                </c:pt>
                <c:pt idx="109">
                  <c:v>18.309994549999999</c:v>
                </c:pt>
                <c:pt idx="110">
                  <c:v>18.399994499999998</c:v>
                </c:pt>
                <c:pt idx="111">
                  <c:v>18.489994450000001</c:v>
                </c:pt>
                <c:pt idx="112">
                  <c:v>18.5799944</c:v>
                </c:pt>
                <c:pt idx="113">
                  <c:v>18.66999435</c:v>
                </c:pt>
                <c:pt idx="114">
                  <c:v>18.759994299999999</c:v>
                </c:pt>
                <c:pt idx="115">
                  <c:v>18.849994250000002</c:v>
                </c:pt>
                <c:pt idx="116">
                  <c:v>18.939994200000001</c:v>
                </c:pt>
                <c:pt idx="117">
                  <c:v>19.02999415</c:v>
                </c:pt>
                <c:pt idx="118">
                  <c:v>19.1199941</c:v>
                </c:pt>
                <c:pt idx="119">
                  <c:v>19.209994049999999</c:v>
                </c:pt>
                <c:pt idx="120">
                  <c:v>19.299994000000002</c:v>
                </c:pt>
                <c:pt idx="121">
                  <c:v>19.389993950000001</c:v>
                </c:pt>
                <c:pt idx="122">
                  <c:v>19.4799939</c:v>
                </c:pt>
                <c:pt idx="123">
                  <c:v>19.569993849999999</c:v>
                </c:pt>
                <c:pt idx="124">
                  <c:v>19.659993799999999</c:v>
                </c:pt>
                <c:pt idx="125">
                  <c:v>19.749993750000002</c:v>
                </c:pt>
                <c:pt idx="126">
                  <c:v>19.839993700000001</c:v>
                </c:pt>
                <c:pt idx="127">
                  <c:v>19.92999365</c:v>
                </c:pt>
                <c:pt idx="128">
                  <c:v>20.019993599999999</c:v>
                </c:pt>
                <c:pt idx="129">
                  <c:v>20.109993549999999</c:v>
                </c:pt>
                <c:pt idx="130">
                  <c:v>20.199993500000001</c:v>
                </c:pt>
                <c:pt idx="131">
                  <c:v>20.289993450000001</c:v>
                </c:pt>
                <c:pt idx="132">
                  <c:v>20.3799934</c:v>
                </c:pt>
                <c:pt idx="133">
                  <c:v>20.469993349999999</c:v>
                </c:pt>
                <c:pt idx="134">
                  <c:v>20.559993299999999</c:v>
                </c:pt>
                <c:pt idx="135">
                  <c:v>20.649993250000001</c:v>
                </c:pt>
                <c:pt idx="136">
                  <c:v>20.739993200000001</c:v>
                </c:pt>
                <c:pt idx="137">
                  <c:v>20.82999315</c:v>
                </c:pt>
                <c:pt idx="138">
                  <c:v>20.919993099999999</c:v>
                </c:pt>
                <c:pt idx="139">
                  <c:v>21.009993049999999</c:v>
                </c:pt>
                <c:pt idx="140">
                  <c:v>21.099993000000001</c:v>
                </c:pt>
                <c:pt idx="141">
                  <c:v>21.189992950000001</c:v>
                </c:pt>
                <c:pt idx="142">
                  <c:v>21.2799929</c:v>
                </c:pt>
                <c:pt idx="143">
                  <c:v>21.369992849999999</c:v>
                </c:pt>
                <c:pt idx="144">
                  <c:v>21.459992799999998</c:v>
                </c:pt>
                <c:pt idx="145">
                  <c:v>21.549992750000001</c:v>
                </c:pt>
                <c:pt idx="146">
                  <c:v>21.639992700000001</c:v>
                </c:pt>
                <c:pt idx="147">
                  <c:v>21.72999265</c:v>
                </c:pt>
                <c:pt idx="148">
                  <c:v>21.819992599999999</c:v>
                </c:pt>
                <c:pt idx="149">
                  <c:v>21.909992549999998</c:v>
                </c:pt>
                <c:pt idx="150">
                  <c:v>21.999992500000001</c:v>
                </c:pt>
                <c:pt idx="151">
                  <c:v>22.08999245</c:v>
                </c:pt>
                <c:pt idx="152">
                  <c:v>22.1799924</c:v>
                </c:pt>
                <c:pt idx="153">
                  <c:v>22.269992349999999</c:v>
                </c:pt>
                <c:pt idx="154">
                  <c:v>22.359992299999998</c:v>
                </c:pt>
                <c:pt idx="155">
                  <c:v>22.449992250000001</c:v>
                </c:pt>
                <c:pt idx="156">
                  <c:v>22.5399922</c:v>
                </c:pt>
                <c:pt idx="157">
                  <c:v>22.62999215</c:v>
                </c:pt>
                <c:pt idx="158">
                  <c:v>22.719992099999999</c:v>
                </c:pt>
                <c:pt idx="159">
                  <c:v>22.809992050000002</c:v>
                </c:pt>
                <c:pt idx="160">
                  <c:v>22.899992000000001</c:v>
                </c:pt>
                <c:pt idx="161">
                  <c:v>22.98999195</c:v>
                </c:pt>
                <c:pt idx="162">
                  <c:v>23.0799919</c:v>
                </c:pt>
                <c:pt idx="163">
                  <c:v>23.169991849999999</c:v>
                </c:pt>
                <c:pt idx="164">
                  <c:v>23.259991800000002</c:v>
                </c:pt>
                <c:pt idx="165">
                  <c:v>23.349991750000001</c:v>
                </c:pt>
                <c:pt idx="166">
                  <c:v>23.4399917</c:v>
                </c:pt>
                <c:pt idx="167">
                  <c:v>23.529991649999999</c:v>
                </c:pt>
                <c:pt idx="168">
                  <c:v>23.619991599999999</c:v>
                </c:pt>
                <c:pt idx="169">
                  <c:v>23.709991550000002</c:v>
                </c:pt>
                <c:pt idx="170">
                  <c:v>23.799991500000001</c:v>
                </c:pt>
                <c:pt idx="171">
                  <c:v>23.88999145</c:v>
                </c:pt>
                <c:pt idx="172">
                  <c:v>23.979991399999999</c:v>
                </c:pt>
                <c:pt idx="173">
                  <c:v>24.069991349999999</c:v>
                </c:pt>
                <c:pt idx="174">
                  <c:v>24.159991300000002</c:v>
                </c:pt>
                <c:pt idx="175">
                  <c:v>24.249991250000001</c:v>
                </c:pt>
                <c:pt idx="176">
                  <c:v>24.3399912</c:v>
                </c:pt>
                <c:pt idx="177">
                  <c:v>24.429991149999999</c:v>
                </c:pt>
                <c:pt idx="178">
                  <c:v>24.519991099999999</c:v>
                </c:pt>
                <c:pt idx="179">
                  <c:v>24.609991050000001</c:v>
                </c:pt>
                <c:pt idx="180">
                  <c:v>24.699991000000001</c:v>
                </c:pt>
                <c:pt idx="181">
                  <c:v>24.78999095</c:v>
                </c:pt>
                <c:pt idx="182">
                  <c:v>24.879990899999999</c:v>
                </c:pt>
                <c:pt idx="183">
                  <c:v>24.969990849999999</c:v>
                </c:pt>
                <c:pt idx="184">
                  <c:v>25.059990800000001</c:v>
                </c:pt>
                <c:pt idx="185">
                  <c:v>25.149990750000001</c:v>
                </c:pt>
                <c:pt idx="186">
                  <c:v>25.2399907</c:v>
                </c:pt>
                <c:pt idx="187">
                  <c:v>25.329990649999999</c:v>
                </c:pt>
                <c:pt idx="188">
                  <c:v>25.419990599999998</c:v>
                </c:pt>
                <c:pt idx="189">
                  <c:v>25.509990550000001</c:v>
                </c:pt>
                <c:pt idx="190">
                  <c:v>25.599990500000001</c:v>
                </c:pt>
                <c:pt idx="191">
                  <c:v>25.68999045</c:v>
                </c:pt>
                <c:pt idx="192">
                  <c:v>25.779990399999999</c:v>
                </c:pt>
                <c:pt idx="193">
                  <c:v>25.869990349999998</c:v>
                </c:pt>
                <c:pt idx="194">
                  <c:v>25.959990300000001</c:v>
                </c:pt>
                <c:pt idx="195">
                  <c:v>26.04999025</c:v>
                </c:pt>
                <c:pt idx="196">
                  <c:v>26.1399902</c:v>
                </c:pt>
                <c:pt idx="197">
                  <c:v>26.229990149999999</c:v>
                </c:pt>
                <c:pt idx="198">
                  <c:v>26.319990099999998</c:v>
                </c:pt>
                <c:pt idx="199">
                  <c:v>26.409990050000001</c:v>
                </c:pt>
                <c:pt idx="200">
                  <c:v>26.49999</c:v>
                </c:pt>
              </c:numCache>
            </c:numRef>
          </c:xVal>
          <c:yVal>
            <c:numRef>
              <c:f>'CLvsLO 2.5G'!$P$5:$P$205</c:f>
              <c:numCache>
                <c:formatCode>General</c:formatCode>
                <c:ptCount val="201"/>
                <c:pt idx="0">
                  <c:v>-7.4650344999999998</c:v>
                </c:pt>
                <c:pt idx="1">
                  <c:v>-7.4729809999999999</c:v>
                </c:pt>
                <c:pt idx="2">
                  <c:v>-7.4778155999999996</c:v>
                </c:pt>
                <c:pt idx="3">
                  <c:v>-7.5116687000000004</c:v>
                </c:pt>
                <c:pt idx="4">
                  <c:v>-7.5131278000000004</c:v>
                </c:pt>
                <c:pt idx="5">
                  <c:v>-7.5342121000000004</c:v>
                </c:pt>
                <c:pt idx="6">
                  <c:v>-7.5505380999999998</c:v>
                </c:pt>
                <c:pt idx="7">
                  <c:v>-7.5710157999999996</c:v>
                </c:pt>
                <c:pt idx="8">
                  <c:v>-7.5668920999999996</c:v>
                </c:pt>
                <c:pt idx="9">
                  <c:v>-7.5855670000000002</c:v>
                </c:pt>
                <c:pt idx="10">
                  <c:v>-7.6091261000000001</c:v>
                </c:pt>
                <c:pt idx="11">
                  <c:v>-7.6337218</c:v>
                </c:pt>
                <c:pt idx="12">
                  <c:v>-7.6681881000000001</c:v>
                </c:pt>
                <c:pt idx="13">
                  <c:v>-7.7205538999999996</c:v>
                </c:pt>
                <c:pt idx="14">
                  <c:v>-7.7778295999999996</c:v>
                </c:pt>
                <c:pt idx="15">
                  <c:v>-7.8576965000000003</c:v>
                </c:pt>
                <c:pt idx="16">
                  <c:v>-7.9389757999999997</c:v>
                </c:pt>
                <c:pt idx="17">
                  <c:v>-8.0379324000000008</c:v>
                </c:pt>
                <c:pt idx="18">
                  <c:v>-8.1360425999999997</c:v>
                </c:pt>
                <c:pt idx="19">
                  <c:v>-8.2614640999999995</c:v>
                </c:pt>
                <c:pt idx="20">
                  <c:v>-8.3849906999999995</c:v>
                </c:pt>
                <c:pt idx="21">
                  <c:v>-8.5280913999999992</c:v>
                </c:pt>
                <c:pt idx="22">
                  <c:v>-8.6783113000000007</c:v>
                </c:pt>
                <c:pt idx="23">
                  <c:v>-8.8356113000000001</c:v>
                </c:pt>
                <c:pt idx="24">
                  <c:v>-8.9858531999999993</c:v>
                </c:pt>
                <c:pt idx="25">
                  <c:v>-9.1388397000000001</c:v>
                </c:pt>
                <c:pt idx="26">
                  <c:v>-9.2920370000000005</c:v>
                </c:pt>
                <c:pt idx="27">
                  <c:v>-9.4269400000000001</c:v>
                </c:pt>
                <c:pt idx="28">
                  <c:v>-9.5573864000000004</c:v>
                </c:pt>
                <c:pt idx="29">
                  <c:v>-9.6582775000000005</c:v>
                </c:pt>
                <c:pt idx="30">
                  <c:v>-9.7343369000000006</c:v>
                </c:pt>
                <c:pt idx="31">
                  <c:v>-9.7744693999999992</c:v>
                </c:pt>
                <c:pt idx="32">
                  <c:v>-9.7787065999999996</c:v>
                </c:pt>
                <c:pt idx="33">
                  <c:v>-9.7378435000000003</c:v>
                </c:pt>
                <c:pt idx="34">
                  <c:v>-9.6518935999999993</c:v>
                </c:pt>
                <c:pt idx="35">
                  <c:v>-9.5579061999999997</c:v>
                </c:pt>
                <c:pt idx="36">
                  <c:v>-9.4595432000000006</c:v>
                </c:pt>
                <c:pt idx="37">
                  <c:v>-9.3755064000000008</c:v>
                </c:pt>
                <c:pt idx="38">
                  <c:v>-9.3031100999999996</c:v>
                </c:pt>
                <c:pt idx="39">
                  <c:v>-9.2748250999999993</c:v>
                </c:pt>
                <c:pt idx="40">
                  <c:v>-9.2569169999999996</c:v>
                </c:pt>
                <c:pt idx="41">
                  <c:v>-9.2282542999999997</c:v>
                </c:pt>
                <c:pt idx="42">
                  <c:v>-9.2124614999999999</c:v>
                </c:pt>
                <c:pt idx="43">
                  <c:v>-9.2060738000000004</c:v>
                </c:pt>
                <c:pt idx="44">
                  <c:v>-9.2070474999999998</c:v>
                </c:pt>
                <c:pt idx="45">
                  <c:v>-9.2121057999999998</c:v>
                </c:pt>
                <c:pt idx="46">
                  <c:v>-9.2408047</c:v>
                </c:pt>
                <c:pt idx="47">
                  <c:v>-9.2747191999999998</c:v>
                </c:pt>
                <c:pt idx="48">
                  <c:v>-9.3129653999999995</c:v>
                </c:pt>
                <c:pt idx="49">
                  <c:v>-9.3451710000000006</c:v>
                </c:pt>
                <c:pt idx="50">
                  <c:v>-9.3820992000000007</c:v>
                </c:pt>
                <c:pt idx="51">
                  <c:v>-9.4380702999999997</c:v>
                </c:pt>
                <c:pt idx="52">
                  <c:v>-9.4883547000000004</c:v>
                </c:pt>
                <c:pt idx="53">
                  <c:v>-9.5483522000000001</c:v>
                </c:pt>
                <c:pt idx="54">
                  <c:v>-9.6366940000000003</c:v>
                </c:pt>
                <c:pt idx="55">
                  <c:v>-9.7062626000000005</c:v>
                </c:pt>
                <c:pt idx="56">
                  <c:v>-9.7561274000000004</c:v>
                </c:pt>
                <c:pt idx="57">
                  <c:v>-9.7950534999999999</c:v>
                </c:pt>
                <c:pt idx="58">
                  <c:v>-9.8159417999999992</c:v>
                </c:pt>
                <c:pt idx="59">
                  <c:v>-9.7967939000000008</c:v>
                </c:pt>
                <c:pt idx="60">
                  <c:v>-9.7673635000000001</c:v>
                </c:pt>
                <c:pt idx="61">
                  <c:v>-9.7320308999999998</c:v>
                </c:pt>
                <c:pt idx="62">
                  <c:v>-9.6903524000000001</c:v>
                </c:pt>
                <c:pt idx="63">
                  <c:v>-9.6497449999999994</c:v>
                </c:pt>
                <c:pt idx="64">
                  <c:v>-9.6031779999999998</c:v>
                </c:pt>
                <c:pt idx="65">
                  <c:v>-9.5606337000000003</c:v>
                </c:pt>
                <c:pt idx="66">
                  <c:v>-9.5153561</c:v>
                </c:pt>
                <c:pt idx="67">
                  <c:v>-9.4723834999999994</c:v>
                </c:pt>
                <c:pt idx="68">
                  <c:v>-9.4301843999999999</c:v>
                </c:pt>
                <c:pt idx="69">
                  <c:v>-9.3985871999999997</c:v>
                </c:pt>
                <c:pt idx="70">
                  <c:v>-9.3766937000000006</c:v>
                </c:pt>
                <c:pt idx="71">
                  <c:v>-9.3525763000000008</c:v>
                </c:pt>
                <c:pt idx="72">
                  <c:v>-9.3254851999999993</c:v>
                </c:pt>
                <c:pt idx="73">
                  <c:v>-9.2891206999999998</c:v>
                </c:pt>
                <c:pt idx="74">
                  <c:v>-9.2562160000000002</c:v>
                </c:pt>
                <c:pt idx="75">
                  <c:v>-9.2190618999999998</c:v>
                </c:pt>
                <c:pt idx="76">
                  <c:v>-9.1821546999999999</c:v>
                </c:pt>
                <c:pt idx="77">
                  <c:v>-9.1527147000000006</c:v>
                </c:pt>
                <c:pt idx="78">
                  <c:v>-9.1250152999999994</c:v>
                </c:pt>
                <c:pt idx="79">
                  <c:v>-9.0954628</c:v>
                </c:pt>
                <c:pt idx="80">
                  <c:v>-9.0745152999999998</c:v>
                </c:pt>
                <c:pt idx="81">
                  <c:v>-9.0561665999999992</c:v>
                </c:pt>
                <c:pt idx="82">
                  <c:v>-9.0320663000000003</c:v>
                </c:pt>
                <c:pt idx="83">
                  <c:v>-9.0158625000000008</c:v>
                </c:pt>
                <c:pt idx="84">
                  <c:v>-9.0013322999999996</c:v>
                </c:pt>
                <c:pt idx="85">
                  <c:v>-8.9755906999999997</c:v>
                </c:pt>
                <c:pt idx="86">
                  <c:v>-8.9524001999999996</c:v>
                </c:pt>
                <c:pt idx="87">
                  <c:v>-8.9275865999999997</c:v>
                </c:pt>
                <c:pt idx="88">
                  <c:v>-8.8983431</c:v>
                </c:pt>
                <c:pt idx="89">
                  <c:v>-8.8684063000000002</c:v>
                </c:pt>
                <c:pt idx="90">
                  <c:v>-8.8499984999999999</c:v>
                </c:pt>
                <c:pt idx="91">
                  <c:v>-8.8290415000000007</c:v>
                </c:pt>
                <c:pt idx="92">
                  <c:v>-8.8131170000000001</c:v>
                </c:pt>
                <c:pt idx="93">
                  <c:v>-8.7994432000000007</c:v>
                </c:pt>
                <c:pt idx="94">
                  <c:v>-8.7841272000000004</c:v>
                </c:pt>
                <c:pt idx="95">
                  <c:v>-8.7595080999999997</c:v>
                </c:pt>
                <c:pt idx="96">
                  <c:v>-8.7336244999999995</c:v>
                </c:pt>
                <c:pt idx="97">
                  <c:v>-8.7061185999999999</c:v>
                </c:pt>
                <c:pt idx="98">
                  <c:v>-8.6840048000000003</c:v>
                </c:pt>
                <c:pt idx="99">
                  <c:v>-8.6670207999999995</c:v>
                </c:pt>
                <c:pt idx="100">
                  <c:v>-8.6589460000000003</c:v>
                </c:pt>
                <c:pt idx="101">
                  <c:v>-8.6408767999999991</c:v>
                </c:pt>
                <c:pt idx="102">
                  <c:v>-8.6260662000000004</c:v>
                </c:pt>
                <c:pt idx="103">
                  <c:v>-8.6093130000000002</c:v>
                </c:pt>
                <c:pt idx="104">
                  <c:v>-8.5836381999999993</c:v>
                </c:pt>
                <c:pt idx="105">
                  <c:v>-8.5553235999999995</c:v>
                </c:pt>
                <c:pt idx="106">
                  <c:v>-8.5431375999999997</c:v>
                </c:pt>
                <c:pt idx="107">
                  <c:v>-8.5450944999999994</c:v>
                </c:pt>
                <c:pt idx="108">
                  <c:v>-8.5515614000000006</c:v>
                </c:pt>
                <c:pt idx="109">
                  <c:v>-8.5734309999999994</c:v>
                </c:pt>
                <c:pt idx="110">
                  <c:v>-8.5969180999999999</c:v>
                </c:pt>
                <c:pt idx="111">
                  <c:v>-8.6264752999999992</c:v>
                </c:pt>
                <c:pt idx="112">
                  <c:v>-8.6575545999999992</c:v>
                </c:pt>
                <c:pt idx="113">
                  <c:v>-8.6949482000000007</c:v>
                </c:pt>
                <c:pt idx="114">
                  <c:v>-8.7430477</c:v>
                </c:pt>
                <c:pt idx="115">
                  <c:v>-8.7944422000000007</c:v>
                </c:pt>
                <c:pt idx="116">
                  <c:v>-8.8564395999999999</c:v>
                </c:pt>
                <c:pt idx="117">
                  <c:v>-8.9109181999999993</c:v>
                </c:pt>
                <c:pt idx="118">
                  <c:v>-8.9781542000000005</c:v>
                </c:pt>
                <c:pt idx="119">
                  <c:v>-9.0351686000000004</c:v>
                </c:pt>
                <c:pt idx="120">
                  <c:v>-9.0904445999999997</c:v>
                </c:pt>
                <c:pt idx="121">
                  <c:v>-9.1424236000000008</c:v>
                </c:pt>
                <c:pt idx="122">
                  <c:v>-9.1915034999999996</c:v>
                </c:pt>
                <c:pt idx="123">
                  <c:v>-9.2301167999999993</c:v>
                </c:pt>
                <c:pt idx="124">
                  <c:v>-9.2691526</c:v>
                </c:pt>
                <c:pt idx="125">
                  <c:v>-9.3077593000000007</c:v>
                </c:pt>
                <c:pt idx="126">
                  <c:v>-9.3377581000000003</c:v>
                </c:pt>
                <c:pt idx="127">
                  <c:v>-9.3732834</c:v>
                </c:pt>
                <c:pt idx="128">
                  <c:v>-9.4045743999999996</c:v>
                </c:pt>
                <c:pt idx="129">
                  <c:v>-9.4272460999999996</c:v>
                </c:pt>
                <c:pt idx="130">
                  <c:v>-9.4491786999999992</c:v>
                </c:pt>
                <c:pt idx="131">
                  <c:v>-9.4623746999999998</c:v>
                </c:pt>
                <c:pt idx="132">
                  <c:v>-9.4655036999999993</c:v>
                </c:pt>
                <c:pt idx="133">
                  <c:v>-9.4647036</c:v>
                </c:pt>
                <c:pt idx="134">
                  <c:v>-9.4640445999999994</c:v>
                </c:pt>
                <c:pt idx="135">
                  <c:v>-9.4686831999999992</c:v>
                </c:pt>
                <c:pt idx="136">
                  <c:v>-9.4752320999999995</c:v>
                </c:pt>
                <c:pt idx="137">
                  <c:v>-9.5016165000000008</c:v>
                </c:pt>
                <c:pt idx="138">
                  <c:v>-9.5308408999999994</c:v>
                </c:pt>
                <c:pt idx="139">
                  <c:v>-9.5913391000000008</c:v>
                </c:pt>
                <c:pt idx="140">
                  <c:v>-9.6262035000000008</c:v>
                </c:pt>
                <c:pt idx="141">
                  <c:v>-9.6490831000000004</c:v>
                </c:pt>
                <c:pt idx="142">
                  <c:v>-9.6785420999999996</c:v>
                </c:pt>
                <c:pt idx="143">
                  <c:v>-9.6776389999999992</c:v>
                </c:pt>
                <c:pt idx="144">
                  <c:v>-9.6306162000000004</c:v>
                </c:pt>
                <c:pt idx="145">
                  <c:v>-9.5943679999999993</c:v>
                </c:pt>
                <c:pt idx="146">
                  <c:v>-9.5654345000000003</c:v>
                </c:pt>
                <c:pt idx="147">
                  <c:v>-9.5144319999999993</c:v>
                </c:pt>
                <c:pt idx="148">
                  <c:v>-9.4915713999999998</c:v>
                </c:pt>
                <c:pt idx="149">
                  <c:v>-9.4914235999999992</c:v>
                </c:pt>
                <c:pt idx="150">
                  <c:v>-9.4954585999999992</c:v>
                </c:pt>
                <c:pt idx="151">
                  <c:v>-9.5286293000000004</c:v>
                </c:pt>
                <c:pt idx="152">
                  <c:v>-9.5588464999999996</c:v>
                </c:pt>
                <c:pt idx="153">
                  <c:v>-9.5857782</c:v>
                </c:pt>
                <c:pt idx="154">
                  <c:v>-9.6057252999999996</c:v>
                </c:pt>
                <c:pt idx="155">
                  <c:v>-9.6357508000000003</c:v>
                </c:pt>
                <c:pt idx="156">
                  <c:v>-9.6614246000000001</c:v>
                </c:pt>
                <c:pt idx="157">
                  <c:v>-9.6940936999999998</c:v>
                </c:pt>
                <c:pt idx="158">
                  <c:v>-9.7386912999999993</c:v>
                </c:pt>
                <c:pt idx="159">
                  <c:v>-9.7879685999999992</c:v>
                </c:pt>
                <c:pt idx="160">
                  <c:v>-9.8515625</c:v>
                </c:pt>
                <c:pt idx="161">
                  <c:v>-9.9121828000000001</c:v>
                </c:pt>
                <c:pt idx="162">
                  <c:v>-9.9726467000000003</c:v>
                </c:pt>
                <c:pt idx="163">
                  <c:v>-10.025005999999999</c:v>
                </c:pt>
                <c:pt idx="164">
                  <c:v>-10.082362</c:v>
                </c:pt>
                <c:pt idx="165">
                  <c:v>-10.135541999999999</c:v>
                </c:pt>
                <c:pt idx="166">
                  <c:v>-10.192335999999999</c:v>
                </c:pt>
                <c:pt idx="167">
                  <c:v>-10.259100999999999</c:v>
                </c:pt>
                <c:pt idx="168">
                  <c:v>-10.332888000000001</c:v>
                </c:pt>
                <c:pt idx="169">
                  <c:v>-10.411206999999999</c:v>
                </c:pt>
                <c:pt idx="170">
                  <c:v>-10.482362999999999</c:v>
                </c:pt>
                <c:pt idx="171">
                  <c:v>-10.556609999999999</c:v>
                </c:pt>
                <c:pt idx="172">
                  <c:v>-10.629581999999999</c:v>
                </c:pt>
                <c:pt idx="173">
                  <c:v>-10.717869</c:v>
                </c:pt>
                <c:pt idx="174">
                  <c:v>-10.806841</c:v>
                </c:pt>
                <c:pt idx="175">
                  <c:v>-10.902594000000001</c:v>
                </c:pt>
                <c:pt idx="176">
                  <c:v>-10.997582</c:v>
                </c:pt>
                <c:pt idx="177">
                  <c:v>-11.088127999999999</c:v>
                </c:pt>
                <c:pt idx="178">
                  <c:v>-11.182057</c:v>
                </c:pt>
                <c:pt idx="179">
                  <c:v>-11.281665</c:v>
                </c:pt>
                <c:pt idx="180">
                  <c:v>-11.393221</c:v>
                </c:pt>
                <c:pt idx="181">
                  <c:v>-11.497294999999999</c:v>
                </c:pt>
                <c:pt idx="182">
                  <c:v>-11.616868999999999</c:v>
                </c:pt>
                <c:pt idx="183">
                  <c:v>-11.724983</c:v>
                </c:pt>
                <c:pt idx="184">
                  <c:v>-11.831422</c:v>
                </c:pt>
                <c:pt idx="185">
                  <c:v>-11.931678</c:v>
                </c:pt>
                <c:pt idx="186">
                  <c:v>-12.042553</c:v>
                </c:pt>
                <c:pt idx="187">
                  <c:v>-12.154801000000001</c:v>
                </c:pt>
                <c:pt idx="188">
                  <c:v>-12.274099</c:v>
                </c:pt>
                <c:pt idx="189">
                  <c:v>-12.399637</c:v>
                </c:pt>
                <c:pt idx="190">
                  <c:v>-12.528</c:v>
                </c:pt>
                <c:pt idx="191">
                  <c:v>-12.652939</c:v>
                </c:pt>
                <c:pt idx="192">
                  <c:v>-12.771709</c:v>
                </c:pt>
                <c:pt idx="193">
                  <c:v>-12.892740999999999</c:v>
                </c:pt>
                <c:pt idx="194">
                  <c:v>-13.015503000000001</c:v>
                </c:pt>
                <c:pt idx="195">
                  <c:v>-13.153479000000001</c:v>
                </c:pt>
                <c:pt idx="196">
                  <c:v>-13.288049000000001</c:v>
                </c:pt>
                <c:pt idx="197">
                  <c:v>-13.435824</c:v>
                </c:pt>
                <c:pt idx="198">
                  <c:v>-13.576377000000001</c:v>
                </c:pt>
                <c:pt idx="199">
                  <c:v>-13.690239</c:v>
                </c:pt>
                <c:pt idx="200">
                  <c:v>-13.763123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1E-445B-A34B-E129CB86722A}"/>
            </c:ext>
          </c:extLst>
        </c:ser>
        <c:ser>
          <c:idx val="2"/>
          <c:order val="1"/>
          <c:tx>
            <c:strRef>
              <c:f>'CLvsLO 2.5G'!$Q$2</c:f>
              <c:strCache>
                <c:ptCount val="1"/>
                <c:pt idx="0">
                  <c:v> +15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'CLvsLO 2.5G'!$E$5:$E$205</c:f>
              <c:numCache>
                <c:formatCode>General</c:formatCode>
                <c:ptCount val="201"/>
                <c:pt idx="0">
                  <c:v>8.5</c:v>
                </c:pt>
                <c:pt idx="1">
                  <c:v>8.5899999499999993</c:v>
                </c:pt>
                <c:pt idx="2">
                  <c:v>8.6799999000000003</c:v>
                </c:pt>
                <c:pt idx="3">
                  <c:v>8.7699998499999996</c:v>
                </c:pt>
                <c:pt idx="4">
                  <c:v>8.8599998000000006</c:v>
                </c:pt>
                <c:pt idx="5">
                  <c:v>8.9499997499999999</c:v>
                </c:pt>
                <c:pt idx="6">
                  <c:v>9.0399996999999992</c:v>
                </c:pt>
                <c:pt idx="7">
                  <c:v>9.1299996500000002</c:v>
                </c:pt>
                <c:pt idx="8">
                  <c:v>9.2199995999999995</c:v>
                </c:pt>
                <c:pt idx="9">
                  <c:v>9.3099995500000006</c:v>
                </c:pt>
                <c:pt idx="10">
                  <c:v>9.3999994999999998</c:v>
                </c:pt>
                <c:pt idx="11">
                  <c:v>9.4899994499999991</c:v>
                </c:pt>
                <c:pt idx="12">
                  <c:v>9.5799994000000002</c:v>
                </c:pt>
                <c:pt idx="13">
                  <c:v>9.6699993499999994</c:v>
                </c:pt>
                <c:pt idx="14">
                  <c:v>9.7599993000000005</c:v>
                </c:pt>
                <c:pt idx="15">
                  <c:v>9.8499992499999998</c:v>
                </c:pt>
                <c:pt idx="16">
                  <c:v>9.9399992000000008</c:v>
                </c:pt>
                <c:pt idx="17">
                  <c:v>10.02999915</c:v>
                </c:pt>
                <c:pt idx="18">
                  <c:v>10.119999099999999</c:v>
                </c:pt>
                <c:pt idx="19">
                  <c:v>10.20999905</c:v>
                </c:pt>
                <c:pt idx="20">
                  <c:v>10.299999</c:v>
                </c:pt>
                <c:pt idx="21">
                  <c:v>10.389998950000001</c:v>
                </c:pt>
                <c:pt idx="22">
                  <c:v>10.4799989</c:v>
                </c:pt>
                <c:pt idx="23">
                  <c:v>10.569998849999999</c:v>
                </c:pt>
                <c:pt idx="24">
                  <c:v>10.6599988</c:v>
                </c:pt>
                <c:pt idx="25">
                  <c:v>10.74999875</c:v>
                </c:pt>
                <c:pt idx="26">
                  <c:v>10.839998700000001</c:v>
                </c:pt>
                <c:pt idx="27">
                  <c:v>10.92999865</c:v>
                </c:pt>
                <c:pt idx="28">
                  <c:v>11.019998599999999</c:v>
                </c:pt>
                <c:pt idx="29">
                  <c:v>11.10999855</c:v>
                </c:pt>
                <c:pt idx="30">
                  <c:v>11.1999985</c:v>
                </c:pt>
                <c:pt idx="31">
                  <c:v>11.289998450000001</c:v>
                </c:pt>
                <c:pt idx="32">
                  <c:v>11.3799984</c:v>
                </c:pt>
                <c:pt idx="33">
                  <c:v>11.469998349999999</c:v>
                </c:pt>
                <c:pt idx="34">
                  <c:v>11.5599983</c:v>
                </c:pt>
                <c:pt idx="35">
                  <c:v>11.649998249999999</c:v>
                </c:pt>
                <c:pt idx="36">
                  <c:v>11.7399982</c:v>
                </c:pt>
                <c:pt idx="37">
                  <c:v>11.82999815</c:v>
                </c:pt>
                <c:pt idx="38">
                  <c:v>11.919998100000001</c:v>
                </c:pt>
                <c:pt idx="39">
                  <c:v>12.00999805</c:v>
                </c:pt>
                <c:pt idx="40">
                  <c:v>12.099997999999999</c:v>
                </c:pt>
                <c:pt idx="41">
                  <c:v>12.18999795</c:v>
                </c:pt>
                <c:pt idx="42">
                  <c:v>12.2799979</c:v>
                </c:pt>
                <c:pt idx="43">
                  <c:v>12.369997850000001</c:v>
                </c:pt>
                <c:pt idx="44">
                  <c:v>12.4599978</c:v>
                </c:pt>
                <c:pt idx="45">
                  <c:v>12.549997749999999</c:v>
                </c:pt>
                <c:pt idx="46">
                  <c:v>12.6399977</c:v>
                </c:pt>
                <c:pt idx="47">
                  <c:v>12.72999765</c:v>
                </c:pt>
                <c:pt idx="48">
                  <c:v>12.819997600000001</c:v>
                </c:pt>
                <c:pt idx="49">
                  <c:v>12.90999755</c:v>
                </c:pt>
                <c:pt idx="50">
                  <c:v>12.999997499999999</c:v>
                </c:pt>
                <c:pt idx="51">
                  <c:v>13.08999745</c:v>
                </c:pt>
                <c:pt idx="52">
                  <c:v>13.1799974</c:v>
                </c:pt>
                <c:pt idx="53">
                  <c:v>13.269997350000001</c:v>
                </c:pt>
                <c:pt idx="54">
                  <c:v>13.3599973</c:v>
                </c:pt>
                <c:pt idx="55">
                  <c:v>13.449997249999999</c:v>
                </c:pt>
                <c:pt idx="56">
                  <c:v>13.5399972</c:v>
                </c:pt>
                <c:pt idx="57">
                  <c:v>13.629997149999999</c:v>
                </c:pt>
                <c:pt idx="58">
                  <c:v>13.719997100000001</c:v>
                </c:pt>
                <c:pt idx="59">
                  <c:v>13.80999705</c:v>
                </c:pt>
                <c:pt idx="60">
                  <c:v>13.899997000000001</c:v>
                </c:pt>
                <c:pt idx="61">
                  <c:v>13.98999695</c:v>
                </c:pt>
                <c:pt idx="62">
                  <c:v>14.079996899999999</c:v>
                </c:pt>
                <c:pt idx="63">
                  <c:v>14.16999685</c:v>
                </c:pt>
                <c:pt idx="64">
                  <c:v>14.2599968</c:v>
                </c:pt>
                <c:pt idx="65">
                  <c:v>14.349996750000001</c:v>
                </c:pt>
                <c:pt idx="66">
                  <c:v>14.4399967</c:v>
                </c:pt>
                <c:pt idx="67">
                  <c:v>14.529996649999999</c:v>
                </c:pt>
                <c:pt idx="68">
                  <c:v>14.6199966</c:v>
                </c:pt>
                <c:pt idx="69">
                  <c:v>14.70999655</c:v>
                </c:pt>
                <c:pt idx="70">
                  <c:v>14.799996500000001</c:v>
                </c:pt>
                <c:pt idx="71">
                  <c:v>14.88999645</c:v>
                </c:pt>
                <c:pt idx="72">
                  <c:v>14.979996399999999</c:v>
                </c:pt>
                <c:pt idx="73">
                  <c:v>15.06999635</c:v>
                </c:pt>
                <c:pt idx="74">
                  <c:v>15.1599963</c:v>
                </c:pt>
                <c:pt idx="75">
                  <c:v>15.249996250000001</c:v>
                </c:pt>
                <c:pt idx="76">
                  <c:v>15.3399962</c:v>
                </c:pt>
                <c:pt idx="77">
                  <c:v>15.429996149999999</c:v>
                </c:pt>
                <c:pt idx="78">
                  <c:v>15.5199961</c:v>
                </c:pt>
                <c:pt idx="79">
                  <c:v>15.609996049999999</c:v>
                </c:pt>
                <c:pt idx="80">
                  <c:v>15.699996000000001</c:v>
                </c:pt>
                <c:pt idx="81">
                  <c:v>15.78999595</c:v>
                </c:pt>
                <c:pt idx="82">
                  <c:v>15.879995900000001</c:v>
                </c:pt>
                <c:pt idx="83">
                  <c:v>15.96999585</c:v>
                </c:pt>
                <c:pt idx="84">
                  <c:v>16.059995799999999</c:v>
                </c:pt>
                <c:pt idx="85">
                  <c:v>16.149995749999999</c:v>
                </c:pt>
                <c:pt idx="86">
                  <c:v>16.239995700000001</c:v>
                </c:pt>
                <c:pt idx="87">
                  <c:v>16.329995650000001</c:v>
                </c:pt>
                <c:pt idx="88">
                  <c:v>16.4199956</c:v>
                </c:pt>
                <c:pt idx="89">
                  <c:v>16.509995549999999</c:v>
                </c:pt>
                <c:pt idx="90">
                  <c:v>16.599995499999999</c:v>
                </c:pt>
                <c:pt idx="91">
                  <c:v>16.689995450000001</c:v>
                </c:pt>
                <c:pt idx="92">
                  <c:v>16.779995400000001</c:v>
                </c:pt>
                <c:pt idx="93">
                  <c:v>16.86999535</c:v>
                </c:pt>
                <c:pt idx="94">
                  <c:v>16.959995299999999</c:v>
                </c:pt>
                <c:pt idx="95">
                  <c:v>17.049995249999998</c:v>
                </c:pt>
                <c:pt idx="96">
                  <c:v>17.139995200000001</c:v>
                </c:pt>
                <c:pt idx="97">
                  <c:v>17.229995150000001</c:v>
                </c:pt>
                <c:pt idx="98">
                  <c:v>17.3199951</c:v>
                </c:pt>
                <c:pt idx="99">
                  <c:v>17.409995049999999</c:v>
                </c:pt>
                <c:pt idx="100">
                  <c:v>17.499994999999998</c:v>
                </c:pt>
                <c:pt idx="101">
                  <c:v>17.589994950000001</c:v>
                </c:pt>
                <c:pt idx="102">
                  <c:v>17.679994900000001</c:v>
                </c:pt>
                <c:pt idx="103">
                  <c:v>17.76999485</c:v>
                </c:pt>
                <c:pt idx="104">
                  <c:v>17.859994799999999</c:v>
                </c:pt>
                <c:pt idx="105">
                  <c:v>17.949994749999998</c:v>
                </c:pt>
                <c:pt idx="106">
                  <c:v>18.039994700000001</c:v>
                </c:pt>
                <c:pt idx="107">
                  <c:v>18.12999465</c:v>
                </c:pt>
                <c:pt idx="108">
                  <c:v>18.2199946</c:v>
                </c:pt>
                <c:pt idx="109">
                  <c:v>18.309994549999999</c:v>
                </c:pt>
                <c:pt idx="110">
                  <c:v>18.399994499999998</c:v>
                </c:pt>
                <c:pt idx="111">
                  <c:v>18.489994450000001</c:v>
                </c:pt>
                <c:pt idx="112">
                  <c:v>18.5799944</c:v>
                </c:pt>
                <c:pt idx="113">
                  <c:v>18.66999435</c:v>
                </c:pt>
                <c:pt idx="114">
                  <c:v>18.759994299999999</c:v>
                </c:pt>
                <c:pt idx="115">
                  <c:v>18.849994250000002</c:v>
                </c:pt>
                <c:pt idx="116">
                  <c:v>18.939994200000001</c:v>
                </c:pt>
                <c:pt idx="117">
                  <c:v>19.02999415</c:v>
                </c:pt>
                <c:pt idx="118">
                  <c:v>19.1199941</c:v>
                </c:pt>
                <c:pt idx="119">
                  <c:v>19.209994049999999</c:v>
                </c:pt>
                <c:pt idx="120">
                  <c:v>19.299994000000002</c:v>
                </c:pt>
                <c:pt idx="121">
                  <c:v>19.389993950000001</c:v>
                </c:pt>
                <c:pt idx="122">
                  <c:v>19.4799939</c:v>
                </c:pt>
                <c:pt idx="123">
                  <c:v>19.569993849999999</c:v>
                </c:pt>
                <c:pt idx="124">
                  <c:v>19.659993799999999</c:v>
                </c:pt>
                <c:pt idx="125">
                  <c:v>19.749993750000002</c:v>
                </c:pt>
                <c:pt idx="126">
                  <c:v>19.839993700000001</c:v>
                </c:pt>
                <c:pt idx="127">
                  <c:v>19.92999365</c:v>
                </c:pt>
                <c:pt idx="128">
                  <c:v>20.019993599999999</c:v>
                </c:pt>
                <c:pt idx="129">
                  <c:v>20.109993549999999</c:v>
                </c:pt>
                <c:pt idx="130">
                  <c:v>20.199993500000001</c:v>
                </c:pt>
                <c:pt idx="131">
                  <c:v>20.289993450000001</c:v>
                </c:pt>
                <c:pt idx="132">
                  <c:v>20.3799934</c:v>
                </c:pt>
                <c:pt idx="133">
                  <c:v>20.469993349999999</c:v>
                </c:pt>
                <c:pt idx="134">
                  <c:v>20.559993299999999</c:v>
                </c:pt>
                <c:pt idx="135">
                  <c:v>20.649993250000001</c:v>
                </c:pt>
                <c:pt idx="136">
                  <c:v>20.739993200000001</c:v>
                </c:pt>
                <c:pt idx="137">
                  <c:v>20.82999315</c:v>
                </c:pt>
                <c:pt idx="138">
                  <c:v>20.919993099999999</c:v>
                </c:pt>
                <c:pt idx="139">
                  <c:v>21.009993049999999</c:v>
                </c:pt>
                <c:pt idx="140">
                  <c:v>21.099993000000001</c:v>
                </c:pt>
                <c:pt idx="141">
                  <c:v>21.189992950000001</c:v>
                </c:pt>
                <c:pt idx="142">
                  <c:v>21.2799929</c:v>
                </c:pt>
                <c:pt idx="143">
                  <c:v>21.369992849999999</c:v>
                </c:pt>
                <c:pt idx="144">
                  <c:v>21.459992799999998</c:v>
                </c:pt>
                <c:pt idx="145">
                  <c:v>21.549992750000001</c:v>
                </c:pt>
                <c:pt idx="146">
                  <c:v>21.639992700000001</c:v>
                </c:pt>
                <c:pt idx="147">
                  <c:v>21.72999265</c:v>
                </c:pt>
                <c:pt idx="148">
                  <c:v>21.819992599999999</c:v>
                </c:pt>
                <c:pt idx="149">
                  <c:v>21.909992549999998</c:v>
                </c:pt>
                <c:pt idx="150">
                  <c:v>21.999992500000001</c:v>
                </c:pt>
                <c:pt idx="151">
                  <c:v>22.08999245</c:v>
                </c:pt>
                <c:pt idx="152">
                  <c:v>22.1799924</c:v>
                </c:pt>
                <c:pt idx="153">
                  <c:v>22.269992349999999</c:v>
                </c:pt>
                <c:pt idx="154">
                  <c:v>22.359992299999998</c:v>
                </c:pt>
                <c:pt idx="155">
                  <c:v>22.449992250000001</c:v>
                </c:pt>
                <c:pt idx="156">
                  <c:v>22.5399922</c:v>
                </c:pt>
                <c:pt idx="157">
                  <c:v>22.62999215</c:v>
                </c:pt>
                <c:pt idx="158">
                  <c:v>22.719992099999999</c:v>
                </c:pt>
                <c:pt idx="159">
                  <c:v>22.809992050000002</c:v>
                </c:pt>
                <c:pt idx="160">
                  <c:v>22.899992000000001</c:v>
                </c:pt>
                <c:pt idx="161">
                  <c:v>22.98999195</c:v>
                </c:pt>
                <c:pt idx="162">
                  <c:v>23.0799919</c:v>
                </c:pt>
                <c:pt idx="163">
                  <c:v>23.169991849999999</c:v>
                </c:pt>
                <c:pt idx="164">
                  <c:v>23.259991800000002</c:v>
                </c:pt>
                <c:pt idx="165">
                  <c:v>23.349991750000001</c:v>
                </c:pt>
                <c:pt idx="166">
                  <c:v>23.4399917</c:v>
                </c:pt>
                <c:pt idx="167">
                  <c:v>23.529991649999999</c:v>
                </c:pt>
                <c:pt idx="168">
                  <c:v>23.619991599999999</c:v>
                </c:pt>
                <c:pt idx="169">
                  <c:v>23.709991550000002</c:v>
                </c:pt>
                <c:pt idx="170">
                  <c:v>23.799991500000001</c:v>
                </c:pt>
                <c:pt idx="171">
                  <c:v>23.88999145</c:v>
                </c:pt>
                <c:pt idx="172">
                  <c:v>23.979991399999999</c:v>
                </c:pt>
                <c:pt idx="173">
                  <c:v>24.069991349999999</c:v>
                </c:pt>
                <c:pt idx="174">
                  <c:v>24.159991300000002</c:v>
                </c:pt>
                <c:pt idx="175">
                  <c:v>24.249991250000001</c:v>
                </c:pt>
                <c:pt idx="176">
                  <c:v>24.3399912</c:v>
                </c:pt>
                <c:pt idx="177">
                  <c:v>24.429991149999999</c:v>
                </c:pt>
                <c:pt idx="178">
                  <c:v>24.519991099999999</c:v>
                </c:pt>
                <c:pt idx="179">
                  <c:v>24.609991050000001</c:v>
                </c:pt>
                <c:pt idx="180">
                  <c:v>24.699991000000001</c:v>
                </c:pt>
                <c:pt idx="181">
                  <c:v>24.78999095</c:v>
                </c:pt>
                <c:pt idx="182">
                  <c:v>24.879990899999999</c:v>
                </c:pt>
                <c:pt idx="183">
                  <c:v>24.969990849999999</c:v>
                </c:pt>
                <c:pt idx="184">
                  <c:v>25.059990800000001</c:v>
                </c:pt>
                <c:pt idx="185">
                  <c:v>25.149990750000001</c:v>
                </c:pt>
                <c:pt idx="186">
                  <c:v>25.2399907</c:v>
                </c:pt>
                <c:pt idx="187">
                  <c:v>25.329990649999999</c:v>
                </c:pt>
                <c:pt idx="188">
                  <c:v>25.419990599999998</c:v>
                </c:pt>
                <c:pt idx="189">
                  <c:v>25.509990550000001</c:v>
                </c:pt>
                <c:pt idx="190">
                  <c:v>25.599990500000001</c:v>
                </c:pt>
                <c:pt idx="191">
                  <c:v>25.68999045</c:v>
                </c:pt>
                <c:pt idx="192">
                  <c:v>25.779990399999999</c:v>
                </c:pt>
                <c:pt idx="193">
                  <c:v>25.869990349999998</c:v>
                </c:pt>
                <c:pt idx="194">
                  <c:v>25.959990300000001</c:v>
                </c:pt>
                <c:pt idx="195">
                  <c:v>26.04999025</c:v>
                </c:pt>
                <c:pt idx="196">
                  <c:v>26.1399902</c:v>
                </c:pt>
                <c:pt idx="197">
                  <c:v>26.229990149999999</c:v>
                </c:pt>
                <c:pt idx="198">
                  <c:v>26.319990099999998</c:v>
                </c:pt>
                <c:pt idx="199">
                  <c:v>26.409990050000001</c:v>
                </c:pt>
                <c:pt idx="200">
                  <c:v>26.49999</c:v>
                </c:pt>
              </c:numCache>
            </c:numRef>
          </c:xVal>
          <c:yVal>
            <c:numRef>
              <c:f>'CLvsLO 2.5G'!$Q$5:$Q$205</c:f>
              <c:numCache>
                <c:formatCode>General</c:formatCode>
                <c:ptCount val="201"/>
                <c:pt idx="0">
                  <c:v>-7.6935295999999997</c:v>
                </c:pt>
                <c:pt idx="1">
                  <c:v>-7.6933021999999998</c:v>
                </c:pt>
                <c:pt idx="2">
                  <c:v>-7.6873316999999997</c:v>
                </c:pt>
                <c:pt idx="3">
                  <c:v>-7.7192601999999999</c:v>
                </c:pt>
                <c:pt idx="4">
                  <c:v>-7.7046561000000002</c:v>
                </c:pt>
                <c:pt idx="5">
                  <c:v>-7.7172388999999999</c:v>
                </c:pt>
                <c:pt idx="6">
                  <c:v>-7.7252092000000001</c:v>
                </c:pt>
                <c:pt idx="7">
                  <c:v>-7.731751</c:v>
                </c:pt>
                <c:pt idx="8">
                  <c:v>-7.7043337999999997</c:v>
                </c:pt>
                <c:pt idx="9">
                  <c:v>-7.7113294999999997</c:v>
                </c:pt>
                <c:pt idx="10">
                  <c:v>-7.7281566000000002</c:v>
                </c:pt>
                <c:pt idx="11">
                  <c:v>-7.7394179999999997</c:v>
                </c:pt>
                <c:pt idx="12">
                  <c:v>-7.7689380999999997</c:v>
                </c:pt>
                <c:pt idx="13">
                  <c:v>-7.8174672000000003</c:v>
                </c:pt>
                <c:pt idx="14">
                  <c:v>-7.8661317999999998</c:v>
                </c:pt>
                <c:pt idx="15">
                  <c:v>-7.9355134999999999</c:v>
                </c:pt>
                <c:pt idx="16">
                  <c:v>-8.0045623999999993</c:v>
                </c:pt>
                <c:pt idx="17">
                  <c:v>-8.0904179000000003</c:v>
                </c:pt>
                <c:pt idx="18">
                  <c:v>-8.1747025999999998</c:v>
                </c:pt>
                <c:pt idx="19">
                  <c:v>-8.2911148000000008</c:v>
                </c:pt>
                <c:pt idx="20">
                  <c:v>-8.4050864999999995</c:v>
                </c:pt>
                <c:pt idx="21">
                  <c:v>-8.5444440999999998</c:v>
                </c:pt>
                <c:pt idx="22">
                  <c:v>-8.6926050000000004</c:v>
                </c:pt>
                <c:pt idx="23">
                  <c:v>-8.8470478000000004</c:v>
                </c:pt>
                <c:pt idx="24">
                  <c:v>-9.0058516999999991</c:v>
                </c:pt>
                <c:pt idx="25">
                  <c:v>-9.1645564999999998</c:v>
                </c:pt>
                <c:pt idx="26">
                  <c:v>-9.3298655000000004</c:v>
                </c:pt>
                <c:pt idx="27">
                  <c:v>-9.4795388999999997</c:v>
                </c:pt>
                <c:pt idx="28">
                  <c:v>-9.6300611000000007</c:v>
                </c:pt>
                <c:pt idx="29">
                  <c:v>-9.7461795999999996</c:v>
                </c:pt>
                <c:pt idx="30">
                  <c:v>-9.8434763000000007</c:v>
                </c:pt>
                <c:pt idx="31">
                  <c:v>-9.9007120000000004</c:v>
                </c:pt>
                <c:pt idx="32">
                  <c:v>-9.9165191999999998</c:v>
                </c:pt>
                <c:pt idx="33">
                  <c:v>-9.8987379000000004</c:v>
                </c:pt>
                <c:pt idx="34">
                  <c:v>-9.8352632999999994</c:v>
                </c:pt>
                <c:pt idx="35">
                  <c:v>-9.7692852000000006</c:v>
                </c:pt>
                <c:pt idx="36">
                  <c:v>-9.7050456999999994</c:v>
                </c:pt>
                <c:pt idx="37">
                  <c:v>-9.6689787000000003</c:v>
                </c:pt>
                <c:pt idx="38">
                  <c:v>-9.6300515999999998</c:v>
                </c:pt>
                <c:pt idx="39">
                  <c:v>-9.6352253000000001</c:v>
                </c:pt>
                <c:pt idx="40">
                  <c:v>-9.6352776999999996</c:v>
                </c:pt>
                <c:pt idx="41">
                  <c:v>-9.6111012000000002</c:v>
                </c:pt>
                <c:pt idx="42">
                  <c:v>-9.5954865999999992</c:v>
                </c:pt>
                <c:pt idx="43">
                  <c:v>-9.5824336999999993</c:v>
                </c:pt>
                <c:pt idx="44">
                  <c:v>-9.5710583000000007</c:v>
                </c:pt>
                <c:pt idx="45">
                  <c:v>-9.5747976000000001</c:v>
                </c:pt>
                <c:pt idx="46">
                  <c:v>-9.6074257000000003</c:v>
                </c:pt>
                <c:pt idx="47">
                  <c:v>-9.6380166999999997</c:v>
                </c:pt>
                <c:pt idx="48">
                  <c:v>-9.6778145000000002</c:v>
                </c:pt>
                <c:pt idx="49">
                  <c:v>-9.7181786999999993</c:v>
                </c:pt>
                <c:pt idx="50">
                  <c:v>-9.7654818999999993</c:v>
                </c:pt>
                <c:pt idx="51">
                  <c:v>-9.8345231999999996</c:v>
                </c:pt>
                <c:pt idx="52">
                  <c:v>-9.8970175000000005</c:v>
                </c:pt>
                <c:pt idx="53">
                  <c:v>-9.9683790000000005</c:v>
                </c:pt>
                <c:pt idx="54">
                  <c:v>-10.067854000000001</c:v>
                </c:pt>
                <c:pt idx="55">
                  <c:v>-10.130364999999999</c:v>
                </c:pt>
                <c:pt idx="56">
                  <c:v>-10.160890999999999</c:v>
                </c:pt>
                <c:pt idx="57">
                  <c:v>-10.174863999999999</c:v>
                </c:pt>
                <c:pt idx="58">
                  <c:v>-10.163872</c:v>
                </c:pt>
                <c:pt idx="59">
                  <c:v>-10.110718</c:v>
                </c:pt>
                <c:pt idx="60">
                  <c:v>-10.05926</c:v>
                </c:pt>
                <c:pt idx="61">
                  <c:v>-10.011048000000001</c:v>
                </c:pt>
                <c:pt idx="62">
                  <c:v>-9.9577188000000003</c:v>
                </c:pt>
                <c:pt idx="63">
                  <c:v>-9.9113168999999992</c:v>
                </c:pt>
                <c:pt idx="64">
                  <c:v>-9.8586472999999994</c:v>
                </c:pt>
                <c:pt idx="65">
                  <c:v>-9.8039017000000008</c:v>
                </c:pt>
                <c:pt idx="66">
                  <c:v>-9.7495688999999999</c:v>
                </c:pt>
                <c:pt idx="67">
                  <c:v>-9.7006779000000005</c:v>
                </c:pt>
                <c:pt idx="68">
                  <c:v>-9.6516608999999995</c:v>
                </c:pt>
                <c:pt idx="69">
                  <c:v>-9.6152992000000008</c:v>
                </c:pt>
                <c:pt idx="70">
                  <c:v>-9.5939188000000009</c:v>
                </c:pt>
                <c:pt idx="71">
                  <c:v>-9.5697823</c:v>
                </c:pt>
                <c:pt idx="72">
                  <c:v>-9.5406189000000001</c:v>
                </c:pt>
                <c:pt idx="73">
                  <c:v>-9.5018320000000003</c:v>
                </c:pt>
                <c:pt idx="74">
                  <c:v>-9.4693661000000002</c:v>
                </c:pt>
                <c:pt idx="75">
                  <c:v>-9.4346522999999998</c:v>
                </c:pt>
                <c:pt idx="76">
                  <c:v>-9.3952475</c:v>
                </c:pt>
                <c:pt idx="77">
                  <c:v>-9.3645811000000005</c:v>
                </c:pt>
                <c:pt idx="78">
                  <c:v>-9.3358554999999992</c:v>
                </c:pt>
                <c:pt idx="79">
                  <c:v>-9.3008670999999996</c:v>
                </c:pt>
                <c:pt idx="80">
                  <c:v>-9.2700186000000002</c:v>
                </c:pt>
                <c:pt idx="81">
                  <c:v>-9.2457656999999998</c:v>
                </c:pt>
                <c:pt idx="82">
                  <c:v>-9.2145357000000008</c:v>
                </c:pt>
                <c:pt idx="83">
                  <c:v>-9.1976613999999994</c:v>
                </c:pt>
                <c:pt idx="84">
                  <c:v>-9.1841153999999996</c:v>
                </c:pt>
                <c:pt idx="85">
                  <c:v>-9.153492</c:v>
                </c:pt>
                <c:pt idx="86">
                  <c:v>-9.1220131000000002</c:v>
                </c:pt>
                <c:pt idx="87">
                  <c:v>-9.0947294000000003</c:v>
                </c:pt>
                <c:pt idx="88">
                  <c:v>-9.0588788999999998</c:v>
                </c:pt>
                <c:pt idx="89">
                  <c:v>-9.0164641999999997</c:v>
                </c:pt>
                <c:pt idx="90">
                  <c:v>-8.9926214000000009</c:v>
                </c:pt>
                <c:pt idx="91">
                  <c:v>-8.9682549999999992</c:v>
                </c:pt>
                <c:pt idx="92">
                  <c:v>-8.9450731000000001</c:v>
                </c:pt>
                <c:pt idx="93">
                  <c:v>-8.9260062999999992</c:v>
                </c:pt>
                <c:pt idx="94">
                  <c:v>-8.9103078999999994</c:v>
                </c:pt>
                <c:pt idx="95">
                  <c:v>-8.8811970000000002</c:v>
                </c:pt>
                <c:pt idx="96">
                  <c:v>-8.8498716000000002</c:v>
                </c:pt>
                <c:pt idx="97">
                  <c:v>-8.8234606000000007</c:v>
                </c:pt>
                <c:pt idx="98">
                  <c:v>-8.8048792000000002</c:v>
                </c:pt>
                <c:pt idx="99">
                  <c:v>-8.7904538999999993</c:v>
                </c:pt>
                <c:pt idx="100">
                  <c:v>-8.7864913999999992</c:v>
                </c:pt>
                <c:pt idx="101">
                  <c:v>-8.7712021</c:v>
                </c:pt>
                <c:pt idx="102">
                  <c:v>-8.7527571000000002</c:v>
                </c:pt>
                <c:pt idx="103">
                  <c:v>-8.7329139999999992</c:v>
                </c:pt>
                <c:pt idx="104">
                  <c:v>-8.7088584999999998</c:v>
                </c:pt>
                <c:pt idx="105">
                  <c:v>-8.6806125999999999</c:v>
                </c:pt>
                <c:pt idx="106">
                  <c:v>-8.6776972000000008</c:v>
                </c:pt>
                <c:pt idx="107">
                  <c:v>-8.6983280000000001</c:v>
                </c:pt>
                <c:pt idx="108">
                  <c:v>-8.7152977000000007</c:v>
                </c:pt>
                <c:pt idx="109">
                  <c:v>-8.7435445999999999</c:v>
                </c:pt>
                <c:pt idx="110">
                  <c:v>-8.7747355000000002</c:v>
                </c:pt>
                <c:pt idx="111">
                  <c:v>-8.8076124</c:v>
                </c:pt>
                <c:pt idx="112">
                  <c:v>-8.8346291000000008</c:v>
                </c:pt>
                <c:pt idx="113">
                  <c:v>-8.8808260000000008</c:v>
                </c:pt>
                <c:pt idx="114">
                  <c:v>-8.9382324000000004</c:v>
                </c:pt>
                <c:pt idx="115">
                  <c:v>-9.0018568000000005</c:v>
                </c:pt>
                <c:pt idx="116">
                  <c:v>-9.0798368000000007</c:v>
                </c:pt>
                <c:pt idx="117">
                  <c:v>-9.1504878999999999</c:v>
                </c:pt>
                <c:pt idx="118">
                  <c:v>-9.2204856999999993</c:v>
                </c:pt>
                <c:pt idx="119">
                  <c:v>-9.2778244000000001</c:v>
                </c:pt>
                <c:pt idx="120">
                  <c:v>-9.3363209000000005</c:v>
                </c:pt>
                <c:pt idx="121">
                  <c:v>-9.3882283999999991</c:v>
                </c:pt>
                <c:pt idx="122">
                  <c:v>-9.4294537999999992</c:v>
                </c:pt>
                <c:pt idx="123">
                  <c:v>-9.4636793000000008</c:v>
                </c:pt>
                <c:pt idx="124">
                  <c:v>-9.5036124999999991</c:v>
                </c:pt>
                <c:pt idx="125">
                  <c:v>-9.5423860999999999</c:v>
                </c:pt>
                <c:pt idx="126">
                  <c:v>-9.5668954999999993</c:v>
                </c:pt>
                <c:pt idx="127">
                  <c:v>-9.6073008000000009</c:v>
                </c:pt>
                <c:pt idx="128">
                  <c:v>-9.6446389999999997</c:v>
                </c:pt>
                <c:pt idx="129">
                  <c:v>-9.6639967000000002</c:v>
                </c:pt>
                <c:pt idx="130">
                  <c:v>-9.6842375000000001</c:v>
                </c:pt>
                <c:pt idx="131">
                  <c:v>-9.6939019999999996</c:v>
                </c:pt>
                <c:pt idx="132">
                  <c:v>-9.6833629999999999</c:v>
                </c:pt>
                <c:pt idx="133">
                  <c:v>-9.6678543000000001</c:v>
                </c:pt>
                <c:pt idx="134">
                  <c:v>-9.6641188000000007</c:v>
                </c:pt>
                <c:pt idx="135">
                  <c:v>-9.6632747999999999</c:v>
                </c:pt>
                <c:pt idx="136">
                  <c:v>-9.6641978999999996</c:v>
                </c:pt>
                <c:pt idx="137">
                  <c:v>-9.6942692000000008</c:v>
                </c:pt>
                <c:pt idx="138">
                  <c:v>-9.7265748999999992</c:v>
                </c:pt>
                <c:pt idx="139">
                  <c:v>-9.7829075000000003</c:v>
                </c:pt>
                <c:pt idx="140">
                  <c:v>-9.8123568999999993</c:v>
                </c:pt>
                <c:pt idx="141">
                  <c:v>-9.8318033000000007</c:v>
                </c:pt>
                <c:pt idx="142">
                  <c:v>-9.8581219000000004</c:v>
                </c:pt>
                <c:pt idx="143">
                  <c:v>-9.8560847999999996</c:v>
                </c:pt>
                <c:pt idx="144">
                  <c:v>-9.8113908999999992</c:v>
                </c:pt>
                <c:pt idx="145">
                  <c:v>-9.7747840999999998</c:v>
                </c:pt>
                <c:pt idx="146">
                  <c:v>-9.7457274999999992</c:v>
                </c:pt>
                <c:pt idx="147">
                  <c:v>-9.6927632999999993</c:v>
                </c:pt>
                <c:pt idx="148">
                  <c:v>-9.6670026999999994</c:v>
                </c:pt>
                <c:pt idx="149">
                  <c:v>-9.6564902999999997</c:v>
                </c:pt>
                <c:pt idx="150">
                  <c:v>-9.6598147999999995</c:v>
                </c:pt>
                <c:pt idx="151">
                  <c:v>-9.7003012000000002</c:v>
                </c:pt>
                <c:pt idx="152">
                  <c:v>-9.7350969000000003</c:v>
                </c:pt>
                <c:pt idx="153">
                  <c:v>-9.7607678999999994</c:v>
                </c:pt>
                <c:pt idx="154">
                  <c:v>-9.7817782999999991</c:v>
                </c:pt>
                <c:pt idx="155">
                  <c:v>-9.8081112000000008</c:v>
                </c:pt>
                <c:pt idx="156">
                  <c:v>-9.8258305000000004</c:v>
                </c:pt>
                <c:pt idx="157">
                  <c:v>-9.8592749000000008</c:v>
                </c:pt>
                <c:pt idx="158">
                  <c:v>-9.9072513999999998</c:v>
                </c:pt>
                <c:pt idx="159">
                  <c:v>-9.9621467999999993</c:v>
                </c:pt>
                <c:pt idx="160">
                  <c:v>-10.032931</c:v>
                </c:pt>
                <c:pt idx="161">
                  <c:v>-10.103153000000001</c:v>
                </c:pt>
                <c:pt idx="162">
                  <c:v>-10.169885000000001</c:v>
                </c:pt>
                <c:pt idx="163">
                  <c:v>-10.227034</c:v>
                </c:pt>
                <c:pt idx="164">
                  <c:v>-10.295574</c:v>
                </c:pt>
                <c:pt idx="165">
                  <c:v>-10.357409000000001</c:v>
                </c:pt>
                <c:pt idx="166">
                  <c:v>-10.414828</c:v>
                </c:pt>
                <c:pt idx="167">
                  <c:v>-10.477480999999999</c:v>
                </c:pt>
                <c:pt idx="168">
                  <c:v>-10.547803</c:v>
                </c:pt>
                <c:pt idx="169">
                  <c:v>-10.615828</c:v>
                </c:pt>
                <c:pt idx="170">
                  <c:v>-10.673342</c:v>
                </c:pt>
                <c:pt idx="171">
                  <c:v>-10.738486</c:v>
                </c:pt>
                <c:pt idx="172">
                  <c:v>-10.805996</c:v>
                </c:pt>
                <c:pt idx="173">
                  <c:v>-10.892728</c:v>
                </c:pt>
                <c:pt idx="174">
                  <c:v>-10.980934</c:v>
                </c:pt>
                <c:pt idx="175">
                  <c:v>-11.076976999999999</c:v>
                </c:pt>
                <c:pt idx="176">
                  <c:v>-11.169727</c:v>
                </c:pt>
                <c:pt idx="177">
                  <c:v>-11.254581999999999</c:v>
                </c:pt>
                <c:pt idx="178">
                  <c:v>-11.340381000000001</c:v>
                </c:pt>
                <c:pt idx="179">
                  <c:v>-11.434321000000001</c:v>
                </c:pt>
                <c:pt idx="180">
                  <c:v>-11.544568</c:v>
                </c:pt>
                <c:pt idx="181">
                  <c:v>-11.647425999999999</c:v>
                </c:pt>
                <c:pt idx="182">
                  <c:v>-11.762983</c:v>
                </c:pt>
                <c:pt idx="183">
                  <c:v>-11.867984999999999</c:v>
                </c:pt>
                <c:pt idx="184">
                  <c:v>-11.971099000000001</c:v>
                </c:pt>
                <c:pt idx="185">
                  <c:v>-12.059400999999999</c:v>
                </c:pt>
                <c:pt idx="186">
                  <c:v>-12.164683</c:v>
                </c:pt>
                <c:pt idx="187">
                  <c:v>-12.273172000000001</c:v>
                </c:pt>
                <c:pt idx="188">
                  <c:v>-12.394753</c:v>
                </c:pt>
                <c:pt idx="189">
                  <c:v>-12.519943</c:v>
                </c:pt>
                <c:pt idx="190">
                  <c:v>-12.648825</c:v>
                </c:pt>
                <c:pt idx="191">
                  <c:v>-12.765587</c:v>
                </c:pt>
                <c:pt idx="192">
                  <c:v>-12.876794</c:v>
                </c:pt>
                <c:pt idx="193">
                  <c:v>-12.986978000000001</c:v>
                </c:pt>
                <c:pt idx="194">
                  <c:v>-13.100244999999999</c:v>
                </c:pt>
                <c:pt idx="195">
                  <c:v>-13.233185000000001</c:v>
                </c:pt>
                <c:pt idx="196">
                  <c:v>-13.365356999999999</c:v>
                </c:pt>
                <c:pt idx="197">
                  <c:v>-13.514780999999999</c:v>
                </c:pt>
                <c:pt idx="198">
                  <c:v>-13.651247</c:v>
                </c:pt>
                <c:pt idx="199">
                  <c:v>-13.761975</c:v>
                </c:pt>
                <c:pt idx="200">
                  <c:v>-13.832533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61E-445B-A34B-E129CB86722A}"/>
            </c:ext>
          </c:extLst>
        </c:ser>
        <c:ser>
          <c:idx val="3"/>
          <c:order val="2"/>
          <c:tx>
            <c:strRef>
              <c:f>'CLvsLO 2.5G'!$R$2</c:f>
              <c:strCache>
                <c:ptCount val="1"/>
                <c:pt idx="0">
                  <c:v> +13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'CLvsLO 2.5G'!$E$5:$E$205</c:f>
              <c:numCache>
                <c:formatCode>General</c:formatCode>
                <c:ptCount val="201"/>
                <c:pt idx="0">
                  <c:v>8.5</c:v>
                </c:pt>
                <c:pt idx="1">
                  <c:v>8.5899999499999993</c:v>
                </c:pt>
                <c:pt idx="2">
                  <c:v>8.6799999000000003</c:v>
                </c:pt>
                <c:pt idx="3">
                  <c:v>8.7699998499999996</c:v>
                </c:pt>
                <c:pt idx="4">
                  <c:v>8.8599998000000006</c:v>
                </c:pt>
                <c:pt idx="5">
                  <c:v>8.9499997499999999</c:v>
                </c:pt>
                <c:pt idx="6">
                  <c:v>9.0399996999999992</c:v>
                </c:pt>
                <c:pt idx="7">
                  <c:v>9.1299996500000002</c:v>
                </c:pt>
                <c:pt idx="8">
                  <c:v>9.2199995999999995</c:v>
                </c:pt>
                <c:pt idx="9">
                  <c:v>9.3099995500000006</c:v>
                </c:pt>
                <c:pt idx="10">
                  <c:v>9.3999994999999998</c:v>
                </c:pt>
                <c:pt idx="11">
                  <c:v>9.4899994499999991</c:v>
                </c:pt>
                <c:pt idx="12">
                  <c:v>9.5799994000000002</c:v>
                </c:pt>
                <c:pt idx="13">
                  <c:v>9.6699993499999994</c:v>
                </c:pt>
                <c:pt idx="14">
                  <c:v>9.7599993000000005</c:v>
                </c:pt>
                <c:pt idx="15">
                  <c:v>9.8499992499999998</c:v>
                </c:pt>
                <c:pt idx="16">
                  <c:v>9.9399992000000008</c:v>
                </c:pt>
                <c:pt idx="17">
                  <c:v>10.02999915</c:v>
                </c:pt>
                <c:pt idx="18">
                  <c:v>10.119999099999999</c:v>
                </c:pt>
                <c:pt idx="19">
                  <c:v>10.20999905</c:v>
                </c:pt>
                <c:pt idx="20">
                  <c:v>10.299999</c:v>
                </c:pt>
                <c:pt idx="21">
                  <c:v>10.389998950000001</c:v>
                </c:pt>
                <c:pt idx="22">
                  <c:v>10.4799989</c:v>
                </c:pt>
                <c:pt idx="23">
                  <c:v>10.569998849999999</c:v>
                </c:pt>
                <c:pt idx="24">
                  <c:v>10.6599988</c:v>
                </c:pt>
                <c:pt idx="25">
                  <c:v>10.74999875</c:v>
                </c:pt>
                <c:pt idx="26">
                  <c:v>10.839998700000001</c:v>
                </c:pt>
                <c:pt idx="27">
                  <c:v>10.92999865</c:v>
                </c:pt>
                <c:pt idx="28">
                  <c:v>11.019998599999999</c:v>
                </c:pt>
                <c:pt idx="29">
                  <c:v>11.10999855</c:v>
                </c:pt>
                <c:pt idx="30">
                  <c:v>11.1999985</c:v>
                </c:pt>
                <c:pt idx="31">
                  <c:v>11.289998450000001</c:v>
                </c:pt>
                <c:pt idx="32">
                  <c:v>11.3799984</c:v>
                </c:pt>
                <c:pt idx="33">
                  <c:v>11.469998349999999</c:v>
                </c:pt>
                <c:pt idx="34">
                  <c:v>11.5599983</c:v>
                </c:pt>
                <c:pt idx="35">
                  <c:v>11.649998249999999</c:v>
                </c:pt>
                <c:pt idx="36">
                  <c:v>11.7399982</c:v>
                </c:pt>
                <c:pt idx="37">
                  <c:v>11.82999815</c:v>
                </c:pt>
                <c:pt idx="38">
                  <c:v>11.919998100000001</c:v>
                </c:pt>
                <c:pt idx="39">
                  <c:v>12.00999805</c:v>
                </c:pt>
                <c:pt idx="40">
                  <c:v>12.099997999999999</c:v>
                </c:pt>
                <c:pt idx="41">
                  <c:v>12.18999795</c:v>
                </c:pt>
                <c:pt idx="42">
                  <c:v>12.2799979</c:v>
                </c:pt>
                <c:pt idx="43">
                  <c:v>12.369997850000001</c:v>
                </c:pt>
                <c:pt idx="44">
                  <c:v>12.4599978</c:v>
                </c:pt>
                <c:pt idx="45">
                  <c:v>12.549997749999999</c:v>
                </c:pt>
                <c:pt idx="46">
                  <c:v>12.6399977</c:v>
                </c:pt>
                <c:pt idx="47">
                  <c:v>12.72999765</c:v>
                </c:pt>
                <c:pt idx="48">
                  <c:v>12.819997600000001</c:v>
                </c:pt>
                <c:pt idx="49">
                  <c:v>12.90999755</c:v>
                </c:pt>
                <c:pt idx="50">
                  <c:v>12.999997499999999</c:v>
                </c:pt>
                <c:pt idx="51">
                  <c:v>13.08999745</c:v>
                </c:pt>
                <c:pt idx="52">
                  <c:v>13.1799974</c:v>
                </c:pt>
                <c:pt idx="53">
                  <c:v>13.269997350000001</c:v>
                </c:pt>
                <c:pt idx="54">
                  <c:v>13.3599973</c:v>
                </c:pt>
                <c:pt idx="55">
                  <c:v>13.449997249999999</c:v>
                </c:pt>
                <c:pt idx="56">
                  <c:v>13.5399972</c:v>
                </c:pt>
                <c:pt idx="57">
                  <c:v>13.629997149999999</c:v>
                </c:pt>
                <c:pt idx="58">
                  <c:v>13.719997100000001</c:v>
                </c:pt>
                <c:pt idx="59">
                  <c:v>13.80999705</c:v>
                </c:pt>
                <c:pt idx="60">
                  <c:v>13.899997000000001</c:v>
                </c:pt>
                <c:pt idx="61">
                  <c:v>13.98999695</c:v>
                </c:pt>
                <c:pt idx="62">
                  <c:v>14.079996899999999</c:v>
                </c:pt>
                <c:pt idx="63">
                  <c:v>14.16999685</c:v>
                </c:pt>
                <c:pt idx="64">
                  <c:v>14.2599968</c:v>
                </c:pt>
                <c:pt idx="65">
                  <c:v>14.349996750000001</c:v>
                </c:pt>
                <c:pt idx="66">
                  <c:v>14.4399967</c:v>
                </c:pt>
                <c:pt idx="67">
                  <c:v>14.529996649999999</c:v>
                </c:pt>
                <c:pt idx="68">
                  <c:v>14.6199966</c:v>
                </c:pt>
                <c:pt idx="69">
                  <c:v>14.70999655</c:v>
                </c:pt>
                <c:pt idx="70">
                  <c:v>14.799996500000001</c:v>
                </c:pt>
                <c:pt idx="71">
                  <c:v>14.88999645</c:v>
                </c:pt>
                <c:pt idx="72">
                  <c:v>14.979996399999999</c:v>
                </c:pt>
                <c:pt idx="73">
                  <c:v>15.06999635</c:v>
                </c:pt>
                <c:pt idx="74">
                  <c:v>15.1599963</c:v>
                </c:pt>
                <c:pt idx="75">
                  <c:v>15.249996250000001</c:v>
                </c:pt>
                <c:pt idx="76">
                  <c:v>15.3399962</c:v>
                </c:pt>
                <c:pt idx="77">
                  <c:v>15.429996149999999</c:v>
                </c:pt>
                <c:pt idx="78">
                  <c:v>15.5199961</c:v>
                </c:pt>
                <c:pt idx="79">
                  <c:v>15.609996049999999</c:v>
                </c:pt>
                <c:pt idx="80">
                  <c:v>15.699996000000001</c:v>
                </c:pt>
                <c:pt idx="81">
                  <c:v>15.78999595</c:v>
                </c:pt>
                <c:pt idx="82">
                  <c:v>15.879995900000001</c:v>
                </c:pt>
                <c:pt idx="83">
                  <c:v>15.96999585</c:v>
                </c:pt>
                <c:pt idx="84">
                  <c:v>16.059995799999999</c:v>
                </c:pt>
                <c:pt idx="85">
                  <c:v>16.149995749999999</c:v>
                </c:pt>
                <c:pt idx="86">
                  <c:v>16.239995700000001</c:v>
                </c:pt>
                <c:pt idx="87">
                  <c:v>16.329995650000001</c:v>
                </c:pt>
                <c:pt idx="88">
                  <c:v>16.4199956</c:v>
                </c:pt>
                <c:pt idx="89">
                  <c:v>16.509995549999999</c:v>
                </c:pt>
                <c:pt idx="90">
                  <c:v>16.599995499999999</c:v>
                </c:pt>
                <c:pt idx="91">
                  <c:v>16.689995450000001</c:v>
                </c:pt>
                <c:pt idx="92">
                  <c:v>16.779995400000001</c:v>
                </c:pt>
                <c:pt idx="93">
                  <c:v>16.86999535</c:v>
                </c:pt>
                <c:pt idx="94">
                  <c:v>16.959995299999999</c:v>
                </c:pt>
                <c:pt idx="95">
                  <c:v>17.049995249999998</c:v>
                </c:pt>
                <c:pt idx="96">
                  <c:v>17.139995200000001</c:v>
                </c:pt>
                <c:pt idx="97">
                  <c:v>17.229995150000001</c:v>
                </c:pt>
                <c:pt idx="98">
                  <c:v>17.3199951</c:v>
                </c:pt>
                <c:pt idx="99">
                  <c:v>17.409995049999999</c:v>
                </c:pt>
                <c:pt idx="100">
                  <c:v>17.499994999999998</c:v>
                </c:pt>
                <c:pt idx="101">
                  <c:v>17.589994950000001</c:v>
                </c:pt>
                <c:pt idx="102">
                  <c:v>17.679994900000001</c:v>
                </c:pt>
                <c:pt idx="103">
                  <c:v>17.76999485</c:v>
                </c:pt>
                <c:pt idx="104">
                  <c:v>17.859994799999999</c:v>
                </c:pt>
                <c:pt idx="105">
                  <c:v>17.949994749999998</c:v>
                </c:pt>
                <c:pt idx="106">
                  <c:v>18.039994700000001</c:v>
                </c:pt>
                <c:pt idx="107">
                  <c:v>18.12999465</c:v>
                </c:pt>
                <c:pt idx="108">
                  <c:v>18.2199946</c:v>
                </c:pt>
                <c:pt idx="109">
                  <c:v>18.309994549999999</c:v>
                </c:pt>
                <c:pt idx="110">
                  <c:v>18.399994499999998</c:v>
                </c:pt>
                <c:pt idx="111">
                  <c:v>18.489994450000001</c:v>
                </c:pt>
                <c:pt idx="112">
                  <c:v>18.5799944</c:v>
                </c:pt>
                <c:pt idx="113">
                  <c:v>18.66999435</c:v>
                </c:pt>
                <c:pt idx="114">
                  <c:v>18.759994299999999</c:v>
                </c:pt>
                <c:pt idx="115">
                  <c:v>18.849994250000002</c:v>
                </c:pt>
                <c:pt idx="116">
                  <c:v>18.939994200000001</c:v>
                </c:pt>
                <c:pt idx="117">
                  <c:v>19.02999415</c:v>
                </c:pt>
                <c:pt idx="118">
                  <c:v>19.1199941</c:v>
                </c:pt>
                <c:pt idx="119">
                  <c:v>19.209994049999999</c:v>
                </c:pt>
                <c:pt idx="120">
                  <c:v>19.299994000000002</c:v>
                </c:pt>
                <c:pt idx="121">
                  <c:v>19.389993950000001</c:v>
                </c:pt>
                <c:pt idx="122">
                  <c:v>19.4799939</c:v>
                </c:pt>
                <c:pt idx="123">
                  <c:v>19.569993849999999</c:v>
                </c:pt>
                <c:pt idx="124">
                  <c:v>19.659993799999999</c:v>
                </c:pt>
                <c:pt idx="125">
                  <c:v>19.749993750000002</c:v>
                </c:pt>
                <c:pt idx="126">
                  <c:v>19.839993700000001</c:v>
                </c:pt>
                <c:pt idx="127">
                  <c:v>19.92999365</c:v>
                </c:pt>
                <c:pt idx="128">
                  <c:v>20.019993599999999</c:v>
                </c:pt>
                <c:pt idx="129">
                  <c:v>20.109993549999999</c:v>
                </c:pt>
                <c:pt idx="130">
                  <c:v>20.199993500000001</c:v>
                </c:pt>
                <c:pt idx="131">
                  <c:v>20.289993450000001</c:v>
                </c:pt>
                <c:pt idx="132">
                  <c:v>20.3799934</c:v>
                </c:pt>
                <c:pt idx="133">
                  <c:v>20.469993349999999</c:v>
                </c:pt>
                <c:pt idx="134">
                  <c:v>20.559993299999999</c:v>
                </c:pt>
                <c:pt idx="135">
                  <c:v>20.649993250000001</c:v>
                </c:pt>
                <c:pt idx="136">
                  <c:v>20.739993200000001</c:v>
                </c:pt>
                <c:pt idx="137">
                  <c:v>20.82999315</c:v>
                </c:pt>
                <c:pt idx="138">
                  <c:v>20.919993099999999</c:v>
                </c:pt>
                <c:pt idx="139">
                  <c:v>21.009993049999999</c:v>
                </c:pt>
                <c:pt idx="140">
                  <c:v>21.099993000000001</c:v>
                </c:pt>
                <c:pt idx="141">
                  <c:v>21.189992950000001</c:v>
                </c:pt>
                <c:pt idx="142">
                  <c:v>21.2799929</c:v>
                </c:pt>
                <c:pt idx="143">
                  <c:v>21.369992849999999</c:v>
                </c:pt>
                <c:pt idx="144">
                  <c:v>21.459992799999998</c:v>
                </c:pt>
                <c:pt idx="145">
                  <c:v>21.549992750000001</c:v>
                </c:pt>
                <c:pt idx="146">
                  <c:v>21.639992700000001</c:v>
                </c:pt>
                <c:pt idx="147">
                  <c:v>21.72999265</c:v>
                </c:pt>
                <c:pt idx="148">
                  <c:v>21.819992599999999</c:v>
                </c:pt>
                <c:pt idx="149">
                  <c:v>21.909992549999998</c:v>
                </c:pt>
                <c:pt idx="150">
                  <c:v>21.999992500000001</c:v>
                </c:pt>
                <c:pt idx="151">
                  <c:v>22.08999245</c:v>
                </c:pt>
                <c:pt idx="152">
                  <c:v>22.1799924</c:v>
                </c:pt>
                <c:pt idx="153">
                  <c:v>22.269992349999999</c:v>
                </c:pt>
                <c:pt idx="154">
                  <c:v>22.359992299999998</c:v>
                </c:pt>
                <c:pt idx="155">
                  <c:v>22.449992250000001</c:v>
                </c:pt>
                <c:pt idx="156">
                  <c:v>22.5399922</c:v>
                </c:pt>
                <c:pt idx="157">
                  <c:v>22.62999215</c:v>
                </c:pt>
                <c:pt idx="158">
                  <c:v>22.719992099999999</c:v>
                </c:pt>
                <c:pt idx="159">
                  <c:v>22.809992050000002</c:v>
                </c:pt>
                <c:pt idx="160">
                  <c:v>22.899992000000001</c:v>
                </c:pt>
                <c:pt idx="161">
                  <c:v>22.98999195</c:v>
                </c:pt>
                <c:pt idx="162">
                  <c:v>23.0799919</c:v>
                </c:pt>
                <c:pt idx="163">
                  <c:v>23.169991849999999</c:v>
                </c:pt>
                <c:pt idx="164">
                  <c:v>23.259991800000002</c:v>
                </c:pt>
                <c:pt idx="165">
                  <c:v>23.349991750000001</c:v>
                </c:pt>
                <c:pt idx="166">
                  <c:v>23.4399917</c:v>
                </c:pt>
                <c:pt idx="167">
                  <c:v>23.529991649999999</c:v>
                </c:pt>
                <c:pt idx="168">
                  <c:v>23.619991599999999</c:v>
                </c:pt>
                <c:pt idx="169">
                  <c:v>23.709991550000002</c:v>
                </c:pt>
                <c:pt idx="170">
                  <c:v>23.799991500000001</c:v>
                </c:pt>
                <c:pt idx="171">
                  <c:v>23.88999145</c:v>
                </c:pt>
                <c:pt idx="172">
                  <c:v>23.979991399999999</c:v>
                </c:pt>
                <c:pt idx="173">
                  <c:v>24.069991349999999</c:v>
                </c:pt>
                <c:pt idx="174">
                  <c:v>24.159991300000002</c:v>
                </c:pt>
                <c:pt idx="175">
                  <c:v>24.249991250000001</c:v>
                </c:pt>
                <c:pt idx="176">
                  <c:v>24.3399912</c:v>
                </c:pt>
                <c:pt idx="177">
                  <c:v>24.429991149999999</c:v>
                </c:pt>
                <c:pt idx="178">
                  <c:v>24.519991099999999</c:v>
                </c:pt>
                <c:pt idx="179">
                  <c:v>24.609991050000001</c:v>
                </c:pt>
                <c:pt idx="180">
                  <c:v>24.699991000000001</c:v>
                </c:pt>
                <c:pt idx="181">
                  <c:v>24.78999095</c:v>
                </c:pt>
                <c:pt idx="182">
                  <c:v>24.879990899999999</c:v>
                </c:pt>
                <c:pt idx="183">
                  <c:v>24.969990849999999</c:v>
                </c:pt>
                <c:pt idx="184">
                  <c:v>25.059990800000001</c:v>
                </c:pt>
                <c:pt idx="185">
                  <c:v>25.149990750000001</c:v>
                </c:pt>
                <c:pt idx="186">
                  <c:v>25.2399907</c:v>
                </c:pt>
                <c:pt idx="187">
                  <c:v>25.329990649999999</c:v>
                </c:pt>
                <c:pt idx="188">
                  <c:v>25.419990599999998</c:v>
                </c:pt>
                <c:pt idx="189">
                  <c:v>25.509990550000001</c:v>
                </c:pt>
                <c:pt idx="190">
                  <c:v>25.599990500000001</c:v>
                </c:pt>
                <c:pt idx="191">
                  <c:v>25.68999045</c:v>
                </c:pt>
                <c:pt idx="192">
                  <c:v>25.779990399999999</c:v>
                </c:pt>
                <c:pt idx="193">
                  <c:v>25.869990349999998</c:v>
                </c:pt>
                <c:pt idx="194">
                  <c:v>25.959990300000001</c:v>
                </c:pt>
                <c:pt idx="195">
                  <c:v>26.04999025</c:v>
                </c:pt>
                <c:pt idx="196">
                  <c:v>26.1399902</c:v>
                </c:pt>
                <c:pt idx="197">
                  <c:v>26.229990149999999</c:v>
                </c:pt>
                <c:pt idx="198">
                  <c:v>26.319990099999998</c:v>
                </c:pt>
                <c:pt idx="199">
                  <c:v>26.409990050000001</c:v>
                </c:pt>
                <c:pt idx="200">
                  <c:v>26.49999</c:v>
                </c:pt>
              </c:numCache>
            </c:numRef>
          </c:xVal>
          <c:yVal>
            <c:numRef>
              <c:f>'CLvsLO 2.5G'!$R$5:$R$205</c:f>
              <c:numCache>
                <c:formatCode>General</c:formatCode>
                <c:ptCount val="201"/>
                <c:pt idx="0">
                  <c:v>-8.0082397000000007</c:v>
                </c:pt>
                <c:pt idx="1">
                  <c:v>-7.9997363000000004</c:v>
                </c:pt>
                <c:pt idx="2">
                  <c:v>-7.9817014000000004</c:v>
                </c:pt>
                <c:pt idx="3">
                  <c:v>-8.0074071999999994</c:v>
                </c:pt>
                <c:pt idx="4">
                  <c:v>-7.9753550999999998</c:v>
                </c:pt>
                <c:pt idx="5">
                  <c:v>-7.9854946</c:v>
                </c:pt>
                <c:pt idx="6">
                  <c:v>-7.9838332999999997</c:v>
                </c:pt>
                <c:pt idx="7">
                  <c:v>-7.9767317999999996</c:v>
                </c:pt>
                <c:pt idx="8">
                  <c:v>-7.9284939999999997</c:v>
                </c:pt>
                <c:pt idx="9">
                  <c:v>-7.9252162000000004</c:v>
                </c:pt>
                <c:pt idx="10">
                  <c:v>-7.9320387999999999</c:v>
                </c:pt>
                <c:pt idx="11">
                  <c:v>-7.9309520999999998</c:v>
                </c:pt>
                <c:pt idx="12">
                  <c:v>-7.9548483000000001</c:v>
                </c:pt>
                <c:pt idx="13">
                  <c:v>-7.9997559000000003</c:v>
                </c:pt>
                <c:pt idx="14">
                  <c:v>-8.0397710999999994</c:v>
                </c:pt>
                <c:pt idx="15">
                  <c:v>-8.0947303999999995</c:v>
                </c:pt>
                <c:pt idx="16">
                  <c:v>-8.1472949999999997</c:v>
                </c:pt>
                <c:pt idx="17">
                  <c:v>-8.2145785999999994</c:v>
                </c:pt>
                <c:pt idx="18">
                  <c:v>-8.2802191000000001</c:v>
                </c:pt>
                <c:pt idx="19">
                  <c:v>-8.3787354999999994</c:v>
                </c:pt>
                <c:pt idx="20">
                  <c:v>-8.4772282000000008</c:v>
                </c:pt>
                <c:pt idx="21">
                  <c:v>-8.6043921000000001</c:v>
                </c:pt>
                <c:pt idx="22">
                  <c:v>-8.7456244999999999</c:v>
                </c:pt>
                <c:pt idx="23">
                  <c:v>-8.8916711999999993</c:v>
                </c:pt>
                <c:pt idx="24">
                  <c:v>-9.0557918999999991</c:v>
                </c:pt>
                <c:pt idx="25">
                  <c:v>-9.2161846000000001</c:v>
                </c:pt>
                <c:pt idx="26">
                  <c:v>-9.3943013999999998</c:v>
                </c:pt>
                <c:pt idx="27">
                  <c:v>-9.5575580999999996</c:v>
                </c:pt>
                <c:pt idx="28">
                  <c:v>-9.7303534000000003</c:v>
                </c:pt>
                <c:pt idx="29">
                  <c:v>-9.8687553000000001</c:v>
                </c:pt>
                <c:pt idx="30">
                  <c:v>-9.9942101999999995</c:v>
                </c:pt>
                <c:pt idx="31">
                  <c:v>-10.080337</c:v>
                </c:pt>
                <c:pt idx="32">
                  <c:v>-10.124216000000001</c:v>
                </c:pt>
                <c:pt idx="33">
                  <c:v>-10.150748999999999</c:v>
                </c:pt>
                <c:pt idx="34">
                  <c:v>-10.130698000000001</c:v>
                </c:pt>
                <c:pt idx="35">
                  <c:v>-10.121950999999999</c:v>
                </c:pt>
                <c:pt idx="36">
                  <c:v>-10.114909000000001</c:v>
                </c:pt>
                <c:pt idx="37">
                  <c:v>-10.151664</c:v>
                </c:pt>
                <c:pt idx="38">
                  <c:v>-10.15532</c:v>
                </c:pt>
                <c:pt idx="39">
                  <c:v>-10.199938</c:v>
                </c:pt>
                <c:pt idx="40">
                  <c:v>-10.211416</c:v>
                </c:pt>
                <c:pt idx="41">
                  <c:v>-10.186874</c:v>
                </c:pt>
                <c:pt idx="42">
                  <c:v>-10.166337</c:v>
                </c:pt>
                <c:pt idx="43">
                  <c:v>-10.137702000000001</c:v>
                </c:pt>
                <c:pt idx="44">
                  <c:v>-10.109228999999999</c:v>
                </c:pt>
                <c:pt idx="45">
                  <c:v>-10.110979</c:v>
                </c:pt>
                <c:pt idx="46">
                  <c:v>-10.149035</c:v>
                </c:pt>
                <c:pt idx="47">
                  <c:v>-10.171932999999999</c:v>
                </c:pt>
                <c:pt idx="48">
                  <c:v>-10.223867</c:v>
                </c:pt>
                <c:pt idx="49">
                  <c:v>-10.274213</c:v>
                </c:pt>
                <c:pt idx="50">
                  <c:v>-10.328464</c:v>
                </c:pt>
                <c:pt idx="51">
                  <c:v>-10.397546</c:v>
                </c:pt>
                <c:pt idx="52">
                  <c:v>-10.455909999999999</c:v>
                </c:pt>
                <c:pt idx="53">
                  <c:v>-10.516232</c:v>
                </c:pt>
                <c:pt idx="54">
                  <c:v>-10.596609000000001</c:v>
                </c:pt>
                <c:pt idx="55">
                  <c:v>-10.632612999999999</c:v>
                </c:pt>
                <c:pt idx="56">
                  <c:v>-10.628461</c:v>
                </c:pt>
                <c:pt idx="57">
                  <c:v>-10.606304</c:v>
                </c:pt>
                <c:pt idx="58">
                  <c:v>-10.559099</c:v>
                </c:pt>
                <c:pt idx="59">
                  <c:v>-10.482006</c:v>
                </c:pt>
                <c:pt idx="60">
                  <c:v>-10.415889</c:v>
                </c:pt>
                <c:pt idx="61">
                  <c:v>-10.363492000000001</c:v>
                </c:pt>
                <c:pt idx="62">
                  <c:v>-10.306236999999999</c:v>
                </c:pt>
                <c:pt idx="63">
                  <c:v>-10.260555</c:v>
                </c:pt>
                <c:pt idx="64">
                  <c:v>-10.207648000000001</c:v>
                </c:pt>
                <c:pt idx="65">
                  <c:v>-10.148451</c:v>
                </c:pt>
                <c:pt idx="66">
                  <c:v>-10.093753</c:v>
                </c:pt>
                <c:pt idx="67">
                  <c:v>-10.047798</c:v>
                </c:pt>
                <c:pt idx="68">
                  <c:v>-9.994154</c:v>
                </c:pt>
                <c:pt idx="69">
                  <c:v>-9.9551163000000003</c:v>
                </c:pt>
                <c:pt idx="70">
                  <c:v>-9.9299412</c:v>
                </c:pt>
                <c:pt idx="71">
                  <c:v>-9.9001579</c:v>
                </c:pt>
                <c:pt idx="72">
                  <c:v>-9.8641185999999994</c:v>
                </c:pt>
                <c:pt idx="73">
                  <c:v>-9.8190097999999999</c:v>
                </c:pt>
                <c:pt idx="74">
                  <c:v>-9.7815819000000008</c:v>
                </c:pt>
                <c:pt idx="75">
                  <c:v>-9.7435541000000008</c:v>
                </c:pt>
                <c:pt idx="76">
                  <c:v>-9.6982841000000004</c:v>
                </c:pt>
                <c:pt idx="77">
                  <c:v>-9.6614427999999997</c:v>
                </c:pt>
                <c:pt idx="78">
                  <c:v>-9.6292448000000004</c:v>
                </c:pt>
                <c:pt idx="79">
                  <c:v>-9.5892105000000001</c:v>
                </c:pt>
                <c:pt idx="80">
                  <c:v>-9.5511683999999999</c:v>
                </c:pt>
                <c:pt idx="81">
                  <c:v>-9.5231990999999994</c:v>
                </c:pt>
                <c:pt idx="82">
                  <c:v>-9.4942378999999999</c:v>
                </c:pt>
                <c:pt idx="83">
                  <c:v>-9.4861479000000006</c:v>
                </c:pt>
                <c:pt idx="84">
                  <c:v>-9.4796142999999997</c:v>
                </c:pt>
                <c:pt idx="85">
                  <c:v>-9.4525994999999998</c:v>
                </c:pt>
                <c:pt idx="86">
                  <c:v>-9.4252338000000009</c:v>
                </c:pt>
                <c:pt idx="87">
                  <c:v>-9.4005089000000002</c:v>
                </c:pt>
                <c:pt idx="88">
                  <c:v>-9.3649397000000008</c:v>
                </c:pt>
                <c:pt idx="89">
                  <c:v>-9.3188791000000002</c:v>
                </c:pt>
                <c:pt idx="90">
                  <c:v>-9.2932301000000006</c:v>
                </c:pt>
                <c:pt idx="91">
                  <c:v>-9.2628813000000001</c:v>
                </c:pt>
                <c:pt idx="92">
                  <c:v>-9.2301970000000004</c:v>
                </c:pt>
                <c:pt idx="93">
                  <c:v>-9.2038889000000008</c:v>
                </c:pt>
                <c:pt idx="94">
                  <c:v>-9.1848516</c:v>
                </c:pt>
                <c:pt idx="95">
                  <c:v>-9.1563616000000003</c:v>
                </c:pt>
                <c:pt idx="96">
                  <c:v>-9.1177577999999997</c:v>
                </c:pt>
                <c:pt idx="97">
                  <c:v>-9.0939808000000006</c:v>
                </c:pt>
                <c:pt idx="98">
                  <c:v>-9.0761280000000006</c:v>
                </c:pt>
                <c:pt idx="99">
                  <c:v>-9.0608071999999993</c:v>
                </c:pt>
                <c:pt idx="100">
                  <c:v>-9.0478047999999998</c:v>
                </c:pt>
                <c:pt idx="101">
                  <c:v>-9.0298195000000003</c:v>
                </c:pt>
                <c:pt idx="102">
                  <c:v>-9.0053988</c:v>
                </c:pt>
                <c:pt idx="103">
                  <c:v>-8.9820060999999995</c:v>
                </c:pt>
                <c:pt idx="104">
                  <c:v>-8.9619751000000001</c:v>
                </c:pt>
                <c:pt idx="105">
                  <c:v>-8.9451140999999996</c:v>
                </c:pt>
                <c:pt idx="106">
                  <c:v>-8.9559096999999994</c:v>
                </c:pt>
                <c:pt idx="107">
                  <c:v>-8.9945144999999993</c:v>
                </c:pt>
                <c:pt idx="108">
                  <c:v>-9.0252160999999997</c:v>
                </c:pt>
                <c:pt idx="109">
                  <c:v>-9.0641269999999992</c:v>
                </c:pt>
                <c:pt idx="110">
                  <c:v>-9.1074982000000002</c:v>
                </c:pt>
                <c:pt idx="111">
                  <c:v>-9.1549387000000007</c:v>
                </c:pt>
                <c:pt idx="112">
                  <c:v>-9.1877879999999994</c:v>
                </c:pt>
                <c:pt idx="113">
                  <c:v>-9.2395247999999999</c:v>
                </c:pt>
                <c:pt idx="114">
                  <c:v>-9.3020811000000005</c:v>
                </c:pt>
                <c:pt idx="115">
                  <c:v>-9.3700589999999995</c:v>
                </c:pt>
                <c:pt idx="116">
                  <c:v>-9.4453793000000008</c:v>
                </c:pt>
                <c:pt idx="117">
                  <c:v>-9.5181465000000003</c:v>
                </c:pt>
                <c:pt idx="118">
                  <c:v>-9.5852717999999992</c:v>
                </c:pt>
                <c:pt idx="119">
                  <c:v>-9.6345825000000005</c:v>
                </c:pt>
                <c:pt idx="120">
                  <c:v>-9.6880006999999999</c:v>
                </c:pt>
                <c:pt idx="121">
                  <c:v>-9.7405453000000009</c:v>
                </c:pt>
                <c:pt idx="122">
                  <c:v>-9.7791146999999992</c:v>
                </c:pt>
                <c:pt idx="123">
                  <c:v>-9.8080110999999999</c:v>
                </c:pt>
                <c:pt idx="124">
                  <c:v>-9.8506136000000009</c:v>
                </c:pt>
                <c:pt idx="125">
                  <c:v>-9.8923100999999996</c:v>
                </c:pt>
                <c:pt idx="126">
                  <c:v>-9.9137602000000005</c:v>
                </c:pt>
                <c:pt idx="127">
                  <c:v>-9.9570130999999993</c:v>
                </c:pt>
                <c:pt idx="128">
                  <c:v>-10.006747000000001</c:v>
                </c:pt>
                <c:pt idx="129">
                  <c:v>-10.030958</c:v>
                </c:pt>
                <c:pt idx="130">
                  <c:v>-10.047859000000001</c:v>
                </c:pt>
                <c:pt idx="131">
                  <c:v>-10.060418</c:v>
                </c:pt>
                <c:pt idx="132">
                  <c:v>-10.040495999999999</c:v>
                </c:pt>
                <c:pt idx="133">
                  <c:v>-10.010918999999999</c:v>
                </c:pt>
                <c:pt idx="134">
                  <c:v>-9.9993896000000007</c:v>
                </c:pt>
                <c:pt idx="135">
                  <c:v>-9.9949875000000006</c:v>
                </c:pt>
                <c:pt idx="136">
                  <c:v>-9.9838438000000007</c:v>
                </c:pt>
                <c:pt idx="137">
                  <c:v>-10.010823</c:v>
                </c:pt>
                <c:pt idx="138">
                  <c:v>-10.040993</c:v>
                </c:pt>
                <c:pt idx="139">
                  <c:v>-10.088479</c:v>
                </c:pt>
                <c:pt idx="140">
                  <c:v>-10.111167999999999</c:v>
                </c:pt>
                <c:pt idx="141">
                  <c:v>-10.128648</c:v>
                </c:pt>
                <c:pt idx="142">
                  <c:v>-10.152316000000001</c:v>
                </c:pt>
                <c:pt idx="143">
                  <c:v>-10.152381999999999</c:v>
                </c:pt>
                <c:pt idx="144">
                  <c:v>-10.113056</c:v>
                </c:pt>
                <c:pt idx="145">
                  <c:v>-10.080715</c:v>
                </c:pt>
                <c:pt idx="146">
                  <c:v>-10.053896999999999</c:v>
                </c:pt>
                <c:pt idx="147">
                  <c:v>-9.9993420000000004</c:v>
                </c:pt>
                <c:pt idx="148">
                  <c:v>-9.9651089000000006</c:v>
                </c:pt>
                <c:pt idx="149">
                  <c:v>-9.9476251999999992</c:v>
                </c:pt>
                <c:pt idx="150">
                  <c:v>-9.9457064000000006</c:v>
                </c:pt>
                <c:pt idx="151">
                  <c:v>-10.000462000000001</c:v>
                </c:pt>
                <c:pt idx="152">
                  <c:v>-10.049785</c:v>
                </c:pt>
                <c:pt idx="153">
                  <c:v>-10.077643999999999</c:v>
                </c:pt>
                <c:pt idx="154">
                  <c:v>-10.103626</c:v>
                </c:pt>
                <c:pt idx="155">
                  <c:v>-10.132633</c:v>
                </c:pt>
                <c:pt idx="156">
                  <c:v>-10.138566000000001</c:v>
                </c:pt>
                <c:pt idx="157">
                  <c:v>-10.171151</c:v>
                </c:pt>
                <c:pt idx="158">
                  <c:v>-10.230648</c:v>
                </c:pt>
                <c:pt idx="159">
                  <c:v>-10.286664</c:v>
                </c:pt>
                <c:pt idx="160">
                  <c:v>-10.366025</c:v>
                </c:pt>
                <c:pt idx="161">
                  <c:v>-10.460272</c:v>
                </c:pt>
                <c:pt idx="162">
                  <c:v>-10.536993000000001</c:v>
                </c:pt>
                <c:pt idx="163">
                  <c:v>-10.603052</c:v>
                </c:pt>
                <c:pt idx="164">
                  <c:v>-10.688675</c:v>
                </c:pt>
                <c:pt idx="165">
                  <c:v>-10.758651</c:v>
                </c:pt>
                <c:pt idx="166">
                  <c:v>-10.803609</c:v>
                </c:pt>
                <c:pt idx="167">
                  <c:v>-10.853413</c:v>
                </c:pt>
                <c:pt idx="168">
                  <c:v>-10.91643</c:v>
                </c:pt>
                <c:pt idx="169">
                  <c:v>-10.969739000000001</c:v>
                </c:pt>
                <c:pt idx="170">
                  <c:v>-11.011176000000001</c:v>
                </c:pt>
                <c:pt idx="171">
                  <c:v>-11.068764</c:v>
                </c:pt>
                <c:pt idx="172">
                  <c:v>-11.13443</c:v>
                </c:pt>
                <c:pt idx="173">
                  <c:v>-11.217774</c:v>
                </c:pt>
                <c:pt idx="174">
                  <c:v>-11.312735</c:v>
                </c:pt>
                <c:pt idx="175">
                  <c:v>-11.407107</c:v>
                </c:pt>
                <c:pt idx="176">
                  <c:v>-11.490133</c:v>
                </c:pt>
                <c:pt idx="177">
                  <c:v>-11.56345</c:v>
                </c:pt>
                <c:pt idx="178">
                  <c:v>-11.640648000000001</c:v>
                </c:pt>
                <c:pt idx="179">
                  <c:v>-11.726094</c:v>
                </c:pt>
                <c:pt idx="180">
                  <c:v>-11.847216</c:v>
                </c:pt>
                <c:pt idx="181">
                  <c:v>-11.958531000000001</c:v>
                </c:pt>
                <c:pt idx="182">
                  <c:v>-12.075343999999999</c:v>
                </c:pt>
                <c:pt idx="183">
                  <c:v>-12.177447000000001</c:v>
                </c:pt>
                <c:pt idx="184">
                  <c:v>-12.274571999999999</c:v>
                </c:pt>
                <c:pt idx="185">
                  <c:v>-12.348808999999999</c:v>
                </c:pt>
                <c:pt idx="186">
                  <c:v>-12.445328999999999</c:v>
                </c:pt>
                <c:pt idx="187">
                  <c:v>-12.557010999999999</c:v>
                </c:pt>
                <c:pt idx="188">
                  <c:v>-12.686406</c:v>
                </c:pt>
                <c:pt idx="189">
                  <c:v>-12.813864000000001</c:v>
                </c:pt>
                <c:pt idx="190">
                  <c:v>-12.945361</c:v>
                </c:pt>
                <c:pt idx="191">
                  <c:v>-13.059030999999999</c:v>
                </c:pt>
                <c:pt idx="192">
                  <c:v>-13.150118000000001</c:v>
                </c:pt>
                <c:pt idx="193">
                  <c:v>-13.241013000000001</c:v>
                </c:pt>
                <c:pt idx="194">
                  <c:v>-13.338046</c:v>
                </c:pt>
                <c:pt idx="195">
                  <c:v>-13.452842</c:v>
                </c:pt>
                <c:pt idx="196">
                  <c:v>-13.571726</c:v>
                </c:pt>
                <c:pt idx="197">
                  <c:v>-13.721145</c:v>
                </c:pt>
                <c:pt idx="198">
                  <c:v>-13.855501</c:v>
                </c:pt>
                <c:pt idx="199">
                  <c:v>-13.965565</c:v>
                </c:pt>
                <c:pt idx="200">
                  <c:v>-14.035773000000001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61E-445B-A34B-E129CB86722A}"/>
            </c:ext>
          </c:extLst>
        </c:ser>
        <c:ser>
          <c:idx val="5"/>
          <c:order val="3"/>
          <c:tx>
            <c:strRef>
              <c:f>'CLvsLO 2.5G'!$S$2</c:f>
              <c:strCache>
                <c:ptCount val="1"/>
                <c:pt idx="0">
                  <c:v> +11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lgDash"/>
            </a:ln>
          </c:spPr>
          <c:marker>
            <c:symbol val="none"/>
          </c:marker>
          <c:xVal>
            <c:numRef>
              <c:f>'CLvsLO 2.5G'!$E$5:$E$205</c:f>
              <c:numCache>
                <c:formatCode>General</c:formatCode>
                <c:ptCount val="201"/>
                <c:pt idx="0">
                  <c:v>8.5</c:v>
                </c:pt>
                <c:pt idx="1">
                  <c:v>8.5899999499999993</c:v>
                </c:pt>
                <c:pt idx="2">
                  <c:v>8.6799999000000003</c:v>
                </c:pt>
                <c:pt idx="3">
                  <c:v>8.7699998499999996</c:v>
                </c:pt>
                <c:pt idx="4">
                  <c:v>8.8599998000000006</c:v>
                </c:pt>
                <c:pt idx="5">
                  <c:v>8.9499997499999999</c:v>
                </c:pt>
                <c:pt idx="6">
                  <c:v>9.0399996999999992</c:v>
                </c:pt>
                <c:pt idx="7">
                  <c:v>9.1299996500000002</c:v>
                </c:pt>
                <c:pt idx="8">
                  <c:v>9.2199995999999995</c:v>
                </c:pt>
                <c:pt idx="9">
                  <c:v>9.3099995500000006</c:v>
                </c:pt>
                <c:pt idx="10">
                  <c:v>9.3999994999999998</c:v>
                </c:pt>
                <c:pt idx="11">
                  <c:v>9.4899994499999991</c:v>
                </c:pt>
                <c:pt idx="12">
                  <c:v>9.5799994000000002</c:v>
                </c:pt>
                <c:pt idx="13">
                  <c:v>9.6699993499999994</c:v>
                </c:pt>
                <c:pt idx="14">
                  <c:v>9.7599993000000005</c:v>
                </c:pt>
                <c:pt idx="15">
                  <c:v>9.8499992499999998</c:v>
                </c:pt>
                <c:pt idx="16">
                  <c:v>9.9399992000000008</c:v>
                </c:pt>
                <c:pt idx="17">
                  <c:v>10.02999915</c:v>
                </c:pt>
                <c:pt idx="18">
                  <c:v>10.119999099999999</c:v>
                </c:pt>
                <c:pt idx="19">
                  <c:v>10.20999905</c:v>
                </c:pt>
                <c:pt idx="20">
                  <c:v>10.299999</c:v>
                </c:pt>
                <c:pt idx="21">
                  <c:v>10.389998950000001</c:v>
                </c:pt>
                <c:pt idx="22">
                  <c:v>10.4799989</c:v>
                </c:pt>
                <c:pt idx="23">
                  <c:v>10.569998849999999</c:v>
                </c:pt>
                <c:pt idx="24">
                  <c:v>10.6599988</c:v>
                </c:pt>
                <c:pt idx="25">
                  <c:v>10.74999875</c:v>
                </c:pt>
                <c:pt idx="26">
                  <c:v>10.839998700000001</c:v>
                </c:pt>
                <c:pt idx="27">
                  <c:v>10.92999865</c:v>
                </c:pt>
                <c:pt idx="28">
                  <c:v>11.019998599999999</c:v>
                </c:pt>
                <c:pt idx="29">
                  <c:v>11.10999855</c:v>
                </c:pt>
                <c:pt idx="30">
                  <c:v>11.1999985</c:v>
                </c:pt>
                <c:pt idx="31">
                  <c:v>11.289998450000001</c:v>
                </c:pt>
                <c:pt idx="32">
                  <c:v>11.3799984</c:v>
                </c:pt>
                <c:pt idx="33">
                  <c:v>11.469998349999999</c:v>
                </c:pt>
                <c:pt idx="34">
                  <c:v>11.5599983</c:v>
                </c:pt>
                <c:pt idx="35">
                  <c:v>11.649998249999999</c:v>
                </c:pt>
                <c:pt idx="36">
                  <c:v>11.7399982</c:v>
                </c:pt>
                <c:pt idx="37">
                  <c:v>11.82999815</c:v>
                </c:pt>
                <c:pt idx="38">
                  <c:v>11.919998100000001</c:v>
                </c:pt>
                <c:pt idx="39">
                  <c:v>12.00999805</c:v>
                </c:pt>
                <c:pt idx="40">
                  <c:v>12.099997999999999</c:v>
                </c:pt>
                <c:pt idx="41">
                  <c:v>12.18999795</c:v>
                </c:pt>
                <c:pt idx="42">
                  <c:v>12.2799979</c:v>
                </c:pt>
                <c:pt idx="43">
                  <c:v>12.369997850000001</c:v>
                </c:pt>
                <c:pt idx="44">
                  <c:v>12.4599978</c:v>
                </c:pt>
                <c:pt idx="45">
                  <c:v>12.549997749999999</c:v>
                </c:pt>
                <c:pt idx="46">
                  <c:v>12.6399977</c:v>
                </c:pt>
                <c:pt idx="47">
                  <c:v>12.72999765</c:v>
                </c:pt>
                <c:pt idx="48">
                  <c:v>12.819997600000001</c:v>
                </c:pt>
                <c:pt idx="49">
                  <c:v>12.90999755</c:v>
                </c:pt>
                <c:pt idx="50">
                  <c:v>12.999997499999999</c:v>
                </c:pt>
                <c:pt idx="51">
                  <c:v>13.08999745</c:v>
                </c:pt>
                <c:pt idx="52">
                  <c:v>13.1799974</c:v>
                </c:pt>
                <c:pt idx="53">
                  <c:v>13.269997350000001</c:v>
                </c:pt>
                <c:pt idx="54">
                  <c:v>13.3599973</c:v>
                </c:pt>
                <c:pt idx="55">
                  <c:v>13.449997249999999</c:v>
                </c:pt>
                <c:pt idx="56">
                  <c:v>13.5399972</c:v>
                </c:pt>
                <c:pt idx="57">
                  <c:v>13.629997149999999</c:v>
                </c:pt>
                <c:pt idx="58">
                  <c:v>13.719997100000001</c:v>
                </c:pt>
                <c:pt idx="59">
                  <c:v>13.80999705</c:v>
                </c:pt>
                <c:pt idx="60">
                  <c:v>13.899997000000001</c:v>
                </c:pt>
                <c:pt idx="61">
                  <c:v>13.98999695</c:v>
                </c:pt>
                <c:pt idx="62">
                  <c:v>14.079996899999999</c:v>
                </c:pt>
                <c:pt idx="63">
                  <c:v>14.16999685</c:v>
                </c:pt>
                <c:pt idx="64">
                  <c:v>14.2599968</c:v>
                </c:pt>
                <c:pt idx="65">
                  <c:v>14.349996750000001</c:v>
                </c:pt>
                <c:pt idx="66">
                  <c:v>14.4399967</c:v>
                </c:pt>
                <c:pt idx="67">
                  <c:v>14.529996649999999</c:v>
                </c:pt>
                <c:pt idx="68">
                  <c:v>14.6199966</c:v>
                </c:pt>
                <c:pt idx="69">
                  <c:v>14.70999655</c:v>
                </c:pt>
                <c:pt idx="70">
                  <c:v>14.799996500000001</c:v>
                </c:pt>
                <c:pt idx="71">
                  <c:v>14.88999645</c:v>
                </c:pt>
                <c:pt idx="72">
                  <c:v>14.979996399999999</c:v>
                </c:pt>
                <c:pt idx="73">
                  <c:v>15.06999635</c:v>
                </c:pt>
                <c:pt idx="74">
                  <c:v>15.1599963</c:v>
                </c:pt>
                <c:pt idx="75">
                  <c:v>15.249996250000001</c:v>
                </c:pt>
                <c:pt idx="76">
                  <c:v>15.3399962</c:v>
                </c:pt>
                <c:pt idx="77">
                  <c:v>15.429996149999999</c:v>
                </c:pt>
                <c:pt idx="78">
                  <c:v>15.5199961</c:v>
                </c:pt>
                <c:pt idx="79">
                  <c:v>15.609996049999999</c:v>
                </c:pt>
                <c:pt idx="80">
                  <c:v>15.699996000000001</c:v>
                </c:pt>
                <c:pt idx="81">
                  <c:v>15.78999595</c:v>
                </c:pt>
                <c:pt idx="82">
                  <c:v>15.879995900000001</c:v>
                </c:pt>
                <c:pt idx="83">
                  <c:v>15.96999585</c:v>
                </c:pt>
                <c:pt idx="84">
                  <c:v>16.059995799999999</c:v>
                </c:pt>
                <c:pt idx="85">
                  <c:v>16.149995749999999</c:v>
                </c:pt>
                <c:pt idx="86">
                  <c:v>16.239995700000001</c:v>
                </c:pt>
                <c:pt idx="87">
                  <c:v>16.329995650000001</c:v>
                </c:pt>
                <c:pt idx="88">
                  <c:v>16.4199956</c:v>
                </c:pt>
                <c:pt idx="89">
                  <c:v>16.509995549999999</c:v>
                </c:pt>
                <c:pt idx="90">
                  <c:v>16.599995499999999</c:v>
                </c:pt>
                <c:pt idx="91">
                  <c:v>16.689995450000001</c:v>
                </c:pt>
                <c:pt idx="92">
                  <c:v>16.779995400000001</c:v>
                </c:pt>
                <c:pt idx="93">
                  <c:v>16.86999535</c:v>
                </c:pt>
                <c:pt idx="94">
                  <c:v>16.959995299999999</c:v>
                </c:pt>
                <c:pt idx="95">
                  <c:v>17.049995249999998</c:v>
                </c:pt>
                <c:pt idx="96">
                  <c:v>17.139995200000001</c:v>
                </c:pt>
                <c:pt idx="97">
                  <c:v>17.229995150000001</c:v>
                </c:pt>
                <c:pt idx="98">
                  <c:v>17.3199951</c:v>
                </c:pt>
                <c:pt idx="99">
                  <c:v>17.409995049999999</c:v>
                </c:pt>
                <c:pt idx="100">
                  <c:v>17.499994999999998</c:v>
                </c:pt>
                <c:pt idx="101">
                  <c:v>17.589994950000001</c:v>
                </c:pt>
                <c:pt idx="102">
                  <c:v>17.679994900000001</c:v>
                </c:pt>
                <c:pt idx="103">
                  <c:v>17.76999485</c:v>
                </c:pt>
                <c:pt idx="104">
                  <c:v>17.859994799999999</c:v>
                </c:pt>
                <c:pt idx="105">
                  <c:v>17.949994749999998</c:v>
                </c:pt>
                <c:pt idx="106">
                  <c:v>18.039994700000001</c:v>
                </c:pt>
                <c:pt idx="107">
                  <c:v>18.12999465</c:v>
                </c:pt>
                <c:pt idx="108">
                  <c:v>18.2199946</c:v>
                </c:pt>
                <c:pt idx="109">
                  <c:v>18.309994549999999</c:v>
                </c:pt>
                <c:pt idx="110">
                  <c:v>18.399994499999998</c:v>
                </c:pt>
                <c:pt idx="111">
                  <c:v>18.489994450000001</c:v>
                </c:pt>
                <c:pt idx="112">
                  <c:v>18.5799944</c:v>
                </c:pt>
                <c:pt idx="113">
                  <c:v>18.66999435</c:v>
                </c:pt>
                <c:pt idx="114">
                  <c:v>18.759994299999999</c:v>
                </c:pt>
                <c:pt idx="115">
                  <c:v>18.849994250000002</c:v>
                </c:pt>
                <c:pt idx="116">
                  <c:v>18.939994200000001</c:v>
                </c:pt>
                <c:pt idx="117">
                  <c:v>19.02999415</c:v>
                </c:pt>
                <c:pt idx="118">
                  <c:v>19.1199941</c:v>
                </c:pt>
                <c:pt idx="119">
                  <c:v>19.209994049999999</c:v>
                </c:pt>
                <c:pt idx="120">
                  <c:v>19.299994000000002</c:v>
                </c:pt>
                <c:pt idx="121">
                  <c:v>19.389993950000001</c:v>
                </c:pt>
                <c:pt idx="122">
                  <c:v>19.4799939</c:v>
                </c:pt>
                <c:pt idx="123">
                  <c:v>19.569993849999999</c:v>
                </c:pt>
                <c:pt idx="124">
                  <c:v>19.659993799999999</c:v>
                </c:pt>
                <c:pt idx="125">
                  <c:v>19.749993750000002</c:v>
                </c:pt>
                <c:pt idx="126">
                  <c:v>19.839993700000001</c:v>
                </c:pt>
                <c:pt idx="127">
                  <c:v>19.92999365</c:v>
                </c:pt>
                <c:pt idx="128">
                  <c:v>20.019993599999999</c:v>
                </c:pt>
                <c:pt idx="129">
                  <c:v>20.109993549999999</c:v>
                </c:pt>
                <c:pt idx="130">
                  <c:v>20.199993500000001</c:v>
                </c:pt>
                <c:pt idx="131">
                  <c:v>20.289993450000001</c:v>
                </c:pt>
                <c:pt idx="132">
                  <c:v>20.3799934</c:v>
                </c:pt>
                <c:pt idx="133">
                  <c:v>20.469993349999999</c:v>
                </c:pt>
                <c:pt idx="134">
                  <c:v>20.559993299999999</c:v>
                </c:pt>
                <c:pt idx="135">
                  <c:v>20.649993250000001</c:v>
                </c:pt>
                <c:pt idx="136">
                  <c:v>20.739993200000001</c:v>
                </c:pt>
                <c:pt idx="137">
                  <c:v>20.82999315</c:v>
                </c:pt>
                <c:pt idx="138">
                  <c:v>20.919993099999999</c:v>
                </c:pt>
                <c:pt idx="139">
                  <c:v>21.009993049999999</c:v>
                </c:pt>
                <c:pt idx="140">
                  <c:v>21.099993000000001</c:v>
                </c:pt>
                <c:pt idx="141">
                  <c:v>21.189992950000001</c:v>
                </c:pt>
                <c:pt idx="142">
                  <c:v>21.2799929</c:v>
                </c:pt>
                <c:pt idx="143">
                  <c:v>21.369992849999999</c:v>
                </c:pt>
                <c:pt idx="144">
                  <c:v>21.459992799999998</c:v>
                </c:pt>
                <c:pt idx="145">
                  <c:v>21.549992750000001</c:v>
                </c:pt>
                <c:pt idx="146">
                  <c:v>21.639992700000001</c:v>
                </c:pt>
                <c:pt idx="147">
                  <c:v>21.72999265</c:v>
                </c:pt>
                <c:pt idx="148">
                  <c:v>21.819992599999999</c:v>
                </c:pt>
                <c:pt idx="149">
                  <c:v>21.909992549999998</c:v>
                </c:pt>
                <c:pt idx="150">
                  <c:v>21.999992500000001</c:v>
                </c:pt>
                <c:pt idx="151">
                  <c:v>22.08999245</c:v>
                </c:pt>
                <c:pt idx="152">
                  <c:v>22.1799924</c:v>
                </c:pt>
                <c:pt idx="153">
                  <c:v>22.269992349999999</c:v>
                </c:pt>
                <c:pt idx="154">
                  <c:v>22.359992299999998</c:v>
                </c:pt>
                <c:pt idx="155">
                  <c:v>22.449992250000001</c:v>
                </c:pt>
                <c:pt idx="156">
                  <c:v>22.5399922</c:v>
                </c:pt>
                <c:pt idx="157">
                  <c:v>22.62999215</c:v>
                </c:pt>
                <c:pt idx="158">
                  <c:v>22.719992099999999</c:v>
                </c:pt>
                <c:pt idx="159">
                  <c:v>22.809992050000002</c:v>
                </c:pt>
                <c:pt idx="160">
                  <c:v>22.899992000000001</c:v>
                </c:pt>
                <c:pt idx="161">
                  <c:v>22.98999195</c:v>
                </c:pt>
                <c:pt idx="162">
                  <c:v>23.0799919</c:v>
                </c:pt>
                <c:pt idx="163">
                  <c:v>23.169991849999999</c:v>
                </c:pt>
                <c:pt idx="164">
                  <c:v>23.259991800000002</c:v>
                </c:pt>
                <c:pt idx="165">
                  <c:v>23.349991750000001</c:v>
                </c:pt>
                <c:pt idx="166">
                  <c:v>23.4399917</c:v>
                </c:pt>
                <c:pt idx="167">
                  <c:v>23.529991649999999</c:v>
                </c:pt>
                <c:pt idx="168">
                  <c:v>23.619991599999999</c:v>
                </c:pt>
                <c:pt idx="169">
                  <c:v>23.709991550000002</c:v>
                </c:pt>
                <c:pt idx="170">
                  <c:v>23.799991500000001</c:v>
                </c:pt>
                <c:pt idx="171">
                  <c:v>23.88999145</c:v>
                </c:pt>
                <c:pt idx="172">
                  <c:v>23.979991399999999</c:v>
                </c:pt>
                <c:pt idx="173">
                  <c:v>24.069991349999999</c:v>
                </c:pt>
                <c:pt idx="174">
                  <c:v>24.159991300000002</c:v>
                </c:pt>
                <c:pt idx="175">
                  <c:v>24.249991250000001</c:v>
                </c:pt>
                <c:pt idx="176">
                  <c:v>24.3399912</c:v>
                </c:pt>
                <c:pt idx="177">
                  <c:v>24.429991149999999</c:v>
                </c:pt>
                <c:pt idx="178">
                  <c:v>24.519991099999999</c:v>
                </c:pt>
                <c:pt idx="179">
                  <c:v>24.609991050000001</c:v>
                </c:pt>
                <c:pt idx="180">
                  <c:v>24.699991000000001</c:v>
                </c:pt>
                <c:pt idx="181">
                  <c:v>24.78999095</c:v>
                </c:pt>
                <c:pt idx="182">
                  <c:v>24.879990899999999</c:v>
                </c:pt>
                <c:pt idx="183">
                  <c:v>24.969990849999999</c:v>
                </c:pt>
                <c:pt idx="184">
                  <c:v>25.059990800000001</c:v>
                </c:pt>
                <c:pt idx="185">
                  <c:v>25.149990750000001</c:v>
                </c:pt>
                <c:pt idx="186">
                  <c:v>25.2399907</c:v>
                </c:pt>
                <c:pt idx="187">
                  <c:v>25.329990649999999</c:v>
                </c:pt>
                <c:pt idx="188">
                  <c:v>25.419990599999998</c:v>
                </c:pt>
                <c:pt idx="189">
                  <c:v>25.509990550000001</c:v>
                </c:pt>
                <c:pt idx="190">
                  <c:v>25.599990500000001</c:v>
                </c:pt>
                <c:pt idx="191">
                  <c:v>25.68999045</c:v>
                </c:pt>
                <c:pt idx="192">
                  <c:v>25.779990399999999</c:v>
                </c:pt>
                <c:pt idx="193">
                  <c:v>25.869990349999998</c:v>
                </c:pt>
                <c:pt idx="194">
                  <c:v>25.959990300000001</c:v>
                </c:pt>
                <c:pt idx="195">
                  <c:v>26.04999025</c:v>
                </c:pt>
                <c:pt idx="196">
                  <c:v>26.1399902</c:v>
                </c:pt>
                <c:pt idx="197">
                  <c:v>26.229990149999999</c:v>
                </c:pt>
                <c:pt idx="198">
                  <c:v>26.319990099999998</c:v>
                </c:pt>
                <c:pt idx="199">
                  <c:v>26.409990050000001</c:v>
                </c:pt>
                <c:pt idx="200">
                  <c:v>26.49999</c:v>
                </c:pt>
              </c:numCache>
            </c:numRef>
          </c:xVal>
          <c:yVal>
            <c:numRef>
              <c:f>'CLvsLO 2.5G'!$S$5:$S$205</c:f>
              <c:numCache>
                <c:formatCode>General</c:formatCode>
                <c:ptCount val="201"/>
                <c:pt idx="0">
                  <c:v>-8.4830065000000001</c:v>
                </c:pt>
                <c:pt idx="1">
                  <c:v>-8.4539279999999994</c:v>
                </c:pt>
                <c:pt idx="2">
                  <c:v>-8.2501326000000006</c:v>
                </c:pt>
                <c:pt idx="3">
                  <c:v>-8.3711003999999996</c:v>
                </c:pt>
                <c:pt idx="4">
                  <c:v>-8.3079947999999995</c:v>
                </c:pt>
                <c:pt idx="5">
                  <c:v>-8.5341567999999999</c:v>
                </c:pt>
                <c:pt idx="6">
                  <c:v>-8.2278775999999993</c:v>
                </c:pt>
                <c:pt idx="7">
                  <c:v>-8.2756022999999992</c:v>
                </c:pt>
                <c:pt idx="8">
                  <c:v>-8.3287086000000006</c:v>
                </c:pt>
                <c:pt idx="9">
                  <c:v>-8.2251653999999998</c:v>
                </c:pt>
                <c:pt idx="10">
                  <c:v>-8.2291106999999997</c:v>
                </c:pt>
                <c:pt idx="11">
                  <c:v>-8.1597136999999993</c:v>
                </c:pt>
                <c:pt idx="12">
                  <c:v>-8.2519711999999998</c:v>
                </c:pt>
                <c:pt idx="13">
                  <c:v>-8.2512045000000001</c:v>
                </c:pt>
                <c:pt idx="14">
                  <c:v>-8.2784595000000003</c:v>
                </c:pt>
                <c:pt idx="15">
                  <c:v>-8.3944682999999998</c:v>
                </c:pt>
                <c:pt idx="16">
                  <c:v>-8.2903766999999995</c:v>
                </c:pt>
                <c:pt idx="17">
                  <c:v>-8.4350147</c:v>
                </c:pt>
                <c:pt idx="18">
                  <c:v>-8.4175948999999992</c:v>
                </c:pt>
                <c:pt idx="19">
                  <c:v>-8.5282020999999997</c:v>
                </c:pt>
                <c:pt idx="20">
                  <c:v>-8.6448897999999996</c:v>
                </c:pt>
                <c:pt idx="21">
                  <c:v>-8.6801423999999994</c:v>
                </c:pt>
                <c:pt idx="22">
                  <c:v>-8.8351954999999993</c:v>
                </c:pt>
                <c:pt idx="23">
                  <c:v>-8.9848146</c:v>
                </c:pt>
                <c:pt idx="24">
                  <c:v>-9.1872205999999998</c:v>
                </c:pt>
                <c:pt idx="25">
                  <c:v>-9.2933321000000007</c:v>
                </c:pt>
                <c:pt idx="26">
                  <c:v>-9.5281781999999993</c:v>
                </c:pt>
                <c:pt idx="27">
                  <c:v>-9.6389274999999994</c:v>
                </c:pt>
                <c:pt idx="28">
                  <c:v>-9.9223499000000004</c:v>
                </c:pt>
                <c:pt idx="29">
                  <c:v>-10.058986000000001</c:v>
                </c:pt>
                <c:pt idx="30">
                  <c:v>-10.300485999999999</c:v>
                </c:pt>
                <c:pt idx="31">
                  <c:v>-10.347583</c:v>
                </c:pt>
                <c:pt idx="32">
                  <c:v>-10.463839</c:v>
                </c:pt>
                <c:pt idx="33">
                  <c:v>-10.576886999999999</c:v>
                </c:pt>
                <c:pt idx="34">
                  <c:v>-10.532565</c:v>
                </c:pt>
                <c:pt idx="35">
                  <c:v>-10.830481000000001</c:v>
                </c:pt>
                <c:pt idx="36">
                  <c:v>-10.686489999999999</c:v>
                </c:pt>
                <c:pt idx="37">
                  <c:v>-10.939123</c:v>
                </c:pt>
                <c:pt idx="38">
                  <c:v>-10.997076</c:v>
                </c:pt>
                <c:pt idx="39">
                  <c:v>-11.238911999999999</c:v>
                </c:pt>
                <c:pt idx="40">
                  <c:v>-11.117248</c:v>
                </c:pt>
                <c:pt idx="41">
                  <c:v>-11.110913</c:v>
                </c:pt>
                <c:pt idx="42">
                  <c:v>-10.990297999999999</c:v>
                </c:pt>
                <c:pt idx="43">
                  <c:v>-10.864939</c:v>
                </c:pt>
                <c:pt idx="44">
                  <c:v>-11.075305999999999</c:v>
                </c:pt>
                <c:pt idx="45">
                  <c:v>-10.828207000000001</c:v>
                </c:pt>
                <c:pt idx="46">
                  <c:v>-10.833429000000001</c:v>
                </c:pt>
                <c:pt idx="47">
                  <c:v>-10.966754</c:v>
                </c:pt>
                <c:pt idx="48">
                  <c:v>-11.076663</c:v>
                </c:pt>
                <c:pt idx="49">
                  <c:v>-11.122407000000001</c:v>
                </c:pt>
                <c:pt idx="50">
                  <c:v>-11.147353000000001</c:v>
                </c:pt>
                <c:pt idx="51">
                  <c:v>-11.075968</c:v>
                </c:pt>
                <c:pt idx="52">
                  <c:v>-11.166157999999999</c:v>
                </c:pt>
                <c:pt idx="53">
                  <c:v>-11.257151</c:v>
                </c:pt>
                <c:pt idx="54">
                  <c:v>-11.207031000000001</c:v>
                </c:pt>
                <c:pt idx="55">
                  <c:v>-11.242113</c:v>
                </c:pt>
                <c:pt idx="56">
                  <c:v>-11.267268</c:v>
                </c:pt>
                <c:pt idx="57">
                  <c:v>-11.172091</c:v>
                </c:pt>
                <c:pt idx="58">
                  <c:v>-11.077495000000001</c:v>
                </c:pt>
                <c:pt idx="59">
                  <c:v>-10.987745</c:v>
                </c:pt>
                <c:pt idx="60">
                  <c:v>-10.908937999999999</c:v>
                </c:pt>
                <c:pt idx="61">
                  <c:v>-10.871248</c:v>
                </c:pt>
                <c:pt idx="62">
                  <c:v>-10.86243</c:v>
                </c:pt>
                <c:pt idx="63">
                  <c:v>-10.8375</c:v>
                </c:pt>
                <c:pt idx="64">
                  <c:v>-10.723651</c:v>
                </c:pt>
                <c:pt idx="65">
                  <c:v>-10.737003</c:v>
                </c:pt>
                <c:pt idx="66">
                  <c:v>-10.637888999999999</c:v>
                </c:pt>
                <c:pt idx="67">
                  <c:v>-10.561157</c:v>
                </c:pt>
                <c:pt idx="68">
                  <c:v>-10.600154</c:v>
                </c:pt>
                <c:pt idx="69">
                  <c:v>-10.503887000000001</c:v>
                </c:pt>
                <c:pt idx="70">
                  <c:v>-10.383279</c:v>
                </c:pt>
                <c:pt idx="71">
                  <c:v>-10.338141999999999</c:v>
                </c:pt>
                <c:pt idx="72">
                  <c:v>-10.328602999999999</c:v>
                </c:pt>
                <c:pt idx="73">
                  <c:v>-10.366208</c:v>
                </c:pt>
                <c:pt idx="74">
                  <c:v>-10.292915000000001</c:v>
                </c:pt>
                <c:pt idx="75">
                  <c:v>-10.138156</c:v>
                </c:pt>
                <c:pt idx="76">
                  <c:v>-10.165870999999999</c:v>
                </c:pt>
                <c:pt idx="77">
                  <c:v>-10.220722</c:v>
                </c:pt>
                <c:pt idx="78">
                  <c:v>-10.171920999999999</c:v>
                </c:pt>
                <c:pt idx="79">
                  <c:v>-10.082295</c:v>
                </c:pt>
                <c:pt idx="80">
                  <c:v>-10.003081999999999</c:v>
                </c:pt>
                <c:pt idx="81">
                  <c:v>-9.9845924000000004</c:v>
                </c:pt>
                <c:pt idx="82">
                  <c:v>-10.0077</c:v>
                </c:pt>
                <c:pt idx="83">
                  <c:v>-10.042799</c:v>
                </c:pt>
                <c:pt idx="84">
                  <c:v>-10.001001</c:v>
                </c:pt>
                <c:pt idx="85">
                  <c:v>-10.038382</c:v>
                </c:pt>
                <c:pt idx="86">
                  <c:v>-10.011647</c:v>
                </c:pt>
                <c:pt idx="87">
                  <c:v>-9.8604078000000008</c:v>
                </c:pt>
                <c:pt idx="88">
                  <c:v>-9.8478460000000005</c:v>
                </c:pt>
                <c:pt idx="89">
                  <c:v>-9.8296728000000009</c:v>
                </c:pt>
                <c:pt idx="90">
                  <c:v>-9.7995318999999999</c:v>
                </c:pt>
                <c:pt idx="91">
                  <c:v>-9.7087029999999999</c:v>
                </c:pt>
                <c:pt idx="92">
                  <c:v>-9.6831694000000006</c:v>
                </c:pt>
                <c:pt idx="93">
                  <c:v>-9.6784791999999999</c:v>
                </c:pt>
                <c:pt idx="94">
                  <c:v>-9.6129569999999998</c:v>
                </c:pt>
                <c:pt idx="95">
                  <c:v>-9.6007166000000002</c:v>
                </c:pt>
                <c:pt idx="96">
                  <c:v>-9.5701131999999998</c:v>
                </c:pt>
                <c:pt idx="97">
                  <c:v>-9.5218439000000004</c:v>
                </c:pt>
                <c:pt idx="98">
                  <c:v>-9.4078540999999998</c:v>
                </c:pt>
                <c:pt idx="99">
                  <c:v>-9.4576005999999992</c:v>
                </c:pt>
                <c:pt idx="100">
                  <c:v>-9.4919138000000007</c:v>
                </c:pt>
                <c:pt idx="101">
                  <c:v>-9.4516849999999994</c:v>
                </c:pt>
                <c:pt idx="102">
                  <c:v>-9.3787918000000001</c:v>
                </c:pt>
                <c:pt idx="103">
                  <c:v>-9.3380755999999998</c:v>
                </c:pt>
                <c:pt idx="104">
                  <c:v>-9.3527193000000004</c:v>
                </c:pt>
                <c:pt idx="105">
                  <c:v>-9.4317045000000004</c:v>
                </c:pt>
                <c:pt idx="106">
                  <c:v>-9.4814558000000009</c:v>
                </c:pt>
                <c:pt idx="107">
                  <c:v>-9.4435824999999998</c:v>
                </c:pt>
                <c:pt idx="108">
                  <c:v>-9.4669618999999994</c:v>
                </c:pt>
                <c:pt idx="109">
                  <c:v>-9.6216869000000003</c:v>
                </c:pt>
                <c:pt idx="110">
                  <c:v>-9.6583089999999991</c:v>
                </c:pt>
                <c:pt idx="111">
                  <c:v>-9.7248877999999994</c:v>
                </c:pt>
                <c:pt idx="112">
                  <c:v>-9.7378855000000009</c:v>
                </c:pt>
                <c:pt idx="113">
                  <c:v>-9.7832232000000001</c:v>
                </c:pt>
                <c:pt idx="114">
                  <c:v>-9.8115711000000001</c:v>
                </c:pt>
                <c:pt idx="115">
                  <c:v>-9.8968868000000008</c:v>
                </c:pt>
                <c:pt idx="116">
                  <c:v>-10.001516000000001</c:v>
                </c:pt>
                <c:pt idx="117">
                  <c:v>-10.034357</c:v>
                </c:pt>
                <c:pt idx="118">
                  <c:v>-10.161413</c:v>
                </c:pt>
                <c:pt idx="119">
                  <c:v>-10.236841999999999</c:v>
                </c:pt>
                <c:pt idx="120">
                  <c:v>-10.285857999999999</c:v>
                </c:pt>
                <c:pt idx="121">
                  <c:v>-10.267678999999999</c:v>
                </c:pt>
                <c:pt idx="122">
                  <c:v>-10.344433</c:v>
                </c:pt>
                <c:pt idx="123">
                  <c:v>-10.54668</c:v>
                </c:pt>
                <c:pt idx="124">
                  <c:v>-10.491398</c:v>
                </c:pt>
                <c:pt idx="125">
                  <c:v>-10.389405</c:v>
                </c:pt>
                <c:pt idx="126">
                  <c:v>-10.56737</c:v>
                </c:pt>
                <c:pt idx="127">
                  <c:v>-10.721546999999999</c:v>
                </c:pt>
                <c:pt idx="128">
                  <c:v>-10.660049000000001</c:v>
                </c:pt>
                <c:pt idx="129">
                  <c:v>-10.817605</c:v>
                </c:pt>
                <c:pt idx="130">
                  <c:v>-11.002969999999999</c:v>
                </c:pt>
                <c:pt idx="131">
                  <c:v>-10.823869</c:v>
                </c:pt>
                <c:pt idx="132">
                  <c:v>-10.843676</c:v>
                </c:pt>
                <c:pt idx="133">
                  <c:v>-10.886682</c:v>
                </c:pt>
                <c:pt idx="134">
                  <c:v>-10.649656</c:v>
                </c:pt>
                <c:pt idx="135">
                  <c:v>-10.637976999999999</c:v>
                </c:pt>
                <c:pt idx="136">
                  <c:v>-10.807670999999999</c:v>
                </c:pt>
                <c:pt idx="137">
                  <c:v>-10.790502999999999</c:v>
                </c:pt>
                <c:pt idx="138">
                  <c:v>-10.65958</c:v>
                </c:pt>
                <c:pt idx="139">
                  <c:v>-10.902124000000001</c:v>
                </c:pt>
                <c:pt idx="140">
                  <c:v>-10.937557999999999</c:v>
                </c:pt>
                <c:pt idx="141">
                  <c:v>-10.930391</c:v>
                </c:pt>
                <c:pt idx="142">
                  <c:v>-10.868629</c:v>
                </c:pt>
                <c:pt idx="143">
                  <c:v>-10.851508000000001</c:v>
                </c:pt>
                <c:pt idx="144">
                  <c:v>-10.995583999999999</c:v>
                </c:pt>
                <c:pt idx="145">
                  <c:v>-10.872643</c:v>
                </c:pt>
                <c:pt idx="146">
                  <c:v>-10.838020999999999</c:v>
                </c:pt>
                <c:pt idx="147">
                  <c:v>-10.858544</c:v>
                </c:pt>
                <c:pt idx="148">
                  <c:v>-10.741066</c:v>
                </c:pt>
                <c:pt idx="149">
                  <c:v>-10.743062999999999</c:v>
                </c:pt>
                <c:pt idx="150">
                  <c:v>-10.727956000000001</c:v>
                </c:pt>
                <c:pt idx="151">
                  <c:v>-10.633459999999999</c:v>
                </c:pt>
                <c:pt idx="152">
                  <c:v>-10.796322</c:v>
                </c:pt>
                <c:pt idx="153">
                  <c:v>-11.370673</c:v>
                </c:pt>
                <c:pt idx="154">
                  <c:v>-11.307076</c:v>
                </c:pt>
                <c:pt idx="155">
                  <c:v>-10.852653999999999</c:v>
                </c:pt>
                <c:pt idx="156">
                  <c:v>-10.875826</c:v>
                </c:pt>
                <c:pt idx="157">
                  <c:v>-10.908549000000001</c:v>
                </c:pt>
                <c:pt idx="158">
                  <c:v>-11.031136</c:v>
                </c:pt>
                <c:pt idx="159">
                  <c:v>-11.309067000000001</c:v>
                </c:pt>
                <c:pt idx="160">
                  <c:v>-11.252352</c:v>
                </c:pt>
                <c:pt idx="161">
                  <c:v>-11.050693000000001</c:v>
                </c:pt>
                <c:pt idx="162">
                  <c:v>-11.330647000000001</c:v>
                </c:pt>
                <c:pt idx="163">
                  <c:v>-11.824923</c:v>
                </c:pt>
                <c:pt idx="164">
                  <c:v>-11.746226999999999</c:v>
                </c:pt>
                <c:pt idx="165">
                  <c:v>-11.571557</c:v>
                </c:pt>
                <c:pt idx="166">
                  <c:v>-11.632178</c:v>
                </c:pt>
                <c:pt idx="167">
                  <c:v>-11.671946</c:v>
                </c:pt>
                <c:pt idx="168">
                  <c:v>-11.722569</c:v>
                </c:pt>
                <c:pt idx="169">
                  <c:v>-11.776505</c:v>
                </c:pt>
                <c:pt idx="170">
                  <c:v>-11.782413</c:v>
                </c:pt>
                <c:pt idx="171">
                  <c:v>-11.740544999999999</c:v>
                </c:pt>
                <c:pt idx="172">
                  <c:v>-11.748505</c:v>
                </c:pt>
                <c:pt idx="173">
                  <c:v>-11.985607</c:v>
                </c:pt>
                <c:pt idx="174">
                  <c:v>-12.108675</c:v>
                </c:pt>
                <c:pt idx="175">
                  <c:v>-12.203889999999999</c:v>
                </c:pt>
                <c:pt idx="176">
                  <c:v>-12.284468</c:v>
                </c:pt>
                <c:pt idx="177">
                  <c:v>-12.228584</c:v>
                </c:pt>
                <c:pt idx="178">
                  <c:v>-12.225132</c:v>
                </c:pt>
                <c:pt idx="179">
                  <c:v>-12.287573999999999</c:v>
                </c:pt>
                <c:pt idx="180">
                  <c:v>-12.458038999999999</c:v>
                </c:pt>
                <c:pt idx="181">
                  <c:v>-12.593655</c:v>
                </c:pt>
                <c:pt idx="182">
                  <c:v>-12.917757</c:v>
                </c:pt>
                <c:pt idx="183">
                  <c:v>-12.963132</c:v>
                </c:pt>
                <c:pt idx="184">
                  <c:v>-12.856265</c:v>
                </c:pt>
                <c:pt idx="185">
                  <c:v>-12.91638</c:v>
                </c:pt>
                <c:pt idx="186">
                  <c:v>-13.067520999999999</c:v>
                </c:pt>
                <c:pt idx="187">
                  <c:v>-13.086905</c:v>
                </c:pt>
                <c:pt idx="188">
                  <c:v>-13.234301</c:v>
                </c:pt>
                <c:pt idx="189">
                  <c:v>-13.494654000000001</c:v>
                </c:pt>
                <c:pt idx="190">
                  <c:v>-13.659800000000001</c:v>
                </c:pt>
                <c:pt idx="191">
                  <c:v>-13.759105999999999</c:v>
                </c:pt>
                <c:pt idx="192">
                  <c:v>-13.874090000000001</c:v>
                </c:pt>
                <c:pt idx="193">
                  <c:v>-13.857628999999999</c:v>
                </c:pt>
                <c:pt idx="194">
                  <c:v>-13.807266</c:v>
                </c:pt>
                <c:pt idx="195">
                  <c:v>-13.955202</c:v>
                </c:pt>
                <c:pt idx="196">
                  <c:v>-14.062601000000001</c:v>
                </c:pt>
                <c:pt idx="197">
                  <c:v>-14.246993</c:v>
                </c:pt>
                <c:pt idx="198">
                  <c:v>-14.329078000000001</c:v>
                </c:pt>
                <c:pt idx="199">
                  <c:v>-14.554034</c:v>
                </c:pt>
                <c:pt idx="200">
                  <c:v>-14.658077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61E-445B-A34B-E129CB867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24096"/>
        <c:axId val="102334464"/>
      </c:scatterChart>
      <c:valAx>
        <c:axId val="102324096"/>
        <c:scaling>
          <c:orientation val="minMax"/>
          <c:max val="27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02334464"/>
        <c:crosses val="autoZero"/>
        <c:crossBetween val="midCat"/>
        <c:majorUnit val="2"/>
      </c:valAx>
      <c:valAx>
        <c:axId val="102334464"/>
        <c:scaling>
          <c:orientation val="minMax"/>
          <c:max val="-4"/>
          <c:min val="-2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02324096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29299492682526762"/>
          <c:y val="0.57643955963837856"/>
          <c:w val="0.21005054852147648"/>
          <c:h val="0.22414151356080489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Conversion Loss: 2.5 GHz IF, 6-24 GHz LO (dB)</a:t>
            </a:r>
            <a:r>
              <a:rPr lang="en-US" sz="1000" baseline="30000"/>
              <a:t>1-4</a:t>
            </a:r>
          </a:p>
        </c:rich>
      </c:tx>
      <c:layout>
        <c:manualLayout>
          <c:xMode val="edge"/>
          <c:yMode val="edge"/>
          <c:x val="0.22917270700677997"/>
          <c:y val="2.323805190971417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05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Configuration A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'CL-2.5G'!$E$5:$E$205</c:f>
              <c:numCache>
                <c:formatCode>General</c:formatCode>
                <c:ptCount val="201"/>
                <c:pt idx="0">
                  <c:v>8.5</c:v>
                </c:pt>
                <c:pt idx="1">
                  <c:v>8.5899999499999993</c:v>
                </c:pt>
                <c:pt idx="2">
                  <c:v>8.6799999000000003</c:v>
                </c:pt>
                <c:pt idx="3">
                  <c:v>8.7699998499999996</c:v>
                </c:pt>
                <c:pt idx="4">
                  <c:v>8.8599998000000006</c:v>
                </c:pt>
                <c:pt idx="5">
                  <c:v>8.9499997499999999</c:v>
                </c:pt>
                <c:pt idx="6">
                  <c:v>9.0399996999999992</c:v>
                </c:pt>
                <c:pt idx="7">
                  <c:v>9.1299996500000002</c:v>
                </c:pt>
                <c:pt idx="8">
                  <c:v>9.2199995999999995</c:v>
                </c:pt>
                <c:pt idx="9">
                  <c:v>9.3099995500000006</c:v>
                </c:pt>
                <c:pt idx="10">
                  <c:v>9.3999994999999998</c:v>
                </c:pt>
                <c:pt idx="11">
                  <c:v>9.4899994499999991</c:v>
                </c:pt>
                <c:pt idx="12">
                  <c:v>9.5799994000000002</c:v>
                </c:pt>
                <c:pt idx="13">
                  <c:v>9.6699993499999994</c:v>
                </c:pt>
                <c:pt idx="14">
                  <c:v>9.7599993000000005</c:v>
                </c:pt>
                <c:pt idx="15">
                  <c:v>9.8499992499999998</c:v>
                </c:pt>
                <c:pt idx="16">
                  <c:v>9.9399992000000008</c:v>
                </c:pt>
                <c:pt idx="17">
                  <c:v>10.02999915</c:v>
                </c:pt>
                <c:pt idx="18">
                  <c:v>10.119999099999999</c:v>
                </c:pt>
                <c:pt idx="19">
                  <c:v>10.20999905</c:v>
                </c:pt>
                <c:pt idx="20">
                  <c:v>10.299999</c:v>
                </c:pt>
                <c:pt idx="21">
                  <c:v>10.389998950000001</c:v>
                </c:pt>
                <c:pt idx="22">
                  <c:v>10.4799989</c:v>
                </c:pt>
                <c:pt idx="23">
                  <c:v>10.569998849999999</c:v>
                </c:pt>
                <c:pt idx="24">
                  <c:v>10.6599988</c:v>
                </c:pt>
                <c:pt idx="25">
                  <c:v>10.74999875</c:v>
                </c:pt>
                <c:pt idx="26">
                  <c:v>10.839998700000001</c:v>
                </c:pt>
                <c:pt idx="27">
                  <c:v>10.92999865</c:v>
                </c:pt>
                <c:pt idx="28">
                  <c:v>11.019998599999999</c:v>
                </c:pt>
                <c:pt idx="29">
                  <c:v>11.10999855</c:v>
                </c:pt>
                <c:pt idx="30">
                  <c:v>11.1999985</c:v>
                </c:pt>
                <c:pt idx="31">
                  <c:v>11.289998450000001</c:v>
                </c:pt>
                <c:pt idx="32">
                  <c:v>11.3799984</c:v>
                </c:pt>
                <c:pt idx="33">
                  <c:v>11.469998349999999</c:v>
                </c:pt>
                <c:pt idx="34">
                  <c:v>11.5599983</c:v>
                </c:pt>
                <c:pt idx="35">
                  <c:v>11.649998249999999</c:v>
                </c:pt>
                <c:pt idx="36">
                  <c:v>11.7399982</c:v>
                </c:pt>
                <c:pt idx="37">
                  <c:v>11.82999815</c:v>
                </c:pt>
                <c:pt idx="38">
                  <c:v>11.919998100000001</c:v>
                </c:pt>
                <c:pt idx="39">
                  <c:v>12.00999805</c:v>
                </c:pt>
                <c:pt idx="40">
                  <c:v>12.099997999999999</c:v>
                </c:pt>
                <c:pt idx="41">
                  <c:v>12.18999795</c:v>
                </c:pt>
                <c:pt idx="42">
                  <c:v>12.2799979</c:v>
                </c:pt>
                <c:pt idx="43">
                  <c:v>12.369997850000001</c:v>
                </c:pt>
                <c:pt idx="44">
                  <c:v>12.4599978</c:v>
                </c:pt>
                <c:pt idx="45">
                  <c:v>12.549997749999999</c:v>
                </c:pt>
                <c:pt idx="46">
                  <c:v>12.6399977</c:v>
                </c:pt>
                <c:pt idx="47">
                  <c:v>12.72999765</c:v>
                </c:pt>
                <c:pt idx="48">
                  <c:v>12.819997600000001</c:v>
                </c:pt>
                <c:pt idx="49">
                  <c:v>12.90999755</c:v>
                </c:pt>
                <c:pt idx="50">
                  <c:v>12.999997499999999</c:v>
                </c:pt>
                <c:pt idx="51">
                  <c:v>13.08999745</c:v>
                </c:pt>
                <c:pt idx="52">
                  <c:v>13.1799974</c:v>
                </c:pt>
                <c:pt idx="53">
                  <c:v>13.269997350000001</c:v>
                </c:pt>
                <c:pt idx="54">
                  <c:v>13.3599973</c:v>
                </c:pt>
                <c:pt idx="55">
                  <c:v>13.449997249999999</c:v>
                </c:pt>
                <c:pt idx="56">
                  <c:v>13.5399972</c:v>
                </c:pt>
                <c:pt idx="57">
                  <c:v>13.629997149999999</c:v>
                </c:pt>
                <c:pt idx="58">
                  <c:v>13.719997100000001</c:v>
                </c:pt>
                <c:pt idx="59">
                  <c:v>13.80999705</c:v>
                </c:pt>
                <c:pt idx="60">
                  <c:v>13.899997000000001</c:v>
                </c:pt>
                <c:pt idx="61">
                  <c:v>13.98999695</c:v>
                </c:pt>
                <c:pt idx="62">
                  <c:v>14.079996899999999</c:v>
                </c:pt>
                <c:pt idx="63">
                  <c:v>14.16999685</c:v>
                </c:pt>
                <c:pt idx="64">
                  <c:v>14.2599968</c:v>
                </c:pt>
                <c:pt idx="65">
                  <c:v>14.349996750000001</c:v>
                </c:pt>
                <c:pt idx="66">
                  <c:v>14.4399967</c:v>
                </c:pt>
                <c:pt idx="67">
                  <c:v>14.529996649999999</c:v>
                </c:pt>
                <c:pt idx="68">
                  <c:v>14.6199966</c:v>
                </c:pt>
                <c:pt idx="69">
                  <c:v>14.70999655</c:v>
                </c:pt>
                <c:pt idx="70">
                  <c:v>14.799996500000001</c:v>
                </c:pt>
                <c:pt idx="71">
                  <c:v>14.88999645</c:v>
                </c:pt>
                <c:pt idx="72">
                  <c:v>14.979996399999999</c:v>
                </c:pt>
                <c:pt idx="73">
                  <c:v>15.06999635</c:v>
                </c:pt>
                <c:pt idx="74">
                  <c:v>15.1599963</c:v>
                </c:pt>
                <c:pt idx="75">
                  <c:v>15.249996250000001</c:v>
                </c:pt>
                <c:pt idx="76">
                  <c:v>15.3399962</c:v>
                </c:pt>
                <c:pt idx="77">
                  <c:v>15.429996149999999</c:v>
                </c:pt>
                <c:pt idx="78">
                  <c:v>15.5199961</c:v>
                </c:pt>
                <c:pt idx="79">
                  <c:v>15.609996049999999</c:v>
                </c:pt>
                <c:pt idx="80">
                  <c:v>15.699996000000001</c:v>
                </c:pt>
                <c:pt idx="81">
                  <c:v>15.78999595</c:v>
                </c:pt>
                <c:pt idx="82">
                  <c:v>15.879995900000001</c:v>
                </c:pt>
                <c:pt idx="83">
                  <c:v>15.96999585</c:v>
                </c:pt>
                <c:pt idx="84">
                  <c:v>16.059995799999999</c:v>
                </c:pt>
                <c:pt idx="85">
                  <c:v>16.149995749999999</c:v>
                </c:pt>
                <c:pt idx="86">
                  <c:v>16.239995700000001</c:v>
                </c:pt>
                <c:pt idx="87">
                  <c:v>16.329995650000001</c:v>
                </c:pt>
                <c:pt idx="88">
                  <c:v>16.4199956</c:v>
                </c:pt>
                <c:pt idx="89">
                  <c:v>16.509995549999999</c:v>
                </c:pt>
                <c:pt idx="90">
                  <c:v>16.599995499999999</c:v>
                </c:pt>
                <c:pt idx="91">
                  <c:v>16.689995450000001</c:v>
                </c:pt>
                <c:pt idx="92">
                  <c:v>16.779995400000001</c:v>
                </c:pt>
                <c:pt idx="93">
                  <c:v>16.86999535</c:v>
                </c:pt>
                <c:pt idx="94">
                  <c:v>16.959995299999999</c:v>
                </c:pt>
                <c:pt idx="95">
                  <c:v>17.049995249999998</c:v>
                </c:pt>
                <c:pt idx="96">
                  <c:v>17.139995200000001</c:v>
                </c:pt>
                <c:pt idx="97">
                  <c:v>17.229995150000001</c:v>
                </c:pt>
                <c:pt idx="98">
                  <c:v>17.3199951</c:v>
                </c:pt>
                <c:pt idx="99">
                  <c:v>17.409995049999999</c:v>
                </c:pt>
                <c:pt idx="100">
                  <c:v>17.499994999999998</c:v>
                </c:pt>
                <c:pt idx="101">
                  <c:v>17.589994950000001</c:v>
                </c:pt>
                <c:pt idx="102">
                  <c:v>17.679994900000001</c:v>
                </c:pt>
                <c:pt idx="103">
                  <c:v>17.76999485</c:v>
                </c:pt>
                <c:pt idx="104">
                  <c:v>17.859994799999999</c:v>
                </c:pt>
                <c:pt idx="105">
                  <c:v>17.949994749999998</c:v>
                </c:pt>
                <c:pt idx="106">
                  <c:v>18.039994700000001</c:v>
                </c:pt>
                <c:pt idx="107">
                  <c:v>18.12999465</c:v>
                </c:pt>
                <c:pt idx="108">
                  <c:v>18.2199946</c:v>
                </c:pt>
                <c:pt idx="109">
                  <c:v>18.309994549999999</c:v>
                </c:pt>
                <c:pt idx="110">
                  <c:v>18.399994499999998</c:v>
                </c:pt>
                <c:pt idx="111">
                  <c:v>18.489994450000001</c:v>
                </c:pt>
                <c:pt idx="112">
                  <c:v>18.5799944</c:v>
                </c:pt>
                <c:pt idx="113">
                  <c:v>18.66999435</c:v>
                </c:pt>
                <c:pt idx="114">
                  <c:v>18.759994299999999</c:v>
                </c:pt>
                <c:pt idx="115">
                  <c:v>18.849994250000002</c:v>
                </c:pt>
                <c:pt idx="116">
                  <c:v>18.939994200000001</c:v>
                </c:pt>
                <c:pt idx="117">
                  <c:v>19.02999415</c:v>
                </c:pt>
                <c:pt idx="118">
                  <c:v>19.1199941</c:v>
                </c:pt>
                <c:pt idx="119">
                  <c:v>19.209994049999999</c:v>
                </c:pt>
                <c:pt idx="120">
                  <c:v>19.299994000000002</c:v>
                </c:pt>
                <c:pt idx="121">
                  <c:v>19.389993950000001</c:v>
                </c:pt>
                <c:pt idx="122">
                  <c:v>19.4799939</c:v>
                </c:pt>
                <c:pt idx="123">
                  <c:v>19.569993849999999</c:v>
                </c:pt>
                <c:pt idx="124">
                  <c:v>19.659993799999999</c:v>
                </c:pt>
                <c:pt idx="125">
                  <c:v>19.749993750000002</c:v>
                </c:pt>
                <c:pt idx="126">
                  <c:v>19.839993700000001</c:v>
                </c:pt>
                <c:pt idx="127">
                  <c:v>19.92999365</c:v>
                </c:pt>
                <c:pt idx="128">
                  <c:v>20.019993599999999</c:v>
                </c:pt>
                <c:pt idx="129">
                  <c:v>20.109993549999999</c:v>
                </c:pt>
                <c:pt idx="130">
                  <c:v>20.199993500000001</c:v>
                </c:pt>
                <c:pt idx="131">
                  <c:v>20.289993450000001</c:v>
                </c:pt>
                <c:pt idx="132">
                  <c:v>20.3799934</c:v>
                </c:pt>
                <c:pt idx="133">
                  <c:v>20.469993349999999</c:v>
                </c:pt>
                <c:pt idx="134">
                  <c:v>20.559993299999999</c:v>
                </c:pt>
                <c:pt idx="135">
                  <c:v>20.649993250000001</c:v>
                </c:pt>
                <c:pt idx="136">
                  <c:v>20.739993200000001</c:v>
                </c:pt>
                <c:pt idx="137">
                  <c:v>20.82999315</c:v>
                </c:pt>
                <c:pt idx="138">
                  <c:v>20.919993099999999</c:v>
                </c:pt>
                <c:pt idx="139">
                  <c:v>21.009993049999999</c:v>
                </c:pt>
                <c:pt idx="140">
                  <c:v>21.099993000000001</c:v>
                </c:pt>
                <c:pt idx="141">
                  <c:v>21.189992950000001</c:v>
                </c:pt>
                <c:pt idx="142">
                  <c:v>21.2799929</c:v>
                </c:pt>
                <c:pt idx="143">
                  <c:v>21.369992849999999</c:v>
                </c:pt>
                <c:pt idx="144">
                  <c:v>21.459992799999998</c:v>
                </c:pt>
                <c:pt idx="145">
                  <c:v>21.549992750000001</c:v>
                </c:pt>
                <c:pt idx="146">
                  <c:v>21.639992700000001</c:v>
                </c:pt>
                <c:pt idx="147">
                  <c:v>21.72999265</c:v>
                </c:pt>
                <c:pt idx="148">
                  <c:v>21.819992599999999</c:v>
                </c:pt>
                <c:pt idx="149">
                  <c:v>21.909992549999998</c:v>
                </c:pt>
                <c:pt idx="150">
                  <c:v>21.999992500000001</c:v>
                </c:pt>
                <c:pt idx="151">
                  <c:v>22.08999245</c:v>
                </c:pt>
                <c:pt idx="152">
                  <c:v>22.1799924</c:v>
                </c:pt>
                <c:pt idx="153">
                  <c:v>22.269992349999999</c:v>
                </c:pt>
                <c:pt idx="154">
                  <c:v>22.359992299999998</c:v>
                </c:pt>
                <c:pt idx="155">
                  <c:v>22.449992250000001</c:v>
                </c:pt>
                <c:pt idx="156">
                  <c:v>22.5399922</c:v>
                </c:pt>
                <c:pt idx="157">
                  <c:v>22.62999215</c:v>
                </c:pt>
                <c:pt idx="158">
                  <c:v>22.719992099999999</c:v>
                </c:pt>
                <c:pt idx="159">
                  <c:v>22.809992050000002</c:v>
                </c:pt>
                <c:pt idx="160">
                  <c:v>22.899992000000001</c:v>
                </c:pt>
                <c:pt idx="161">
                  <c:v>22.98999195</c:v>
                </c:pt>
                <c:pt idx="162">
                  <c:v>23.0799919</c:v>
                </c:pt>
                <c:pt idx="163">
                  <c:v>23.169991849999999</c:v>
                </c:pt>
                <c:pt idx="164">
                  <c:v>23.259991800000002</c:v>
                </c:pt>
                <c:pt idx="165">
                  <c:v>23.349991750000001</c:v>
                </c:pt>
                <c:pt idx="166">
                  <c:v>23.4399917</c:v>
                </c:pt>
                <c:pt idx="167">
                  <c:v>23.529991649999999</c:v>
                </c:pt>
                <c:pt idx="168">
                  <c:v>23.619991599999999</c:v>
                </c:pt>
                <c:pt idx="169">
                  <c:v>23.709991550000002</c:v>
                </c:pt>
                <c:pt idx="170">
                  <c:v>23.799991500000001</c:v>
                </c:pt>
                <c:pt idx="171">
                  <c:v>23.88999145</c:v>
                </c:pt>
                <c:pt idx="172">
                  <c:v>23.979991399999999</c:v>
                </c:pt>
                <c:pt idx="173">
                  <c:v>24.069991349999999</c:v>
                </c:pt>
                <c:pt idx="174">
                  <c:v>24.159991300000002</c:v>
                </c:pt>
                <c:pt idx="175">
                  <c:v>24.249991250000001</c:v>
                </c:pt>
                <c:pt idx="176">
                  <c:v>24.3399912</c:v>
                </c:pt>
                <c:pt idx="177">
                  <c:v>24.429991149999999</c:v>
                </c:pt>
                <c:pt idx="178">
                  <c:v>24.519991099999999</c:v>
                </c:pt>
                <c:pt idx="179">
                  <c:v>24.609991050000001</c:v>
                </c:pt>
                <c:pt idx="180">
                  <c:v>24.699991000000001</c:v>
                </c:pt>
                <c:pt idx="181">
                  <c:v>24.78999095</c:v>
                </c:pt>
                <c:pt idx="182">
                  <c:v>24.879990899999999</c:v>
                </c:pt>
                <c:pt idx="183">
                  <c:v>24.969990849999999</c:v>
                </c:pt>
                <c:pt idx="184">
                  <c:v>25.059990800000001</c:v>
                </c:pt>
                <c:pt idx="185">
                  <c:v>25.149990750000001</c:v>
                </c:pt>
                <c:pt idx="186">
                  <c:v>25.2399907</c:v>
                </c:pt>
                <c:pt idx="187">
                  <c:v>25.329990649999999</c:v>
                </c:pt>
                <c:pt idx="188">
                  <c:v>25.419990599999998</c:v>
                </c:pt>
                <c:pt idx="189">
                  <c:v>25.509990550000001</c:v>
                </c:pt>
                <c:pt idx="190">
                  <c:v>25.599990500000001</c:v>
                </c:pt>
                <c:pt idx="191">
                  <c:v>25.68999045</c:v>
                </c:pt>
                <c:pt idx="192">
                  <c:v>25.779990399999999</c:v>
                </c:pt>
                <c:pt idx="193">
                  <c:v>25.869990349999998</c:v>
                </c:pt>
                <c:pt idx="194">
                  <c:v>25.959990300000001</c:v>
                </c:pt>
                <c:pt idx="195">
                  <c:v>26.04999025</c:v>
                </c:pt>
                <c:pt idx="196">
                  <c:v>26.1399902</c:v>
                </c:pt>
                <c:pt idx="197">
                  <c:v>26.229990149999999</c:v>
                </c:pt>
                <c:pt idx="198">
                  <c:v>26.319990099999998</c:v>
                </c:pt>
                <c:pt idx="199">
                  <c:v>26.409990050000001</c:v>
                </c:pt>
                <c:pt idx="200">
                  <c:v>26.49999</c:v>
                </c:pt>
              </c:numCache>
            </c:numRef>
          </c:xVal>
          <c:yVal>
            <c:numRef>
              <c:f>'CL-2.5G'!$F$5:$F$205</c:f>
              <c:numCache>
                <c:formatCode>General</c:formatCode>
                <c:ptCount val="201"/>
                <c:pt idx="0">
                  <c:v>-6.9235414999999998</c:v>
                </c:pt>
                <c:pt idx="1">
                  <c:v>-6.9207977999999999</c:v>
                </c:pt>
                <c:pt idx="2">
                  <c:v>-6.9186296</c:v>
                </c:pt>
                <c:pt idx="3">
                  <c:v>-6.9423442</c:v>
                </c:pt>
                <c:pt idx="4">
                  <c:v>-6.9009647000000003</c:v>
                </c:pt>
                <c:pt idx="5">
                  <c:v>-6.8919085999999998</c:v>
                </c:pt>
                <c:pt idx="6">
                  <c:v>-6.9023498999999999</c:v>
                </c:pt>
                <c:pt idx="7">
                  <c:v>-6.9017887</c:v>
                </c:pt>
                <c:pt idx="8">
                  <c:v>-6.8717798999999999</c:v>
                </c:pt>
                <c:pt idx="9">
                  <c:v>-6.8527326999999998</c:v>
                </c:pt>
                <c:pt idx="10">
                  <c:v>-6.8565607000000002</c:v>
                </c:pt>
                <c:pt idx="11">
                  <c:v>-6.8515243999999997</c:v>
                </c:pt>
                <c:pt idx="12">
                  <c:v>-6.8521605000000001</c:v>
                </c:pt>
                <c:pt idx="13">
                  <c:v>-6.8709372999999996</c:v>
                </c:pt>
                <c:pt idx="14">
                  <c:v>-6.8930154000000003</c:v>
                </c:pt>
                <c:pt idx="15">
                  <c:v>-6.9272299000000004</c:v>
                </c:pt>
                <c:pt idx="16">
                  <c:v>-6.9679317000000003</c:v>
                </c:pt>
                <c:pt idx="17">
                  <c:v>-7.0195498000000001</c:v>
                </c:pt>
                <c:pt idx="18">
                  <c:v>-7.0725278999999999</c:v>
                </c:pt>
                <c:pt idx="19">
                  <c:v>-7.1489266999999996</c:v>
                </c:pt>
                <c:pt idx="20">
                  <c:v>-7.2139473000000001</c:v>
                </c:pt>
                <c:pt idx="21">
                  <c:v>-7.2813939999999997</c:v>
                </c:pt>
                <c:pt idx="22">
                  <c:v>-7.3593992999999998</c:v>
                </c:pt>
                <c:pt idx="23">
                  <c:v>-7.4325728</c:v>
                </c:pt>
                <c:pt idx="24">
                  <c:v>-7.4930481999999996</c:v>
                </c:pt>
                <c:pt idx="25">
                  <c:v>-7.5590563</c:v>
                </c:pt>
                <c:pt idx="26">
                  <c:v>-7.6311230999999999</c:v>
                </c:pt>
                <c:pt idx="27">
                  <c:v>-7.6921562999999997</c:v>
                </c:pt>
                <c:pt idx="28">
                  <c:v>-7.7349486000000001</c:v>
                </c:pt>
                <c:pt idx="29">
                  <c:v>-7.7716178999999999</c:v>
                </c:pt>
                <c:pt idx="30">
                  <c:v>-7.7943239000000002</c:v>
                </c:pt>
                <c:pt idx="31">
                  <c:v>-7.7855701000000002</c:v>
                </c:pt>
                <c:pt idx="32">
                  <c:v>-7.7613950000000003</c:v>
                </c:pt>
                <c:pt idx="33">
                  <c:v>-7.7314619999999996</c:v>
                </c:pt>
                <c:pt idx="34">
                  <c:v>-7.7294916999999996</c:v>
                </c:pt>
                <c:pt idx="35">
                  <c:v>-7.7107929999999998</c:v>
                </c:pt>
                <c:pt idx="36">
                  <c:v>-7.6773872000000001</c:v>
                </c:pt>
                <c:pt idx="37">
                  <c:v>-7.6391591999999999</c:v>
                </c:pt>
                <c:pt idx="38">
                  <c:v>-7.6169782000000001</c:v>
                </c:pt>
                <c:pt idx="39">
                  <c:v>-7.5190096000000004</c:v>
                </c:pt>
                <c:pt idx="40">
                  <c:v>-7.3875574999999998</c:v>
                </c:pt>
                <c:pt idx="41">
                  <c:v>-7.2505794000000003</c:v>
                </c:pt>
                <c:pt idx="42">
                  <c:v>-7.1131339000000002</c:v>
                </c:pt>
                <c:pt idx="43">
                  <c:v>-6.9565305999999998</c:v>
                </c:pt>
                <c:pt idx="44">
                  <c:v>-6.8441295999999996</c:v>
                </c:pt>
                <c:pt idx="45">
                  <c:v>-6.8004049999999996</c:v>
                </c:pt>
                <c:pt idx="46">
                  <c:v>-6.7935967000000002</c:v>
                </c:pt>
                <c:pt idx="47">
                  <c:v>-6.8096208999999996</c:v>
                </c:pt>
                <c:pt idx="48">
                  <c:v>-6.8604950999999996</c:v>
                </c:pt>
                <c:pt idx="49">
                  <c:v>-6.9175076000000004</c:v>
                </c:pt>
                <c:pt idx="50">
                  <c:v>-6.9812846000000004</c:v>
                </c:pt>
                <c:pt idx="51">
                  <c:v>-7.0441241000000003</c:v>
                </c:pt>
                <c:pt idx="52">
                  <c:v>-7.1036862999999997</c:v>
                </c:pt>
                <c:pt idx="53">
                  <c:v>-7.1511369</c:v>
                </c:pt>
                <c:pt idx="54">
                  <c:v>-7.2133783999999999</c:v>
                </c:pt>
                <c:pt idx="55">
                  <c:v>-7.2713264999999998</c:v>
                </c:pt>
                <c:pt idx="56">
                  <c:v>-7.3253651</c:v>
                </c:pt>
                <c:pt idx="57">
                  <c:v>-7.3868774999999998</c:v>
                </c:pt>
                <c:pt idx="58">
                  <c:v>-7.4481602000000002</c:v>
                </c:pt>
                <c:pt idx="59">
                  <c:v>-7.4983310999999997</c:v>
                </c:pt>
                <c:pt idx="60">
                  <c:v>-7.5465527000000003</c:v>
                </c:pt>
                <c:pt idx="61">
                  <c:v>-7.6006565000000004</c:v>
                </c:pt>
                <c:pt idx="62">
                  <c:v>-7.6423755</c:v>
                </c:pt>
                <c:pt idx="63">
                  <c:v>-7.6815981999999998</c:v>
                </c:pt>
                <c:pt idx="64">
                  <c:v>-7.7323632</c:v>
                </c:pt>
                <c:pt idx="65">
                  <c:v>-7.7897286000000001</c:v>
                </c:pt>
                <c:pt idx="66">
                  <c:v>-7.8388247</c:v>
                </c:pt>
                <c:pt idx="67">
                  <c:v>-7.9013790999999998</c:v>
                </c:pt>
                <c:pt idx="68">
                  <c:v>-7.9648199000000002</c:v>
                </c:pt>
                <c:pt idx="69">
                  <c:v>-8.0061301999999994</c:v>
                </c:pt>
                <c:pt idx="70">
                  <c:v>-8.0349626999999995</c:v>
                </c:pt>
                <c:pt idx="71">
                  <c:v>-8.0532912999999997</c:v>
                </c:pt>
                <c:pt idx="72">
                  <c:v>-8.0765057000000002</c:v>
                </c:pt>
                <c:pt idx="73">
                  <c:v>-8.1055306999999992</c:v>
                </c:pt>
                <c:pt idx="74">
                  <c:v>-8.1374454000000007</c:v>
                </c:pt>
                <c:pt idx="75">
                  <c:v>-8.1675520000000006</c:v>
                </c:pt>
                <c:pt idx="76">
                  <c:v>-8.1974525000000007</c:v>
                </c:pt>
                <c:pt idx="77">
                  <c:v>-8.2161264000000003</c:v>
                </c:pt>
                <c:pt idx="78">
                  <c:v>-8.2362766000000001</c:v>
                </c:pt>
                <c:pt idx="79">
                  <c:v>-8.2501736000000001</c:v>
                </c:pt>
                <c:pt idx="80">
                  <c:v>-8.2564048999999997</c:v>
                </c:pt>
                <c:pt idx="81">
                  <c:v>-8.2726717000000001</c:v>
                </c:pt>
                <c:pt idx="82">
                  <c:v>-8.2918797000000009</c:v>
                </c:pt>
                <c:pt idx="83">
                  <c:v>-8.2907677</c:v>
                </c:pt>
                <c:pt idx="84">
                  <c:v>-8.3062419999999992</c:v>
                </c:pt>
                <c:pt idx="85">
                  <c:v>-8.3369675000000001</c:v>
                </c:pt>
                <c:pt idx="86">
                  <c:v>-8.3652791999999998</c:v>
                </c:pt>
                <c:pt idx="87">
                  <c:v>-8.3878412000000004</c:v>
                </c:pt>
                <c:pt idx="88">
                  <c:v>-8.4219264999999996</c:v>
                </c:pt>
                <c:pt idx="89">
                  <c:v>-8.4481477999999992</c:v>
                </c:pt>
                <c:pt idx="90">
                  <c:v>-8.4586591999999996</c:v>
                </c:pt>
                <c:pt idx="91">
                  <c:v>-8.4726171000000008</c:v>
                </c:pt>
                <c:pt idx="92">
                  <c:v>-8.4799862000000008</c:v>
                </c:pt>
                <c:pt idx="93">
                  <c:v>-8.4843644999999999</c:v>
                </c:pt>
                <c:pt idx="94">
                  <c:v>-8.4825076999999993</c:v>
                </c:pt>
                <c:pt idx="95">
                  <c:v>-8.4888019999999997</c:v>
                </c:pt>
                <c:pt idx="96">
                  <c:v>-8.5013837999999993</c:v>
                </c:pt>
                <c:pt idx="97">
                  <c:v>-8.5142517000000009</c:v>
                </c:pt>
                <c:pt idx="98">
                  <c:v>-8.5138235000000009</c:v>
                </c:pt>
                <c:pt idx="99">
                  <c:v>-8.5090208000000001</c:v>
                </c:pt>
                <c:pt idx="100">
                  <c:v>-8.5107555000000001</c:v>
                </c:pt>
                <c:pt idx="101">
                  <c:v>-8.5085820999999999</c:v>
                </c:pt>
                <c:pt idx="102">
                  <c:v>-8.5094156000000005</c:v>
                </c:pt>
                <c:pt idx="103">
                  <c:v>-8.5187092</c:v>
                </c:pt>
                <c:pt idx="104">
                  <c:v>-8.5405455000000003</c:v>
                </c:pt>
                <c:pt idx="105">
                  <c:v>-8.5500869999999995</c:v>
                </c:pt>
                <c:pt idx="106">
                  <c:v>-8.5400963000000001</c:v>
                </c:pt>
                <c:pt idx="107">
                  <c:v>-8.5110949999999992</c:v>
                </c:pt>
                <c:pt idx="108">
                  <c:v>-8.4787759999999999</c:v>
                </c:pt>
                <c:pt idx="109">
                  <c:v>-8.4261531999999999</c:v>
                </c:pt>
                <c:pt idx="110">
                  <c:v>-8.3636551000000008</c:v>
                </c:pt>
                <c:pt idx="111">
                  <c:v>-8.3154383000000003</c:v>
                </c:pt>
                <c:pt idx="112">
                  <c:v>-8.2762040999999993</c:v>
                </c:pt>
                <c:pt idx="113">
                  <c:v>-8.2403525999999996</c:v>
                </c:pt>
                <c:pt idx="114">
                  <c:v>-8.2221270000000004</c:v>
                </c:pt>
                <c:pt idx="115">
                  <c:v>-8.2224444999999999</c:v>
                </c:pt>
                <c:pt idx="116">
                  <c:v>-8.2131605000000008</c:v>
                </c:pt>
                <c:pt idx="117">
                  <c:v>-8.2159624000000004</c:v>
                </c:pt>
                <c:pt idx="118">
                  <c:v>-8.2368202000000004</c:v>
                </c:pt>
                <c:pt idx="119">
                  <c:v>-8.2535658000000005</c:v>
                </c:pt>
                <c:pt idx="120">
                  <c:v>-8.2641001000000003</c:v>
                </c:pt>
                <c:pt idx="121">
                  <c:v>-8.2906960999999999</c:v>
                </c:pt>
                <c:pt idx="122">
                  <c:v>-8.3243712999999993</c:v>
                </c:pt>
                <c:pt idx="123">
                  <c:v>-8.3848143000000004</c:v>
                </c:pt>
                <c:pt idx="124">
                  <c:v>-8.4932994999999991</c:v>
                </c:pt>
                <c:pt idx="125">
                  <c:v>-8.5598010999999996</c:v>
                </c:pt>
                <c:pt idx="126">
                  <c:v>-8.6016378000000007</c:v>
                </c:pt>
                <c:pt idx="127">
                  <c:v>-8.6211471999999993</c:v>
                </c:pt>
                <c:pt idx="128">
                  <c:v>-8.5970621000000005</c:v>
                </c:pt>
                <c:pt idx="129">
                  <c:v>-8.5172720000000002</c:v>
                </c:pt>
                <c:pt idx="130">
                  <c:v>-8.4779625000000003</c:v>
                </c:pt>
                <c:pt idx="131">
                  <c:v>-8.4480705</c:v>
                </c:pt>
                <c:pt idx="132">
                  <c:v>-8.4307336999999993</c:v>
                </c:pt>
                <c:pt idx="133">
                  <c:v>-8.4495582999999996</c:v>
                </c:pt>
                <c:pt idx="134">
                  <c:v>-8.4861135000000001</c:v>
                </c:pt>
                <c:pt idx="135">
                  <c:v>-8.4614724999999993</c:v>
                </c:pt>
                <c:pt idx="136">
                  <c:v>-8.4098568</c:v>
                </c:pt>
                <c:pt idx="137">
                  <c:v>-8.3513546000000005</c:v>
                </c:pt>
                <c:pt idx="138">
                  <c:v>-8.2541180000000001</c:v>
                </c:pt>
                <c:pt idx="139">
                  <c:v>-8.1414937999999992</c:v>
                </c:pt>
                <c:pt idx="140">
                  <c:v>-8.0818148000000001</c:v>
                </c:pt>
                <c:pt idx="141">
                  <c:v>-8.0535288000000005</c:v>
                </c:pt>
                <c:pt idx="142">
                  <c:v>-8.0258932000000005</c:v>
                </c:pt>
                <c:pt idx="143">
                  <c:v>-7.9894562000000002</c:v>
                </c:pt>
                <c:pt idx="144">
                  <c:v>-7.9519099999999998</c:v>
                </c:pt>
                <c:pt idx="145">
                  <c:v>-7.9182509999999997</c:v>
                </c:pt>
                <c:pt idx="146">
                  <c:v>-7.8950353</c:v>
                </c:pt>
                <c:pt idx="147">
                  <c:v>-7.8723001000000004</c:v>
                </c:pt>
                <c:pt idx="148">
                  <c:v>-7.8616818999999998</c:v>
                </c:pt>
                <c:pt idx="149">
                  <c:v>-7.8630861999999997</c:v>
                </c:pt>
                <c:pt idx="150">
                  <c:v>-7.8580356</c:v>
                </c:pt>
                <c:pt idx="151">
                  <c:v>-7.8599528999999997</c:v>
                </c:pt>
                <c:pt idx="152">
                  <c:v>-7.8660917000000001</c:v>
                </c:pt>
                <c:pt idx="153">
                  <c:v>-7.8899207000000002</c:v>
                </c:pt>
                <c:pt idx="154">
                  <c:v>-7.9119954000000003</c:v>
                </c:pt>
                <c:pt idx="155">
                  <c:v>-7.9555949999999998</c:v>
                </c:pt>
                <c:pt idx="156">
                  <c:v>-7.9980111000000003</c:v>
                </c:pt>
                <c:pt idx="157">
                  <c:v>-8.0450659000000009</c:v>
                </c:pt>
                <c:pt idx="158">
                  <c:v>-8.0835562000000003</c:v>
                </c:pt>
                <c:pt idx="159">
                  <c:v>-8.1254463000000001</c:v>
                </c:pt>
                <c:pt idx="160">
                  <c:v>-8.1757592999999993</c:v>
                </c:pt>
                <c:pt idx="161">
                  <c:v>-8.2121104999999996</c:v>
                </c:pt>
                <c:pt idx="162">
                  <c:v>-8.2552719000000003</c:v>
                </c:pt>
                <c:pt idx="163">
                  <c:v>-8.2958002000000004</c:v>
                </c:pt>
                <c:pt idx="164">
                  <c:v>-8.3249072999999996</c:v>
                </c:pt>
                <c:pt idx="165">
                  <c:v>-8.3301181999999994</c:v>
                </c:pt>
                <c:pt idx="166">
                  <c:v>-8.3477087000000001</c:v>
                </c:pt>
                <c:pt idx="167">
                  <c:v>-8.3695698000000007</c:v>
                </c:pt>
                <c:pt idx="168">
                  <c:v>-8.3765067999999996</c:v>
                </c:pt>
                <c:pt idx="169">
                  <c:v>-8.3798218000000002</c:v>
                </c:pt>
                <c:pt idx="170">
                  <c:v>-8.3908433999999996</c:v>
                </c:pt>
                <c:pt idx="171">
                  <c:v>-8.3866309999999995</c:v>
                </c:pt>
                <c:pt idx="172">
                  <c:v>-8.3647013000000001</c:v>
                </c:pt>
                <c:pt idx="173">
                  <c:v>-8.3603190999999999</c:v>
                </c:pt>
                <c:pt idx="174">
                  <c:v>-8.3683128</c:v>
                </c:pt>
                <c:pt idx="175">
                  <c:v>-8.3789052999999996</c:v>
                </c:pt>
                <c:pt idx="176">
                  <c:v>-8.3977728000000003</c:v>
                </c:pt>
                <c:pt idx="177">
                  <c:v>-8.4002619000000003</c:v>
                </c:pt>
                <c:pt idx="178">
                  <c:v>-8.3926724999999998</c:v>
                </c:pt>
                <c:pt idx="179">
                  <c:v>-8.3697472000000008</c:v>
                </c:pt>
                <c:pt idx="180">
                  <c:v>-8.3486203999999997</c:v>
                </c:pt>
                <c:pt idx="181">
                  <c:v>-8.3101435000000006</c:v>
                </c:pt>
                <c:pt idx="182">
                  <c:v>-8.2963076000000004</c:v>
                </c:pt>
                <c:pt idx="183">
                  <c:v>-8.2861547000000009</c:v>
                </c:pt>
                <c:pt idx="184">
                  <c:v>-8.2814198000000001</c:v>
                </c:pt>
                <c:pt idx="185">
                  <c:v>-8.2646961000000001</c:v>
                </c:pt>
                <c:pt idx="186">
                  <c:v>-8.2623882000000002</c:v>
                </c:pt>
                <c:pt idx="187">
                  <c:v>-8.2519340999999997</c:v>
                </c:pt>
                <c:pt idx="188">
                  <c:v>-8.2482957999999993</c:v>
                </c:pt>
                <c:pt idx="189">
                  <c:v>-8.2491416999999991</c:v>
                </c:pt>
                <c:pt idx="190">
                  <c:v>-8.2520924000000004</c:v>
                </c:pt>
                <c:pt idx="191">
                  <c:v>-8.2549562000000005</c:v>
                </c:pt>
                <c:pt idx="192">
                  <c:v>-8.2606667999999992</c:v>
                </c:pt>
                <c:pt idx="193">
                  <c:v>-8.2637462999999993</c:v>
                </c:pt>
                <c:pt idx="194">
                  <c:v>-8.2647896000000003</c:v>
                </c:pt>
                <c:pt idx="195">
                  <c:v>-8.2891960000000005</c:v>
                </c:pt>
                <c:pt idx="196">
                  <c:v>-8.3139810999999995</c:v>
                </c:pt>
                <c:pt idx="197">
                  <c:v>-8.3516531000000001</c:v>
                </c:pt>
                <c:pt idx="198">
                  <c:v>-8.3789797000000004</c:v>
                </c:pt>
                <c:pt idx="199">
                  <c:v>-8.4080314999999999</c:v>
                </c:pt>
                <c:pt idx="200">
                  <c:v>-8.4169636000000008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E2-4A09-92E1-C95445858A71}"/>
            </c:ext>
          </c:extLst>
        </c:ser>
        <c:ser>
          <c:idx val="2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'CL-2.5G'!$E$5:$E$205</c:f>
              <c:numCache>
                <c:formatCode>General</c:formatCode>
                <c:ptCount val="201"/>
                <c:pt idx="0">
                  <c:v>8.5</c:v>
                </c:pt>
                <c:pt idx="1">
                  <c:v>8.5899999499999993</c:v>
                </c:pt>
                <c:pt idx="2">
                  <c:v>8.6799999000000003</c:v>
                </c:pt>
                <c:pt idx="3">
                  <c:v>8.7699998499999996</c:v>
                </c:pt>
                <c:pt idx="4">
                  <c:v>8.8599998000000006</c:v>
                </c:pt>
                <c:pt idx="5">
                  <c:v>8.9499997499999999</c:v>
                </c:pt>
                <c:pt idx="6">
                  <c:v>9.0399996999999992</c:v>
                </c:pt>
                <c:pt idx="7">
                  <c:v>9.1299996500000002</c:v>
                </c:pt>
                <c:pt idx="8">
                  <c:v>9.2199995999999995</c:v>
                </c:pt>
                <c:pt idx="9">
                  <c:v>9.3099995500000006</c:v>
                </c:pt>
                <c:pt idx="10">
                  <c:v>9.3999994999999998</c:v>
                </c:pt>
                <c:pt idx="11">
                  <c:v>9.4899994499999991</c:v>
                </c:pt>
                <c:pt idx="12">
                  <c:v>9.5799994000000002</c:v>
                </c:pt>
                <c:pt idx="13">
                  <c:v>9.6699993499999994</c:v>
                </c:pt>
                <c:pt idx="14">
                  <c:v>9.7599993000000005</c:v>
                </c:pt>
                <c:pt idx="15">
                  <c:v>9.8499992499999998</c:v>
                </c:pt>
                <c:pt idx="16">
                  <c:v>9.9399992000000008</c:v>
                </c:pt>
                <c:pt idx="17">
                  <c:v>10.02999915</c:v>
                </c:pt>
                <c:pt idx="18">
                  <c:v>10.119999099999999</c:v>
                </c:pt>
                <c:pt idx="19">
                  <c:v>10.20999905</c:v>
                </c:pt>
                <c:pt idx="20">
                  <c:v>10.299999</c:v>
                </c:pt>
                <c:pt idx="21">
                  <c:v>10.389998950000001</c:v>
                </c:pt>
                <c:pt idx="22">
                  <c:v>10.4799989</c:v>
                </c:pt>
                <c:pt idx="23">
                  <c:v>10.569998849999999</c:v>
                </c:pt>
                <c:pt idx="24">
                  <c:v>10.6599988</c:v>
                </c:pt>
                <c:pt idx="25">
                  <c:v>10.74999875</c:v>
                </c:pt>
                <c:pt idx="26">
                  <c:v>10.839998700000001</c:v>
                </c:pt>
                <c:pt idx="27">
                  <c:v>10.92999865</c:v>
                </c:pt>
                <c:pt idx="28">
                  <c:v>11.019998599999999</c:v>
                </c:pt>
                <c:pt idx="29">
                  <c:v>11.10999855</c:v>
                </c:pt>
                <c:pt idx="30">
                  <c:v>11.1999985</c:v>
                </c:pt>
                <c:pt idx="31">
                  <c:v>11.289998450000001</c:v>
                </c:pt>
                <c:pt idx="32">
                  <c:v>11.3799984</c:v>
                </c:pt>
                <c:pt idx="33">
                  <c:v>11.469998349999999</c:v>
                </c:pt>
                <c:pt idx="34">
                  <c:v>11.5599983</c:v>
                </c:pt>
                <c:pt idx="35">
                  <c:v>11.649998249999999</c:v>
                </c:pt>
                <c:pt idx="36">
                  <c:v>11.7399982</c:v>
                </c:pt>
                <c:pt idx="37">
                  <c:v>11.82999815</c:v>
                </c:pt>
                <c:pt idx="38">
                  <c:v>11.919998100000001</c:v>
                </c:pt>
                <c:pt idx="39">
                  <c:v>12.00999805</c:v>
                </c:pt>
                <c:pt idx="40">
                  <c:v>12.099997999999999</c:v>
                </c:pt>
                <c:pt idx="41">
                  <c:v>12.18999795</c:v>
                </c:pt>
                <c:pt idx="42">
                  <c:v>12.2799979</c:v>
                </c:pt>
                <c:pt idx="43">
                  <c:v>12.369997850000001</c:v>
                </c:pt>
                <c:pt idx="44">
                  <c:v>12.4599978</c:v>
                </c:pt>
                <c:pt idx="45">
                  <c:v>12.549997749999999</c:v>
                </c:pt>
                <c:pt idx="46">
                  <c:v>12.6399977</c:v>
                </c:pt>
                <c:pt idx="47">
                  <c:v>12.72999765</c:v>
                </c:pt>
                <c:pt idx="48">
                  <c:v>12.819997600000001</c:v>
                </c:pt>
                <c:pt idx="49">
                  <c:v>12.90999755</c:v>
                </c:pt>
                <c:pt idx="50">
                  <c:v>12.999997499999999</c:v>
                </c:pt>
                <c:pt idx="51">
                  <c:v>13.08999745</c:v>
                </c:pt>
                <c:pt idx="52">
                  <c:v>13.1799974</c:v>
                </c:pt>
                <c:pt idx="53">
                  <c:v>13.269997350000001</c:v>
                </c:pt>
                <c:pt idx="54">
                  <c:v>13.3599973</c:v>
                </c:pt>
                <c:pt idx="55">
                  <c:v>13.449997249999999</c:v>
                </c:pt>
                <c:pt idx="56">
                  <c:v>13.5399972</c:v>
                </c:pt>
                <c:pt idx="57">
                  <c:v>13.629997149999999</c:v>
                </c:pt>
                <c:pt idx="58">
                  <c:v>13.719997100000001</c:v>
                </c:pt>
                <c:pt idx="59">
                  <c:v>13.80999705</c:v>
                </c:pt>
                <c:pt idx="60">
                  <c:v>13.899997000000001</c:v>
                </c:pt>
                <c:pt idx="61">
                  <c:v>13.98999695</c:v>
                </c:pt>
                <c:pt idx="62">
                  <c:v>14.079996899999999</c:v>
                </c:pt>
                <c:pt idx="63">
                  <c:v>14.16999685</c:v>
                </c:pt>
                <c:pt idx="64">
                  <c:v>14.2599968</c:v>
                </c:pt>
                <c:pt idx="65">
                  <c:v>14.349996750000001</c:v>
                </c:pt>
                <c:pt idx="66">
                  <c:v>14.4399967</c:v>
                </c:pt>
                <c:pt idx="67">
                  <c:v>14.529996649999999</c:v>
                </c:pt>
                <c:pt idx="68">
                  <c:v>14.6199966</c:v>
                </c:pt>
                <c:pt idx="69">
                  <c:v>14.70999655</c:v>
                </c:pt>
                <c:pt idx="70">
                  <c:v>14.799996500000001</c:v>
                </c:pt>
                <c:pt idx="71">
                  <c:v>14.88999645</c:v>
                </c:pt>
                <c:pt idx="72">
                  <c:v>14.979996399999999</c:v>
                </c:pt>
                <c:pt idx="73">
                  <c:v>15.06999635</c:v>
                </c:pt>
                <c:pt idx="74">
                  <c:v>15.1599963</c:v>
                </c:pt>
                <c:pt idx="75">
                  <c:v>15.249996250000001</c:v>
                </c:pt>
                <c:pt idx="76">
                  <c:v>15.3399962</c:v>
                </c:pt>
                <c:pt idx="77">
                  <c:v>15.429996149999999</c:v>
                </c:pt>
                <c:pt idx="78">
                  <c:v>15.5199961</c:v>
                </c:pt>
                <c:pt idx="79">
                  <c:v>15.609996049999999</c:v>
                </c:pt>
                <c:pt idx="80">
                  <c:v>15.699996000000001</c:v>
                </c:pt>
                <c:pt idx="81">
                  <c:v>15.78999595</c:v>
                </c:pt>
                <c:pt idx="82">
                  <c:v>15.879995900000001</c:v>
                </c:pt>
                <c:pt idx="83">
                  <c:v>15.96999585</c:v>
                </c:pt>
                <c:pt idx="84">
                  <c:v>16.059995799999999</c:v>
                </c:pt>
                <c:pt idx="85">
                  <c:v>16.149995749999999</c:v>
                </c:pt>
                <c:pt idx="86">
                  <c:v>16.239995700000001</c:v>
                </c:pt>
                <c:pt idx="87">
                  <c:v>16.329995650000001</c:v>
                </c:pt>
                <c:pt idx="88">
                  <c:v>16.4199956</c:v>
                </c:pt>
                <c:pt idx="89">
                  <c:v>16.509995549999999</c:v>
                </c:pt>
                <c:pt idx="90">
                  <c:v>16.599995499999999</c:v>
                </c:pt>
                <c:pt idx="91">
                  <c:v>16.689995450000001</c:v>
                </c:pt>
                <c:pt idx="92">
                  <c:v>16.779995400000001</c:v>
                </c:pt>
                <c:pt idx="93">
                  <c:v>16.86999535</c:v>
                </c:pt>
                <c:pt idx="94">
                  <c:v>16.959995299999999</c:v>
                </c:pt>
                <c:pt idx="95">
                  <c:v>17.049995249999998</c:v>
                </c:pt>
                <c:pt idx="96">
                  <c:v>17.139995200000001</c:v>
                </c:pt>
                <c:pt idx="97">
                  <c:v>17.229995150000001</c:v>
                </c:pt>
                <c:pt idx="98">
                  <c:v>17.3199951</c:v>
                </c:pt>
                <c:pt idx="99">
                  <c:v>17.409995049999999</c:v>
                </c:pt>
                <c:pt idx="100">
                  <c:v>17.499994999999998</c:v>
                </c:pt>
                <c:pt idx="101">
                  <c:v>17.589994950000001</c:v>
                </c:pt>
                <c:pt idx="102">
                  <c:v>17.679994900000001</c:v>
                </c:pt>
                <c:pt idx="103">
                  <c:v>17.76999485</c:v>
                </c:pt>
                <c:pt idx="104">
                  <c:v>17.859994799999999</c:v>
                </c:pt>
                <c:pt idx="105">
                  <c:v>17.949994749999998</c:v>
                </c:pt>
                <c:pt idx="106">
                  <c:v>18.039994700000001</c:v>
                </c:pt>
                <c:pt idx="107">
                  <c:v>18.12999465</c:v>
                </c:pt>
                <c:pt idx="108">
                  <c:v>18.2199946</c:v>
                </c:pt>
                <c:pt idx="109">
                  <c:v>18.309994549999999</c:v>
                </c:pt>
                <c:pt idx="110">
                  <c:v>18.399994499999998</c:v>
                </c:pt>
                <c:pt idx="111">
                  <c:v>18.489994450000001</c:v>
                </c:pt>
                <c:pt idx="112">
                  <c:v>18.5799944</c:v>
                </c:pt>
                <c:pt idx="113">
                  <c:v>18.66999435</c:v>
                </c:pt>
                <c:pt idx="114">
                  <c:v>18.759994299999999</c:v>
                </c:pt>
                <c:pt idx="115">
                  <c:v>18.849994250000002</c:v>
                </c:pt>
                <c:pt idx="116">
                  <c:v>18.939994200000001</c:v>
                </c:pt>
                <c:pt idx="117">
                  <c:v>19.02999415</c:v>
                </c:pt>
                <c:pt idx="118">
                  <c:v>19.1199941</c:v>
                </c:pt>
                <c:pt idx="119">
                  <c:v>19.209994049999999</c:v>
                </c:pt>
                <c:pt idx="120">
                  <c:v>19.299994000000002</c:v>
                </c:pt>
                <c:pt idx="121">
                  <c:v>19.389993950000001</c:v>
                </c:pt>
                <c:pt idx="122">
                  <c:v>19.4799939</c:v>
                </c:pt>
                <c:pt idx="123">
                  <c:v>19.569993849999999</c:v>
                </c:pt>
                <c:pt idx="124">
                  <c:v>19.659993799999999</c:v>
                </c:pt>
                <c:pt idx="125">
                  <c:v>19.749993750000002</c:v>
                </c:pt>
                <c:pt idx="126">
                  <c:v>19.839993700000001</c:v>
                </c:pt>
                <c:pt idx="127">
                  <c:v>19.92999365</c:v>
                </c:pt>
                <c:pt idx="128">
                  <c:v>20.019993599999999</c:v>
                </c:pt>
                <c:pt idx="129">
                  <c:v>20.109993549999999</c:v>
                </c:pt>
                <c:pt idx="130">
                  <c:v>20.199993500000001</c:v>
                </c:pt>
                <c:pt idx="131">
                  <c:v>20.289993450000001</c:v>
                </c:pt>
                <c:pt idx="132">
                  <c:v>20.3799934</c:v>
                </c:pt>
                <c:pt idx="133">
                  <c:v>20.469993349999999</c:v>
                </c:pt>
                <c:pt idx="134">
                  <c:v>20.559993299999999</c:v>
                </c:pt>
                <c:pt idx="135">
                  <c:v>20.649993250000001</c:v>
                </c:pt>
                <c:pt idx="136">
                  <c:v>20.739993200000001</c:v>
                </c:pt>
                <c:pt idx="137">
                  <c:v>20.82999315</c:v>
                </c:pt>
                <c:pt idx="138">
                  <c:v>20.919993099999999</c:v>
                </c:pt>
                <c:pt idx="139">
                  <c:v>21.009993049999999</c:v>
                </c:pt>
                <c:pt idx="140">
                  <c:v>21.099993000000001</c:v>
                </c:pt>
                <c:pt idx="141">
                  <c:v>21.189992950000001</c:v>
                </c:pt>
                <c:pt idx="142">
                  <c:v>21.2799929</c:v>
                </c:pt>
                <c:pt idx="143">
                  <c:v>21.369992849999999</c:v>
                </c:pt>
                <c:pt idx="144">
                  <c:v>21.459992799999998</c:v>
                </c:pt>
                <c:pt idx="145">
                  <c:v>21.549992750000001</c:v>
                </c:pt>
                <c:pt idx="146">
                  <c:v>21.639992700000001</c:v>
                </c:pt>
                <c:pt idx="147">
                  <c:v>21.72999265</c:v>
                </c:pt>
                <c:pt idx="148">
                  <c:v>21.819992599999999</c:v>
                </c:pt>
                <c:pt idx="149">
                  <c:v>21.909992549999998</c:v>
                </c:pt>
                <c:pt idx="150">
                  <c:v>21.999992500000001</c:v>
                </c:pt>
                <c:pt idx="151">
                  <c:v>22.08999245</c:v>
                </c:pt>
                <c:pt idx="152">
                  <c:v>22.1799924</c:v>
                </c:pt>
                <c:pt idx="153">
                  <c:v>22.269992349999999</c:v>
                </c:pt>
                <c:pt idx="154">
                  <c:v>22.359992299999998</c:v>
                </c:pt>
                <c:pt idx="155">
                  <c:v>22.449992250000001</c:v>
                </c:pt>
                <c:pt idx="156">
                  <c:v>22.5399922</c:v>
                </c:pt>
                <c:pt idx="157">
                  <c:v>22.62999215</c:v>
                </c:pt>
                <c:pt idx="158">
                  <c:v>22.719992099999999</c:v>
                </c:pt>
                <c:pt idx="159">
                  <c:v>22.809992050000002</c:v>
                </c:pt>
                <c:pt idx="160">
                  <c:v>22.899992000000001</c:v>
                </c:pt>
                <c:pt idx="161">
                  <c:v>22.98999195</c:v>
                </c:pt>
                <c:pt idx="162">
                  <c:v>23.0799919</c:v>
                </c:pt>
                <c:pt idx="163">
                  <c:v>23.169991849999999</c:v>
                </c:pt>
                <c:pt idx="164">
                  <c:v>23.259991800000002</c:v>
                </c:pt>
                <c:pt idx="165">
                  <c:v>23.349991750000001</c:v>
                </c:pt>
                <c:pt idx="166">
                  <c:v>23.4399917</c:v>
                </c:pt>
                <c:pt idx="167">
                  <c:v>23.529991649999999</c:v>
                </c:pt>
                <c:pt idx="168">
                  <c:v>23.619991599999999</c:v>
                </c:pt>
                <c:pt idx="169">
                  <c:v>23.709991550000002</c:v>
                </c:pt>
                <c:pt idx="170">
                  <c:v>23.799991500000001</c:v>
                </c:pt>
                <c:pt idx="171">
                  <c:v>23.88999145</c:v>
                </c:pt>
                <c:pt idx="172">
                  <c:v>23.979991399999999</c:v>
                </c:pt>
                <c:pt idx="173">
                  <c:v>24.069991349999999</c:v>
                </c:pt>
                <c:pt idx="174">
                  <c:v>24.159991300000002</c:v>
                </c:pt>
                <c:pt idx="175">
                  <c:v>24.249991250000001</c:v>
                </c:pt>
                <c:pt idx="176">
                  <c:v>24.3399912</c:v>
                </c:pt>
                <c:pt idx="177">
                  <c:v>24.429991149999999</c:v>
                </c:pt>
                <c:pt idx="178">
                  <c:v>24.519991099999999</c:v>
                </c:pt>
                <c:pt idx="179">
                  <c:v>24.609991050000001</c:v>
                </c:pt>
                <c:pt idx="180">
                  <c:v>24.699991000000001</c:v>
                </c:pt>
                <c:pt idx="181">
                  <c:v>24.78999095</c:v>
                </c:pt>
                <c:pt idx="182">
                  <c:v>24.879990899999999</c:v>
                </c:pt>
                <c:pt idx="183">
                  <c:v>24.969990849999999</c:v>
                </c:pt>
                <c:pt idx="184">
                  <c:v>25.059990800000001</c:v>
                </c:pt>
                <c:pt idx="185">
                  <c:v>25.149990750000001</c:v>
                </c:pt>
                <c:pt idx="186">
                  <c:v>25.2399907</c:v>
                </c:pt>
                <c:pt idx="187">
                  <c:v>25.329990649999999</c:v>
                </c:pt>
                <c:pt idx="188">
                  <c:v>25.419990599999998</c:v>
                </c:pt>
                <c:pt idx="189">
                  <c:v>25.509990550000001</c:v>
                </c:pt>
                <c:pt idx="190">
                  <c:v>25.599990500000001</c:v>
                </c:pt>
                <c:pt idx="191">
                  <c:v>25.68999045</c:v>
                </c:pt>
                <c:pt idx="192">
                  <c:v>25.779990399999999</c:v>
                </c:pt>
                <c:pt idx="193">
                  <c:v>25.869990349999998</c:v>
                </c:pt>
                <c:pt idx="194">
                  <c:v>25.959990300000001</c:v>
                </c:pt>
                <c:pt idx="195">
                  <c:v>26.04999025</c:v>
                </c:pt>
                <c:pt idx="196">
                  <c:v>26.1399902</c:v>
                </c:pt>
                <c:pt idx="197">
                  <c:v>26.229990149999999</c:v>
                </c:pt>
                <c:pt idx="198">
                  <c:v>26.319990099999998</c:v>
                </c:pt>
                <c:pt idx="199">
                  <c:v>26.409990050000001</c:v>
                </c:pt>
                <c:pt idx="200">
                  <c:v>26.49999</c:v>
                </c:pt>
              </c:numCache>
            </c:numRef>
          </c:xVal>
          <c:yVal>
            <c:numRef>
              <c:f>'CL-2.5G'!$L$5:$L$205</c:f>
              <c:numCache>
                <c:formatCode>General</c:formatCode>
                <c:ptCount val="201"/>
                <c:pt idx="0">
                  <c:v>-7.4650344999999998</c:v>
                </c:pt>
                <c:pt idx="1">
                  <c:v>-7.4729809999999999</c:v>
                </c:pt>
                <c:pt idx="2">
                  <c:v>-7.4778155999999996</c:v>
                </c:pt>
                <c:pt idx="3">
                  <c:v>-7.5116687000000004</c:v>
                </c:pt>
                <c:pt idx="4">
                  <c:v>-7.5131278000000004</c:v>
                </c:pt>
                <c:pt idx="5">
                  <c:v>-7.5342121000000004</c:v>
                </c:pt>
                <c:pt idx="6">
                  <c:v>-7.5505380999999998</c:v>
                </c:pt>
                <c:pt idx="7">
                  <c:v>-7.5710157999999996</c:v>
                </c:pt>
                <c:pt idx="8">
                  <c:v>-7.5668920999999996</c:v>
                </c:pt>
                <c:pt idx="9">
                  <c:v>-7.5855670000000002</c:v>
                </c:pt>
                <c:pt idx="10">
                  <c:v>-7.6091261000000001</c:v>
                </c:pt>
                <c:pt idx="11">
                  <c:v>-7.6337218</c:v>
                </c:pt>
                <c:pt idx="12">
                  <c:v>-7.6681881000000001</c:v>
                </c:pt>
                <c:pt idx="13">
                  <c:v>-7.7205538999999996</c:v>
                </c:pt>
                <c:pt idx="14">
                  <c:v>-7.7778295999999996</c:v>
                </c:pt>
                <c:pt idx="15">
                  <c:v>-7.8576965000000003</c:v>
                </c:pt>
                <c:pt idx="16">
                  <c:v>-7.9389757999999997</c:v>
                </c:pt>
                <c:pt idx="17">
                  <c:v>-8.0379324000000008</c:v>
                </c:pt>
                <c:pt idx="18">
                  <c:v>-8.1360425999999997</c:v>
                </c:pt>
                <c:pt idx="19">
                  <c:v>-8.2614640999999995</c:v>
                </c:pt>
                <c:pt idx="20">
                  <c:v>-8.3849906999999995</c:v>
                </c:pt>
                <c:pt idx="21">
                  <c:v>-8.5280913999999992</c:v>
                </c:pt>
                <c:pt idx="22">
                  <c:v>-8.6783113000000007</c:v>
                </c:pt>
                <c:pt idx="23">
                  <c:v>-8.8356113000000001</c:v>
                </c:pt>
                <c:pt idx="24">
                  <c:v>-8.9858531999999993</c:v>
                </c:pt>
                <c:pt idx="25">
                  <c:v>-9.1388397000000001</c:v>
                </c:pt>
                <c:pt idx="26">
                  <c:v>-9.2920370000000005</c:v>
                </c:pt>
                <c:pt idx="27">
                  <c:v>-9.4269400000000001</c:v>
                </c:pt>
                <c:pt idx="28">
                  <c:v>-9.5573864000000004</c:v>
                </c:pt>
                <c:pt idx="29">
                  <c:v>-9.6582775000000005</c:v>
                </c:pt>
                <c:pt idx="30">
                  <c:v>-9.7343369000000006</c:v>
                </c:pt>
                <c:pt idx="31">
                  <c:v>-9.7744693999999992</c:v>
                </c:pt>
                <c:pt idx="32">
                  <c:v>-9.7787065999999996</c:v>
                </c:pt>
                <c:pt idx="33">
                  <c:v>-9.7378435000000003</c:v>
                </c:pt>
                <c:pt idx="34">
                  <c:v>-9.6518935999999993</c:v>
                </c:pt>
                <c:pt idx="35">
                  <c:v>-9.5579061999999997</c:v>
                </c:pt>
                <c:pt idx="36">
                  <c:v>-9.4595432000000006</c:v>
                </c:pt>
                <c:pt idx="37">
                  <c:v>-9.3755064000000008</c:v>
                </c:pt>
                <c:pt idx="38">
                  <c:v>-9.3031100999999996</c:v>
                </c:pt>
                <c:pt idx="39">
                  <c:v>-9.2748250999999993</c:v>
                </c:pt>
                <c:pt idx="40">
                  <c:v>-9.2569169999999996</c:v>
                </c:pt>
                <c:pt idx="41">
                  <c:v>-9.2282542999999997</c:v>
                </c:pt>
                <c:pt idx="42">
                  <c:v>-9.2124614999999999</c:v>
                </c:pt>
                <c:pt idx="43">
                  <c:v>-9.2060738000000004</c:v>
                </c:pt>
                <c:pt idx="44">
                  <c:v>-9.2070474999999998</c:v>
                </c:pt>
                <c:pt idx="45">
                  <c:v>-9.2121057999999998</c:v>
                </c:pt>
                <c:pt idx="46">
                  <c:v>-9.2408047</c:v>
                </c:pt>
                <c:pt idx="47">
                  <c:v>-9.2747191999999998</c:v>
                </c:pt>
                <c:pt idx="48">
                  <c:v>-9.3129653999999995</c:v>
                </c:pt>
                <c:pt idx="49">
                  <c:v>-9.3451710000000006</c:v>
                </c:pt>
                <c:pt idx="50">
                  <c:v>-9.3820992000000007</c:v>
                </c:pt>
                <c:pt idx="51">
                  <c:v>-9.4380702999999997</c:v>
                </c:pt>
                <c:pt idx="52">
                  <c:v>-9.4883547000000004</c:v>
                </c:pt>
                <c:pt idx="53">
                  <c:v>-9.5483522000000001</c:v>
                </c:pt>
                <c:pt idx="54">
                  <c:v>-9.6366940000000003</c:v>
                </c:pt>
                <c:pt idx="55">
                  <c:v>-9.7062626000000005</c:v>
                </c:pt>
                <c:pt idx="56">
                  <c:v>-9.7561274000000004</c:v>
                </c:pt>
                <c:pt idx="57">
                  <c:v>-9.7950534999999999</c:v>
                </c:pt>
                <c:pt idx="58">
                  <c:v>-9.8159417999999992</c:v>
                </c:pt>
                <c:pt idx="59">
                  <c:v>-9.7967939000000008</c:v>
                </c:pt>
                <c:pt idx="60">
                  <c:v>-9.7673635000000001</c:v>
                </c:pt>
                <c:pt idx="61">
                  <c:v>-9.7320308999999998</c:v>
                </c:pt>
                <c:pt idx="62">
                  <c:v>-9.6903524000000001</c:v>
                </c:pt>
                <c:pt idx="63">
                  <c:v>-9.6497449999999994</c:v>
                </c:pt>
                <c:pt idx="64">
                  <c:v>-9.6031779999999998</c:v>
                </c:pt>
                <c:pt idx="65">
                  <c:v>-9.5606337000000003</c:v>
                </c:pt>
                <c:pt idx="66">
                  <c:v>-9.5153561</c:v>
                </c:pt>
                <c:pt idx="67">
                  <c:v>-9.4723834999999994</c:v>
                </c:pt>
                <c:pt idx="68">
                  <c:v>-9.4301843999999999</c:v>
                </c:pt>
                <c:pt idx="69">
                  <c:v>-9.3985871999999997</c:v>
                </c:pt>
                <c:pt idx="70">
                  <c:v>-9.3766937000000006</c:v>
                </c:pt>
                <c:pt idx="71">
                  <c:v>-9.3525763000000008</c:v>
                </c:pt>
                <c:pt idx="72">
                  <c:v>-9.3254851999999993</c:v>
                </c:pt>
                <c:pt idx="73">
                  <c:v>-9.2891206999999998</c:v>
                </c:pt>
                <c:pt idx="74">
                  <c:v>-9.2562160000000002</c:v>
                </c:pt>
                <c:pt idx="75">
                  <c:v>-9.2190618999999998</c:v>
                </c:pt>
                <c:pt idx="76">
                  <c:v>-9.1821546999999999</c:v>
                </c:pt>
                <c:pt idx="77">
                  <c:v>-9.1527147000000006</c:v>
                </c:pt>
                <c:pt idx="78">
                  <c:v>-9.1250152999999994</c:v>
                </c:pt>
                <c:pt idx="79">
                  <c:v>-9.0954628</c:v>
                </c:pt>
                <c:pt idx="80">
                  <c:v>-9.0745152999999998</c:v>
                </c:pt>
                <c:pt idx="81">
                  <c:v>-9.0561665999999992</c:v>
                </c:pt>
                <c:pt idx="82">
                  <c:v>-9.0320663000000003</c:v>
                </c:pt>
                <c:pt idx="83">
                  <c:v>-9.0158625000000008</c:v>
                </c:pt>
                <c:pt idx="84">
                  <c:v>-9.0013322999999996</c:v>
                </c:pt>
                <c:pt idx="85">
                  <c:v>-8.9755906999999997</c:v>
                </c:pt>
                <c:pt idx="86">
                  <c:v>-8.9524001999999996</c:v>
                </c:pt>
                <c:pt idx="87">
                  <c:v>-8.9275865999999997</c:v>
                </c:pt>
                <c:pt idx="88">
                  <c:v>-8.8983431</c:v>
                </c:pt>
                <c:pt idx="89">
                  <c:v>-8.8684063000000002</c:v>
                </c:pt>
                <c:pt idx="90">
                  <c:v>-8.8499984999999999</c:v>
                </c:pt>
                <c:pt idx="91">
                  <c:v>-8.8290415000000007</c:v>
                </c:pt>
                <c:pt idx="92">
                  <c:v>-8.8131170000000001</c:v>
                </c:pt>
                <c:pt idx="93">
                  <c:v>-8.7994432000000007</c:v>
                </c:pt>
                <c:pt idx="94">
                  <c:v>-8.7841272000000004</c:v>
                </c:pt>
                <c:pt idx="95">
                  <c:v>-8.7595080999999997</c:v>
                </c:pt>
                <c:pt idx="96">
                  <c:v>-8.7336244999999995</c:v>
                </c:pt>
                <c:pt idx="97">
                  <c:v>-8.7061185999999999</c:v>
                </c:pt>
                <c:pt idx="98">
                  <c:v>-8.6840048000000003</c:v>
                </c:pt>
                <c:pt idx="99">
                  <c:v>-8.6670207999999995</c:v>
                </c:pt>
                <c:pt idx="100">
                  <c:v>-8.6589460000000003</c:v>
                </c:pt>
                <c:pt idx="101">
                  <c:v>-8.6408767999999991</c:v>
                </c:pt>
                <c:pt idx="102">
                  <c:v>-8.6260662000000004</c:v>
                </c:pt>
                <c:pt idx="103">
                  <c:v>-8.6093130000000002</c:v>
                </c:pt>
                <c:pt idx="104">
                  <c:v>-8.5836381999999993</c:v>
                </c:pt>
                <c:pt idx="105">
                  <c:v>-8.5553235999999995</c:v>
                </c:pt>
                <c:pt idx="106">
                  <c:v>-8.5431375999999997</c:v>
                </c:pt>
                <c:pt idx="107">
                  <c:v>-8.5450944999999994</c:v>
                </c:pt>
                <c:pt idx="108">
                  <c:v>-8.5515614000000006</c:v>
                </c:pt>
                <c:pt idx="109">
                  <c:v>-8.5734309999999994</c:v>
                </c:pt>
                <c:pt idx="110">
                  <c:v>-8.5969180999999999</c:v>
                </c:pt>
                <c:pt idx="111">
                  <c:v>-8.6264752999999992</c:v>
                </c:pt>
                <c:pt idx="112">
                  <c:v>-8.6575545999999992</c:v>
                </c:pt>
                <c:pt idx="113">
                  <c:v>-8.6949482000000007</c:v>
                </c:pt>
                <c:pt idx="114">
                  <c:v>-8.7430477</c:v>
                </c:pt>
                <c:pt idx="115">
                  <c:v>-8.7944422000000007</c:v>
                </c:pt>
                <c:pt idx="116">
                  <c:v>-8.8564395999999999</c:v>
                </c:pt>
                <c:pt idx="117">
                  <c:v>-8.9109181999999993</c:v>
                </c:pt>
                <c:pt idx="118">
                  <c:v>-8.9781542000000005</c:v>
                </c:pt>
                <c:pt idx="119">
                  <c:v>-9.0351686000000004</c:v>
                </c:pt>
                <c:pt idx="120">
                  <c:v>-9.0904445999999997</c:v>
                </c:pt>
                <c:pt idx="121">
                  <c:v>-9.1424236000000008</c:v>
                </c:pt>
                <c:pt idx="122">
                  <c:v>-9.1915034999999996</c:v>
                </c:pt>
                <c:pt idx="123">
                  <c:v>-9.2301167999999993</c:v>
                </c:pt>
                <c:pt idx="124">
                  <c:v>-9.2691526</c:v>
                </c:pt>
                <c:pt idx="125">
                  <c:v>-9.3077593000000007</c:v>
                </c:pt>
                <c:pt idx="126">
                  <c:v>-9.3377581000000003</c:v>
                </c:pt>
                <c:pt idx="127">
                  <c:v>-9.3732834</c:v>
                </c:pt>
                <c:pt idx="128">
                  <c:v>-9.4045743999999996</c:v>
                </c:pt>
                <c:pt idx="129">
                  <c:v>-9.4272460999999996</c:v>
                </c:pt>
                <c:pt idx="130">
                  <c:v>-9.4491786999999992</c:v>
                </c:pt>
                <c:pt idx="131">
                  <c:v>-9.4623746999999998</c:v>
                </c:pt>
                <c:pt idx="132">
                  <c:v>-9.4655036999999993</c:v>
                </c:pt>
                <c:pt idx="133">
                  <c:v>-9.4647036</c:v>
                </c:pt>
                <c:pt idx="134">
                  <c:v>-9.4640445999999994</c:v>
                </c:pt>
                <c:pt idx="135">
                  <c:v>-9.4686831999999992</c:v>
                </c:pt>
                <c:pt idx="136">
                  <c:v>-9.4752320999999995</c:v>
                </c:pt>
                <c:pt idx="137">
                  <c:v>-9.5016165000000008</c:v>
                </c:pt>
                <c:pt idx="138">
                  <c:v>-9.5308408999999994</c:v>
                </c:pt>
                <c:pt idx="139">
                  <c:v>-9.5913391000000008</c:v>
                </c:pt>
                <c:pt idx="140">
                  <c:v>-9.6262035000000008</c:v>
                </c:pt>
                <c:pt idx="141">
                  <c:v>-9.6490831000000004</c:v>
                </c:pt>
                <c:pt idx="142">
                  <c:v>-9.6785420999999996</c:v>
                </c:pt>
                <c:pt idx="143">
                  <c:v>-9.6776389999999992</c:v>
                </c:pt>
                <c:pt idx="144">
                  <c:v>-9.6306162000000004</c:v>
                </c:pt>
                <c:pt idx="145">
                  <c:v>-9.5943679999999993</c:v>
                </c:pt>
                <c:pt idx="146">
                  <c:v>-9.5654345000000003</c:v>
                </c:pt>
                <c:pt idx="147">
                  <c:v>-9.5144319999999993</c:v>
                </c:pt>
                <c:pt idx="148">
                  <c:v>-9.4915713999999998</c:v>
                </c:pt>
                <c:pt idx="149">
                  <c:v>-9.4914235999999992</c:v>
                </c:pt>
                <c:pt idx="150">
                  <c:v>-9.4954585999999992</c:v>
                </c:pt>
                <c:pt idx="151">
                  <c:v>-9.5286293000000004</c:v>
                </c:pt>
                <c:pt idx="152">
                  <c:v>-9.5588464999999996</c:v>
                </c:pt>
                <c:pt idx="153">
                  <c:v>-9.5857782</c:v>
                </c:pt>
                <c:pt idx="154">
                  <c:v>-9.6057252999999996</c:v>
                </c:pt>
                <c:pt idx="155">
                  <c:v>-9.6357508000000003</c:v>
                </c:pt>
                <c:pt idx="156">
                  <c:v>-9.6614246000000001</c:v>
                </c:pt>
                <c:pt idx="157">
                  <c:v>-9.6940936999999998</c:v>
                </c:pt>
                <c:pt idx="158">
                  <c:v>-9.7386912999999993</c:v>
                </c:pt>
                <c:pt idx="159">
                  <c:v>-9.7879685999999992</c:v>
                </c:pt>
                <c:pt idx="160">
                  <c:v>-9.8515625</c:v>
                </c:pt>
                <c:pt idx="161">
                  <c:v>-9.9121828000000001</c:v>
                </c:pt>
                <c:pt idx="162">
                  <c:v>-9.9726467000000003</c:v>
                </c:pt>
                <c:pt idx="163">
                  <c:v>-10.025005999999999</c:v>
                </c:pt>
                <c:pt idx="164">
                  <c:v>-10.082362</c:v>
                </c:pt>
                <c:pt idx="165">
                  <c:v>-10.135541999999999</c:v>
                </c:pt>
                <c:pt idx="166">
                  <c:v>-10.192335999999999</c:v>
                </c:pt>
                <c:pt idx="167">
                  <c:v>-10.259100999999999</c:v>
                </c:pt>
                <c:pt idx="168">
                  <c:v>-10.332888000000001</c:v>
                </c:pt>
                <c:pt idx="169">
                  <c:v>-10.411206999999999</c:v>
                </c:pt>
                <c:pt idx="170">
                  <c:v>-10.482362999999999</c:v>
                </c:pt>
                <c:pt idx="171">
                  <c:v>-10.556609999999999</c:v>
                </c:pt>
                <c:pt idx="172">
                  <c:v>-10.629581999999999</c:v>
                </c:pt>
                <c:pt idx="173">
                  <c:v>-10.717869</c:v>
                </c:pt>
                <c:pt idx="174">
                  <c:v>-10.806841</c:v>
                </c:pt>
                <c:pt idx="175">
                  <c:v>-10.902594000000001</c:v>
                </c:pt>
                <c:pt idx="176">
                  <c:v>-10.997582</c:v>
                </c:pt>
                <c:pt idx="177">
                  <c:v>-11.088127999999999</c:v>
                </c:pt>
                <c:pt idx="178">
                  <c:v>-11.182057</c:v>
                </c:pt>
                <c:pt idx="179">
                  <c:v>-11.281665</c:v>
                </c:pt>
                <c:pt idx="180">
                  <c:v>-11.393221</c:v>
                </c:pt>
                <c:pt idx="181">
                  <c:v>-11.497294999999999</c:v>
                </c:pt>
                <c:pt idx="182">
                  <c:v>-11.616868999999999</c:v>
                </c:pt>
                <c:pt idx="183">
                  <c:v>-11.724983</c:v>
                </c:pt>
                <c:pt idx="184">
                  <c:v>-11.831422</c:v>
                </c:pt>
                <c:pt idx="185">
                  <c:v>-11.931678</c:v>
                </c:pt>
                <c:pt idx="186">
                  <c:v>-12.042553</c:v>
                </c:pt>
                <c:pt idx="187">
                  <c:v>-12.154801000000001</c:v>
                </c:pt>
                <c:pt idx="188">
                  <c:v>-12.274099</c:v>
                </c:pt>
                <c:pt idx="189">
                  <c:v>-12.399637</c:v>
                </c:pt>
                <c:pt idx="190">
                  <c:v>-12.528</c:v>
                </c:pt>
                <c:pt idx="191">
                  <c:v>-12.652939</c:v>
                </c:pt>
                <c:pt idx="192">
                  <c:v>-12.771709</c:v>
                </c:pt>
                <c:pt idx="193">
                  <c:v>-12.892740999999999</c:v>
                </c:pt>
                <c:pt idx="194">
                  <c:v>-13.015503000000001</c:v>
                </c:pt>
                <c:pt idx="195">
                  <c:v>-13.153479000000001</c:v>
                </c:pt>
                <c:pt idx="196">
                  <c:v>-13.288049000000001</c:v>
                </c:pt>
                <c:pt idx="197">
                  <c:v>-13.435824</c:v>
                </c:pt>
                <c:pt idx="198">
                  <c:v>-13.576377000000001</c:v>
                </c:pt>
                <c:pt idx="199">
                  <c:v>-13.690239</c:v>
                </c:pt>
                <c:pt idx="200">
                  <c:v>-13.763123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E2-4A09-92E1-C95445858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40736"/>
        <c:axId val="102742656"/>
      </c:scatterChart>
      <c:valAx>
        <c:axId val="102740736"/>
        <c:scaling>
          <c:orientation val="minMax"/>
          <c:max val="27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02742656"/>
        <c:crosses val="autoZero"/>
        <c:crossBetween val="midCat"/>
        <c:majorUnit val="2"/>
      </c:valAx>
      <c:valAx>
        <c:axId val="102742656"/>
        <c:scaling>
          <c:orientation val="minMax"/>
          <c:max val="-4"/>
          <c:min val="-2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02740736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6527921537277303"/>
          <c:y val="0.65970706261624024"/>
          <c:w val="0.29674586190826119"/>
          <c:h val="0.12614202698993909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Even LO Harmonic to RF Isolation (dB)</a:t>
            </a:r>
          </a:p>
        </c:rich>
      </c:tx>
      <c:layout>
        <c:manualLayout>
          <c:xMode val="edge"/>
          <c:yMode val="edge"/>
          <c:x val="0.28808521487563765"/>
          <c:y val="1.38644648585593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9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2xLO Configuration A</c:v>
          </c:tx>
          <c:spPr>
            <a:ln cap="sq">
              <a:solidFill>
                <a:prstClr val="black"/>
              </a:solidFill>
              <a:prstDash val="solid"/>
            </a:ln>
          </c:spPr>
          <c:marker>
            <c:symbol val="none"/>
          </c:marker>
          <c:xVal>
            <c:numRef>
              <c:f>'LO HrmA'!$H$3:$H$51</c:f>
              <c:numCache>
                <c:formatCode>0.00</c:formatCode>
                <c:ptCount val="49"/>
                <c:pt idx="0">
                  <c:v>12</c:v>
                </c:pt>
                <c:pt idx="1">
                  <c:v>12.291666666667</c:v>
                </c:pt>
                <c:pt idx="2">
                  <c:v>12.583333333333</c:v>
                </c:pt>
                <c:pt idx="3">
                  <c:v>12.875</c:v>
                </c:pt>
                <c:pt idx="4">
                  <c:v>13.166666666667</c:v>
                </c:pt>
                <c:pt idx="5">
                  <c:v>13.458333333333</c:v>
                </c:pt>
                <c:pt idx="6">
                  <c:v>13.75</c:v>
                </c:pt>
                <c:pt idx="7">
                  <c:v>14.041666666667</c:v>
                </c:pt>
                <c:pt idx="8">
                  <c:v>14.333333333333</c:v>
                </c:pt>
                <c:pt idx="9">
                  <c:v>14.625</c:v>
                </c:pt>
                <c:pt idx="10">
                  <c:v>14.916666666667</c:v>
                </c:pt>
                <c:pt idx="11">
                  <c:v>15.208333333333</c:v>
                </c:pt>
                <c:pt idx="12">
                  <c:v>15.5</c:v>
                </c:pt>
                <c:pt idx="13">
                  <c:v>15.791666666667</c:v>
                </c:pt>
                <c:pt idx="14">
                  <c:v>16.083333333333002</c:v>
                </c:pt>
                <c:pt idx="15">
                  <c:v>16.375</c:v>
                </c:pt>
                <c:pt idx="16">
                  <c:v>16.666666666666998</c:v>
                </c:pt>
                <c:pt idx="17">
                  <c:v>16.958333333333002</c:v>
                </c:pt>
                <c:pt idx="18">
                  <c:v>17.25</c:v>
                </c:pt>
                <c:pt idx="19">
                  <c:v>17.541666666666998</c:v>
                </c:pt>
                <c:pt idx="20">
                  <c:v>17.833333333333002</c:v>
                </c:pt>
                <c:pt idx="21">
                  <c:v>18.125</c:v>
                </c:pt>
                <c:pt idx="22">
                  <c:v>18.416666666666998</c:v>
                </c:pt>
                <c:pt idx="23">
                  <c:v>18.708333333333002</c:v>
                </c:pt>
                <c:pt idx="24">
                  <c:v>19</c:v>
                </c:pt>
                <c:pt idx="25">
                  <c:v>19.291666666666998</c:v>
                </c:pt>
                <c:pt idx="26">
                  <c:v>19.583333333333002</c:v>
                </c:pt>
                <c:pt idx="27">
                  <c:v>19.875</c:v>
                </c:pt>
                <c:pt idx="28">
                  <c:v>20.166666666666998</c:v>
                </c:pt>
                <c:pt idx="29">
                  <c:v>20.458333333333002</c:v>
                </c:pt>
                <c:pt idx="30">
                  <c:v>20.75</c:v>
                </c:pt>
                <c:pt idx="31">
                  <c:v>21.041666666666998</c:v>
                </c:pt>
                <c:pt idx="32">
                  <c:v>21.333333333333002</c:v>
                </c:pt>
                <c:pt idx="33">
                  <c:v>21.625</c:v>
                </c:pt>
                <c:pt idx="34">
                  <c:v>21.916666666666998</c:v>
                </c:pt>
                <c:pt idx="35">
                  <c:v>22.208333333333002</c:v>
                </c:pt>
                <c:pt idx="36">
                  <c:v>22.5</c:v>
                </c:pt>
                <c:pt idx="37">
                  <c:v>22.791666666666998</c:v>
                </c:pt>
                <c:pt idx="38">
                  <c:v>23.083333333333002</c:v>
                </c:pt>
                <c:pt idx="39">
                  <c:v>23.375</c:v>
                </c:pt>
                <c:pt idx="40">
                  <c:v>23.666666666666998</c:v>
                </c:pt>
                <c:pt idx="41">
                  <c:v>23.958333333333002</c:v>
                </c:pt>
                <c:pt idx="42">
                  <c:v>24.25</c:v>
                </c:pt>
                <c:pt idx="43">
                  <c:v>24.541666666666998</c:v>
                </c:pt>
                <c:pt idx="44">
                  <c:v>24.833333333333002</c:v>
                </c:pt>
                <c:pt idx="45">
                  <c:v>25.125</c:v>
                </c:pt>
                <c:pt idx="46">
                  <c:v>25.416666666666998</c:v>
                </c:pt>
                <c:pt idx="47">
                  <c:v>25.708333333333002</c:v>
                </c:pt>
                <c:pt idx="48">
                  <c:v>26</c:v>
                </c:pt>
              </c:numCache>
            </c:numRef>
          </c:xVal>
          <c:yVal>
            <c:numRef>
              <c:f>'LO HrmA'!$J$3:$J$51</c:f>
              <c:numCache>
                <c:formatCode>0.00</c:formatCode>
                <c:ptCount val="49"/>
                <c:pt idx="0">
                  <c:v>-40.891860999999999</c:v>
                </c:pt>
                <c:pt idx="1">
                  <c:v>-40.703228000000003</c:v>
                </c:pt>
                <c:pt idx="2">
                  <c:v>-40.411166999999999</c:v>
                </c:pt>
                <c:pt idx="3">
                  <c:v>-40.126956999999997</c:v>
                </c:pt>
                <c:pt idx="4">
                  <c:v>-39.877856999999999</c:v>
                </c:pt>
                <c:pt idx="5">
                  <c:v>-39.674908000000002</c:v>
                </c:pt>
                <c:pt idx="6">
                  <c:v>-39.552337999999999</c:v>
                </c:pt>
                <c:pt idx="7">
                  <c:v>-39.466102999999997</c:v>
                </c:pt>
                <c:pt idx="8">
                  <c:v>-39.494320000000002</c:v>
                </c:pt>
                <c:pt idx="9">
                  <c:v>-39.567405999999998</c:v>
                </c:pt>
                <c:pt idx="10">
                  <c:v>-39.700954000000003</c:v>
                </c:pt>
                <c:pt idx="11">
                  <c:v>-39.819110999999999</c:v>
                </c:pt>
                <c:pt idx="12">
                  <c:v>-39.962910000000001</c:v>
                </c:pt>
                <c:pt idx="13">
                  <c:v>-40.102173000000001</c:v>
                </c:pt>
                <c:pt idx="14">
                  <c:v>-40.224044999999997</c:v>
                </c:pt>
                <c:pt idx="15">
                  <c:v>-40.261307000000002</c:v>
                </c:pt>
                <c:pt idx="16">
                  <c:v>-40.246169999999999</c:v>
                </c:pt>
                <c:pt idx="17">
                  <c:v>-40.169975000000001</c:v>
                </c:pt>
                <c:pt idx="18">
                  <c:v>-40.253222999999998</c:v>
                </c:pt>
                <c:pt idx="19">
                  <c:v>-40.322299999999998</c:v>
                </c:pt>
                <c:pt idx="20">
                  <c:v>-40.596359</c:v>
                </c:pt>
                <c:pt idx="21">
                  <c:v>-40.74474</c:v>
                </c:pt>
                <c:pt idx="22">
                  <c:v>-41.067123000000002</c:v>
                </c:pt>
                <c:pt idx="23">
                  <c:v>-41.362285999999997</c:v>
                </c:pt>
                <c:pt idx="24">
                  <c:v>-41.855896000000001</c:v>
                </c:pt>
                <c:pt idx="25">
                  <c:v>-42.317687999999997</c:v>
                </c:pt>
                <c:pt idx="26">
                  <c:v>-42.822895000000003</c:v>
                </c:pt>
                <c:pt idx="27">
                  <c:v>-43.058540000000001</c:v>
                </c:pt>
                <c:pt idx="28">
                  <c:v>-43.23386</c:v>
                </c:pt>
                <c:pt idx="29">
                  <c:v>-43.449832999999998</c:v>
                </c:pt>
                <c:pt idx="30">
                  <c:v>-43.689830999999998</c:v>
                </c:pt>
                <c:pt idx="31">
                  <c:v>-44.029819000000003</c:v>
                </c:pt>
                <c:pt idx="32">
                  <c:v>-44.307068000000001</c:v>
                </c:pt>
                <c:pt idx="33">
                  <c:v>-44.787692999999997</c:v>
                </c:pt>
                <c:pt idx="34">
                  <c:v>-45.312320999999997</c:v>
                </c:pt>
                <c:pt idx="35">
                  <c:v>-45.938740000000003</c:v>
                </c:pt>
                <c:pt idx="36">
                  <c:v>-46.666248000000003</c:v>
                </c:pt>
                <c:pt idx="37">
                  <c:v>-47.523913999999998</c:v>
                </c:pt>
                <c:pt idx="38">
                  <c:v>-48.539799000000002</c:v>
                </c:pt>
                <c:pt idx="39">
                  <c:v>-49.714095999999998</c:v>
                </c:pt>
                <c:pt idx="40">
                  <c:v>-50.984772</c:v>
                </c:pt>
                <c:pt idx="41">
                  <c:v>-52.273829999999997</c:v>
                </c:pt>
                <c:pt idx="42">
                  <c:v>-53.750892999999998</c:v>
                </c:pt>
                <c:pt idx="43">
                  <c:v>-55.372619999999998</c:v>
                </c:pt>
                <c:pt idx="44">
                  <c:v>-57.101661999999997</c:v>
                </c:pt>
                <c:pt idx="45">
                  <c:v>-58.571072000000001</c:v>
                </c:pt>
                <c:pt idx="46">
                  <c:v>-59.462654000000001</c:v>
                </c:pt>
                <c:pt idx="47">
                  <c:v>-59.983063000000001</c:v>
                </c:pt>
                <c:pt idx="48">
                  <c:v>-60.148761999999998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9DA-48D4-9ECA-B4A924494F90}"/>
            </c:ext>
          </c:extLst>
        </c:ser>
        <c:ser>
          <c:idx val="0"/>
          <c:order val="1"/>
          <c:tx>
            <c:v>2xLO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HrmB'!$H$3:$H$51</c:f>
              <c:numCache>
                <c:formatCode>0.00</c:formatCode>
                <c:ptCount val="49"/>
                <c:pt idx="0">
                  <c:v>12</c:v>
                </c:pt>
                <c:pt idx="1">
                  <c:v>12.291666666667</c:v>
                </c:pt>
                <c:pt idx="2">
                  <c:v>12.583333333333</c:v>
                </c:pt>
                <c:pt idx="3">
                  <c:v>12.875</c:v>
                </c:pt>
                <c:pt idx="4">
                  <c:v>13.166666666667</c:v>
                </c:pt>
                <c:pt idx="5">
                  <c:v>13.458333333333</c:v>
                </c:pt>
                <c:pt idx="6">
                  <c:v>13.75</c:v>
                </c:pt>
                <c:pt idx="7">
                  <c:v>14.041666666667</c:v>
                </c:pt>
                <c:pt idx="8">
                  <c:v>14.333333333333</c:v>
                </c:pt>
                <c:pt idx="9">
                  <c:v>14.625</c:v>
                </c:pt>
                <c:pt idx="10">
                  <c:v>14.916666666667</c:v>
                </c:pt>
                <c:pt idx="11">
                  <c:v>15.208333333333</c:v>
                </c:pt>
                <c:pt idx="12">
                  <c:v>15.5</c:v>
                </c:pt>
                <c:pt idx="13">
                  <c:v>15.791666666667</c:v>
                </c:pt>
                <c:pt idx="14">
                  <c:v>16.083333333333002</c:v>
                </c:pt>
                <c:pt idx="15">
                  <c:v>16.375</c:v>
                </c:pt>
                <c:pt idx="16">
                  <c:v>16.666666666666998</c:v>
                </c:pt>
                <c:pt idx="17">
                  <c:v>16.958333333333002</c:v>
                </c:pt>
                <c:pt idx="18">
                  <c:v>17.25</c:v>
                </c:pt>
                <c:pt idx="19">
                  <c:v>17.541666666666998</c:v>
                </c:pt>
                <c:pt idx="20">
                  <c:v>17.833333333333002</c:v>
                </c:pt>
                <c:pt idx="21">
                  <c:v>18.125</c:v>
                </c:pt>
                <c:pt idx="22">
                  <c:v>18.416666666666998</c:v>
                </c:pt>
                <c:pt idx="23">
                  <c:v>18.708333333333002</c:v>
                </c:pt>
                <c:pt idx="24">
                  <c:v>19</c:v>
                </c:pt>
                <c:pt idx="25">
                  <c:v>19.291666666666998</c:v>
                </c:pt>
                <c:pt idx="26">
                  <c:v>19.583333333333002</c:v>
                </c:pt>
                <c:pt idx="27">
                  <c:v>19.875</c:v>
                </c:pt>
                <c:pt idx="28">
                  <c:v>20.166666666666998</c:v>
                </c:pt>
                <c:pt idx="29">
                  <c:v>20.458333333333002</c:v>
                </c:pt>
                <c:pt idx="30">
                  <c:v>20.75</c:v>
                </c:pt>
                <c:pt idx="31">
                  <c:v>21.041666666666998</c:v>
                </c:pt>
                <c:pt idx="32">
                  <c:v>21.333333333333002</c:v>
                </c:pt>
                <c:pt idx="33">
                  <c:v>21.625</c:v>
                </c:pt>
                <c:pt idx="34">
                  <c:v>21.916666666666998</c:v>
                </c:pt>
                <c:pt idx="35">
                  <c:v>22.208333333333002</c:v>
                </c:pt>
                <c:pt idx="36">
                  <c:v>22.5</c:v>
                </c:pt>
                <c:pt idx="37">
                  <c:v>22.791666666666998</c:v>
                </c:pt>
                <c:pt idx="38">
                  <c:v>23.083333333333002</c:v>
                </c:pt>
                <c:pt idx="39">
                  <c:v>23.375</c:v>
                </c:pt>
                <c:pt idx="40">
                  <c:v>23.666666666666998</c:v>
                </c:pt>
                <c:pt idx="41">
                  <c:v>23.958333333333002</c:v>
                </c:pt>
                <c:pt idx="42">
                  <c:v>24.25</c:v>
                </c:pt>
                <c:pt idx="43">
                  <c:v>24.541666666666998</c:v>
                </c:pt>
                <c:pt idx="44">
                  <c:v>24.833333333333002</c:v>
                </c:pt>
                <c:pt idx="45">
                  <c:v>25.125</c:v>
                </c:pt>
                <c:pt idx="46">
                  <c:v>25.416666666666998</c:v>
                </c:pt>
                <c:pt idx="47">
                  <c:v>25.708333333333002</c:v>
                </c:pt>
                <c:pt idx="48">
                  <c:v>26</c:v>
                </c:pt>
              </c:numCache>
            </c:numRef>
          </c:xVal>
          <c:yVal>
            <c:numRef>
              <c:f>'LO HrmB'!$J$3:$J$51</c:f>
              <c:numCache>
                <c:formatCode>0.00</c:formatCode>
                <c:ptCount val="49"/>
                <c:pt idx="0">
                  <c:v>-46.305079999999997</c:v>
                </c:pt>
                <c:pt idx="1">
                  <c:v>-46.128231</c:v>
                </c:pt>
                <c:pt idx="2">
                  <c:v>-45.893932</c:v>
                </c:pt>
                <c:pt idx="3">
                  <c:v>-45.378596999999999</c:v>
                </c:pt>
                <c:pt idx="4">
                  <c:v>-44.775950999999999</c:v>
                </c:pt>
                <c:pt idx="5">
                  <c:v>-44.009846000000003</c:v>
                </c:pt>
                <c:pt idx="6">
                  <c:v>-43.392719</c:v>
                </c:pt>
                <c:pt idx="7">
                  <c:v>-42.824390000000001</c:v>
                </c:pt>
                <c:pt idx="8">
                  <c:v>-42.148003000000003</c:v>
                </c:pt>
                <c:pt idx="9">
                  <c:v>-41.459820000000001</c:v>
                </c:pt>
                <c:pt idx="10">
                  <c:v>-40.960090999999998</c:v>
                </c:pt>
                <c:pt idx="11">
                  <c:v>-40.811267999999998</c:v>
                </c:pt>
                <c:pt idx="12">
                  <c:v>-40.987060999999997</c:v>
                </c:pt>
                <c:pt idx="13">
                  <c:v>-41.369667</c:v>
                </c:pt>
                <c:pt idx="14">
                  <c:v>-41.730949000000003</c:v>
                </c:pt>
                <c:pt idx="15">
                  <c:v>-41.726883000000001</c:v>
                </c:pt>
                <c:pt idx="16">
                  <c:v>-41.397472</c:v>
                </c:pt>
                <c:pt idx="17">
                  <c:v>-40.925410999999997</c:v>
                </c:pt>
                <c:pt idx="18">
                  <c:v>-40.602347999999999</c:v>
                </c:pt>
                <c:pt idx="19">
                  <c:v>-40.070827000000001</c:v>
                </c:pt>
                <c:pt idx="20">
                  <c:v>-39.588951000000002</c:v>
                </c:pt>
                <c:pt idx="21">
                  <c:v>-38.994788999999997</c:v>
                </c:pt>
                <c:pt idx="22">
                  <c:v>-38.657040000000002</c:v>
                </c:pt>
                <c:pt idx="23">
                  <c:v>-38.137093</c:v>
                </c:pt>
                <c:pt idx="24">
                  <c:v>-37.735008000000001</c:v>
                </c:pt>
                <c:pt idx="25">
                  <c:v>-37.177726999999997</c:v>
                </c:pt>
                <c:pt idx="26">
                  <c:v>-36.748154</c:v>
                </c:pt>
                <c:pt idx="27">
                  <c:v>-36.197380000000003</c:v>
                </c:pt>
                <c:pt idx="28">
                  <c:v>-35.782969999999999</c:v>
                </c:pt>
                <c:pt idx="29">
                  <c:v>-35.405186</c:v>
                </c:pt>
                <c:pt idx="30">
                  <c:v>-35.076714000000003</c:v>
                </c:pt>
                <c:pt idx="31">
                  <c:v>-34.729697999999999</c:v>
                </c:pt>
                <c:pt idx="32">
                  <c:v>-34.320332000000001</c:v>
                </c:pt>
                <c:pt idx="33">
                  <c:v>-33.869793000000001</c:v>
                </c:pt>
                <c:pt idx="34">
                  <c:v>-33.412979</c:v>
                </c:pt>
                <c:pt idx="35">
                  <c:v>-33.055840000000003</c:v>
                </c:pt>
                <c:pt idx="36">
                  <c:v>-32.754683999999997</c:v>
                </c:pt>
                <c:pt idx="37">
                  <c:v>-32.559269</c:v>
                </c:pt>
                <c:pt idx="38">
                  <c:v>-32.39893</c:v>
                </c:pt>
                <c:pt idx="39">
                  <c:v>-32.353878000000002</c:v>
                </c:pt>
                <c:pt idx="40">
                  <c:v>-32.454746</c:v>
                </c:pt>
                <c:pt idx="41">
                  <c:v>-32.815703999999997</c:v>
                </c:pt>
                <c:pt idx="42">
                  <c:v>-33.341380999999998</c:v>
                </c:pt>
                <c:pt idx="43">
                  <c:v>-33.864986000000002</c:v>
                </c:pt>
                <c:pt idx="44">
                  <c:v>-34.173191000000003</c:v>
                </c:pt>
                <c:pt idx="45">
                  <c:v>-34.383769999999998</c:v>
                </c:pt>
                <c:pt idx="46">
                  <c:v>-34.545399000000003</c:v>
                </c:pt>
                <c:pt idx="47">
                  <c:v>-34.815066999999999</c:v>
                </c:pt>
                <c:pt idx="48">
                  <c:v>-34.996665999999998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9DA-48D4-9ECA-B4A924494F90}"/>
            </c:ext>
          </c:extLst>
        </c:ser>
        <c:ser>
          <c:idx val="2"/>
          <c:order val="2"/>
          <c:tx>
            <c:v>4xLO Configuration A</c:v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'LO HrmA'!$P$3:$P$51</c:f>
              <c:numCache>
                <c:formatCode>0.00</c:formatCode>
                <c:ptCount val="49"/>
                <c:pt idx="0">
                  <c:v>24</c:v>
                </c:pt>
                <c:pt idx="1">
                  <c:v>24.041666666666998</c:v>
                </c:pt>
                <c:pt idx="2">
                  <c:v>24.083333333333002</c:v>
                </c:pt>
                <c:pt idx="3">
                  <c:v>24.125</c:v>
                </c:pt>
                <c:pt idx="4">
                  <c:v>24.166666666666998</c:v>
                </c:pt>
                <c:pt idx="5">
                  <c:v>24.208333333333002</c:v>
                </c:pt>
                <c:pt idx="6">
                  <c:v>24.25</c:v>
                </c:pt>
                <c:pt idx="7">
                  <c:v>24.291666666666998</c:v>
                </c:pt>
                <c:pt idx="8">
                  <c:v>24.333333333333002</c:v>
                </c:pt>
                <c:pt idx="9">
                  <c:v>24.375</c:v>
                </c:pt>
                <c:pt idx="10">
                  <c:v>24.416666666666998</c:v>
                </c:pt>
                <c:pt idx="11">
                  <c:v>24.458333333333002</c:v>
                </c:pt>
                <c:pt idx="12">
                  <c:v>24.5</c:v>
                </c:pt>
                <c:pt idx="13">
                  <c:v>24.541666666666998</c:v>
                </c:pt>
                <c:pt idx="14">
                  <c:v>24.583333333333002</c:v>
                </c:pt>
                <c:pt idx="15">
                  <c:v>24.625</c:v>
                </c:pt>
                <c:pt idx="16">
                  <c:v>24.666666666666998</c:v>
                </c:pt>
                <c:pt idx="17">
                  <c:v>24.708333333333002</c:v>
                </c:pt>
                <c:pt idx="18">
                  <c:v>24.75</c:v>
                </c:pt>
                <c:pt idx="19">
                  <c:v>24.791666666666998</c:v>
                </c:pt>
                <c:pt idx="20">
                  <c:v>24.833333333333002</c:v>
                </c:pt>
                <c:pt idx="21">
                  <c:v>24.875</c:v>
                </c:pt>
                <c:pt idx="22">
                  <c:v>24.916666666666998</c:v>
                </c:pt>
                <c:pt idx="23">
                  <c:v>24.958333333333002</c:v>
                </c:pt>
                <c:pt idx="24">
                  <c:v>25</c:v>
                </c:pt>
                <c:pt idx="25">
                  <c:v>25.041666666666998</c:v>
                </c:pt>
                <c:pt idx="26">
                  <c:v>25.083333333333002</c:v>
                </c:pt>
                <c:pt idx="27">
                  <c:v>25.125</c:v>
                </c:pt>
                <c:pt idx="28">
                  <c:v>25.166666666666998</c:v>
                </c:pt>
                <c:pt idx="29">
                  <c:v>25.208333333333002</c:v>
                </c:pt>
                <c:pt idx="30">
                  <c:v>25.25</c:v>
                </c:pt>
                <c:pt idx="31">
                  <c:v>25.291666666666998</c:v>
                </c:pt>
                <c:pt idx="32">
                  <c:v>25.333333333333002</c:v>
                </c:pt>
                <c:pt idx="33">
                  <c:v>25.375</c:v>
                </c:pt>
                <c:pt idx="34">
                  <c:v>25.416666666666998</c:v>
                </c:pt>
                <c:pt idx="35">
                  <c:v>25.458333333333002</c:v>
                </c:pt>
                <c:pt idx="36">
                  <c:v>25.5</c:v>
                </c:pt>
                <c:pt idx="37">
                  <c:v>25.541666666666998</c:v>
                </c:pt>
                <c:pt idx="38">
                  <c:v>25.583333333333002</c:v>
                </c:pt>
                <c:pt idx="39">
                  <c:v>25.625</c:v>
                </c:pt>
                <c:pt idx="40">
                  <c:v>25.666666666666998</c:v>
                </c:pt>
                <c:pt idx="41">
                  <c:v>25.708333333333002</c:v>
                </c:pt>
                <c:pt idx="42">
                  <c:v>25.75</c:v>
                </c:pt>
                <c:pt idx="43">
                  <c:v>25.791666666666998</c:v>
                </c:pt>
                <c:pt idx="44">
                  <c:v>25.833333333333002</c:v>
                </c:pt>
                <c:pt idx="45">
                  <c:v>25.875</c:v>
                </c:pt>
                <c:pt idx="46">
                  <c:v>25.916666666666998</c:v>
                </c:pt>
                <c:pt idx="47">
                  <c:v>25.958333333333002</c:v>
                </c:pt>
                <c:pt idx="48">
                  <c:v>26</c:v>
                </c:pt>
              </c:numCache>
            </c:numRef>
          </c:xVal>
          <c:yVal>
            <c:numRef>
              <c:f>'LO HrmA'!$R$3:$R$51</c:f>
              <c:numCache>
                <c:formatCode>0.00</c:formatCode>
                <c:ptCount val="49"/>
                <c:pt idx="0">
                  <c:v>-63.409447</c:v>
                </c:pt>
                <c:pt idx="1">
                  <c:v>-63.715935000000002</c:v>
                </c:pt>
                <c:pt idx="2">
                  <c:v>-63.781905999999999</c:v>
                </c:pt>
                <c:pt idx="3">
                  <c:v>-63.285682999999999</c:v>
                </c:pt>
                <c:pt idx="4">
                  <c:v>-62.811965999999998</c:v>
                </c:pt>
                <c:pt idx="5">
                  <c:v>-62.351151000000002</c:v>
                </c:pt>
                <c:pt idx="6">
                  <c:v>-61.985759999999999</c:v>
                </c:pt>
                <c:pt idx="7">
                  <c:v>-62.941200000000002</c:v>
                </c:pt>
                <c:pt idx="8">
                  <c:v>-64.204987000000003</c:v>
                </c:pt>
                <c:pt idx="9">
                  <c:v>-64.595016000000001</c:v>
                </c:pt>
                <c:pt idx="10">
                  <c:v>-62.892676999999999</c:v>
                </c:pt>
                <c:pt idx="11">
                  <c:v>-60.891590000000001</c:v>
                </c:pt>
                <c:pt idx="12">
                  <c:v>-59.503070999999998</c:v>
                </c:pt>
                <c:pt idx="13">
                  <c:v>-59.884483000000003</c:v>
                </c:pt>
                <c:pt idx="14">
                  <c:v>-61.593497999999997</c:v>
                </c:pt>
                <c:pt idx="15">
                  <c:v>-62.131976999999999</c:v>
                </c:pt>
                <c:pt idx="16">
                  <c:v>-62.438850000000002</c:v>
                </c:pt>
                <c:pt idx="17">
                  <c:v>-61.727566000000003</c:v>
                </c:pt>
                <c:pt idx="18">
                  <c:v>-61.601391</c:v>
                </c:pt>
                <c:pt idx="19">
                  <c:v>-60.772652000000001</c:v>
                </c:pt>
                <c:pt idx="20">
                  <c:v>-59.802391</c:v>
                </c:pt>
                <c:pt idx="21">
                  <c:v>-59.647452999999999</c:v>
                </c:pt>
                <c:pt idx="22">
                  <c:v>-59.83276</c:v>
                </c:pt>
                <c:pt idx="23">
                  <c:v>-60.027512000000002</c:v>
                </c:pt>
                <c:pt idx="24">
                  <c:v>-60.014888999999997</c:v>
                </c:pt>
                <c:pt idx="25">
                  <c:v>-59.949463000000002</c:v>
                </c:pt>
                <c:pt idx="26">
                  <c:v>-59.915298</c:v>
                </c:pt>
                <c:pt idx="27">
                  <c:v>-60.562614000000004</c:v>
                </c:pt>
                <c:pt idx="28">
                  <c:v>-61.189113999999996</c:v>
                </c:pt>
                <c:pt idx="29">
                  <c:v>-60.851199999999999</c:v>
                </c:pt>
                <c:pt idx="30">
                  <c:v>-60.015456999999998</c:v>
                </c:pt>
                <c:pt idx="31">
                  <c:v>-59.048641000000003</c:v>
                </c:pt>
                <c:pt idx="32">
                  <c:v>-58.696216999999997</c:v>
                </c:pt>
                <c:pt idx="33">
                  <c:v>-58.545955999999997</c:v>
                </c:pt>
                <c:pt idx="34">
                  <c:v>-59.296261000000001</c:v>
                </c:pt>
                <c:pt idx="35">
                  <c:v>-60.568919999999999</c:v>
                </c:pt>
                <c:pt idx="36">
                  <c:v>-61.586205</c:v>
                </c:pt>
                <c:pt idx="37">
                  <c:v>-61.16695</c:v>
                </c:pt>
                <c:pt idx="38">
                  <c:v>-59.950344000000001</c:v>
                </c:pt>
                <c:pt idx="39">
                  <c:v>-58.490828999999998</c:v>
                </c:pt>
                <c:pt idx="40">
                  <c:v>-58.127288999999998</c:v>
                </c:pt>
                <c:pt idx="41">
                  <c:v>-59.087390999999997</c:v>
                </c:pt>
                <c:pt idx="42">
                  <c:v>-59.572020999999999</c:v>
                </c:pt>
                <c:pt idx="43">
                  <c:v>-59.642254000000001</c:v>
                </c:pt>
                <c:pt idx="44">
                  <c:v>-59.544708</c:v>
                </c:pt>
                <c:pt idx="45">
                  <c:v>-59.235424000000002</c:v>
                </c:pt>
                <c:pt idx="46">
                  <c:v>-59.046917000000001</c:v>
                </c:pt>
                <c:pt idx="47">
                  <c:v>-59.031146999999997</c:v>
                </c:pt>
                <c:pt idx="48">
                  <c:v>-59.806857999999998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9DA-48D4-9ECA-B4A924494F90}"/>
            </c:ext>
          </c:extLst>
        </c:ser>
        <c:ser>
          <c:idx val="3"/>
          <c:order val="3"/>
          <c:tx>
            <c:v>4xLO Configuration B</c:v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HrmB'!$P$3:$P$51</c:f>
              <c:numCache>
                <c:formatCode>0.00</c:formatCode>
                <c:ptCount val="49"/>
                <c:pt idx="0">
                  <c:v>24</c:v>
                </c:pt>
                <c:pt idx="1">
                  <c:v>24.041666666666998</c:v>
                </c:pt>
                <c:pt idx="2">
                  <c:v>24.083333333333002</c:v>
                </c:pt>
                <c:pt idx="3">
                  <c:v>24.125</c:v>
                </c:pt>
                <c:pt idx="4">
                  <c:v>24.166666666666998</c:v>
                </c:pt>
                <c:pt idx="5">
                  <c:v>24.208333333333002</c:v>
                </c:pt>
                <c:pt idx="6">
                  <c:v>24.25</c:v>
                </c:pt>
                <c:pt idx="7">
                  <c:v>24.291666666666998</c:v>
                </c:pt>
                <c:pt idx="8">
                  <c:v>24.333333333333002</c:v>
                </c:pt>
                <c:pt idx="9">
                  <c:v>24.375</c:v>
                </c:pt>
                <c:pt idx="10">
                  <c:v>24.416666666666998</c:v>
                </c:pt>
                <c:pt idx="11">
                  <c:v>24.458333333333002</c:v>
                </c:pt>
                <c:pt idx="12">
                  <c:v>24.5</c:v>
                </c:pt>
                <c:pt idx="13">
                  <c:v>24.541666666666998</c:v>
                </c:pt>
                <c:pt idx="14">
                  <c:v>24.583333333333002</c:v>
                </c:pt>
                <c:pt idx="15">
                  <c:v>24.625</c:v>
                </c:pt>
                <c:pt idx="16">
                  <c:v>24.666666666666998</c:v>
                </c:pt>
                <c:pt idx="17">
                  <c:v>24.708333333333002</c:v>
                </c:pt>
                <c:pt idx="18">
                  <c:v>24.75</c:v>
                </c:pt>
                <c:pt idx="19">
                  <c:v>24.791666666666998</c:v>
                </c:pt>
                <c:pt idx="20">
                  <c:v>24.833333333333002</c:v>
                </c:pt>
                <c:pt idx="21">
                  <c:v>24.875</c:v>
                </c:pt>
                <c:pt idx="22">
                  <c:v>24.916666666666998</c:v>
                </c:pt>
                <c:pt idx="23">
                  <c:v>24.958333333333002</c:v>
                </c:pt>
                <c:pt idx="24">
                  <c:v>25</c:v>
                </c:pt>
                <c:pt idx="25">
                  <c:v>25.041666666666998</c:v>
                </c:pt>
                <c:pt idx="26">
                  <c:v>25.083333333333002</c:v>
                </c:pt>
                <c:pt idx="27">
                  <c:v>25.125</c:v>
                </c:pt>
                <c:pt idx="28">
                  <c:v>25.166666666666998</c:v>
                </c:pt>
                <c:pt idx="29">
                  <c:v>25.208333333333002</c:v>
                </c:pt>
                <c:pt idx="30">
                  <c:v>25.25</c:v>
                </c:pt>
                <c:pt idx="31">
                  <c:v>25.291666666666998</c:v>
                </c:pt>
                <c:pt idx="32">
                  <c:v>25.333333333333002</c:v>
                </c:pt>
                <c:pt idx="33">
                  <c:v>25.375</c:v>
                </c:pt>
                <c:pt idx="34">
                  <c:v>25.416666666666998</c:v>
                </c:pt>
                <c:pt idx="35">
                  <c:v>25.458333333333002</c:v>
                </c:pt>
                <c:pt idx="36">
                  <c:v>25.5</c:v>
                </c:pt>
                <c:pt idx="37">
                  <c:v>25.541666666666998</c:v>
                </c:pt>
                <c:pt idx="38">
                  <c:v>25.583333333333002</c:v>
                </c:pt>
                <c:pt idx="39">
                  <c:v>25.625</c:v>
                </c:pt>
                <c:pt idx="40">
                  <c:v>25.666666666666998</c:v>
                </c:pt>
                <c:pt idx="41">
                  <c:v>25.708333333333002</c:v>
                </c:pt>
                <c:pt idx="42">
                  <c:v>25.75</c:v>
                </c:pt>
                <c:pt idx="43">
                  <c:v>25.791666666666998</c:v>
                </c:pt>
                <c:pt idx="44">
                  <c:v>25.833333333333002</c:v>
                </c:pt>
                <c:pt idx="45">
                  <c:v>25.875</c:v>
                </c:pt>
                <c:pt idx="46">
                  <c:v>25.916666666666998</c:v>
                </c:pt>
                <c:pt idx="47">
                  <c:v>25.958333333333002</c:v>
                </c:pt>
                <c:pt idx="48">
                  <c:v>26</c:v>
                </c:pt>
              </c:numCache>
            </c:numRef>
          </c:xVal>
          <c:yVal>
            <c:numRef>
              <c:f>'LO HrmB'!$R$3:$R$51</c:f>
              <c:numCache>
                <c:formatCode>0.00</c:formatCode>
                <c:ptCount val="49"/>
                <c:pt idx="0">
                  <c:v>-52.369526</c:v>
                </c:pt>
                <c:pt idx="1">
                  <c:v>-52.314788999999998</c:v>
                </c:pt>
                <c:pt idx="2">
                  <c:v>-52.331477999999997</c:v>
                </c:pt>
                <c:pt idx="3">
                  <c:v>-52.286495000000002</c:v>
                </c:pt>
                <c:pt idx="4">
                  <c:v>-52.280845999999997</c:v>
                </c:pt>
                <c:pt idx="5">
                  <c:v>-52.374881999999999</c:v>
                </c:pt>
                <c:pt idx="6">
                  <c:v>-52.435443999999997</c:v>
                </c:pt>
                <c:pt idx="7">
                  <c:v>-52.637737000000001</c:v>
                </c:pt>
                <c:pt idx="8">
                  <c:v>-52.743113999999998</c:v>
                </c:pt>
                <c:pt idx="9">
                  <c:v>-52.911982999999999</c:v>
                </c:pt>
                <c:pt idx="10">
                  <c:v>-52.818492999999997</c:v>
                </c:pt>
                <c:pt idx="11">
                  <c:v>-52.738109999999999</c:v>
                </c:pt>
                <c:pt idx="12">
                  <c:v>-52.505161000000001</c:v>
                </c:pt>
                <c:pt idx="13">
                  <c:v>-53.000957</c:v>
                </c:pt>
                <c:pt idx="14">
                  <c:v>-53.052073999999998</c:v>
                </c:pt>
                <c:pt idx="15">
                  <c:v>-53.018917000000002</c:v>
                </c:pt>
                <c:pt idx="16">
                  <c:v>-53.070796999999999</c:v>
                </c:pt>
                <c:pt idx="17">
                  <c:v>-53.461941000000003</c:v>
                </c:pt>
                <c:pt idx="18">
                  <c:v>-53.515461000000002</c:v>
                </c:pt>
                <c:pt idx="19">
                  <c:v>-53.136986</c:v>
                </c:pt>
                <c:pt idx="20">
                  <c:v>-53.232894999999999</c:v>
                </c:pt>
                <c:pt idx="21">
                  <c:v>-53.458323999999998</c:v>
                </c:pt>
                <c:pt idx="22">
                  <c:v>-53.441226999999998</c:v>
                </c:pt>
                <c:pt idx="23">
                  <c:v>-53.279105999999999</c:v>
                </c:pt>
                <c:pt idx="24">
                  <c:v>-53.498325000000001</c:v>
                </c:pt>
                <c:pt idx="25">
                  <c:v>-53.484119</c:v>
                </c:pt>
                <c:pt idx="26">
                  <c:v>-53.422871000000001</c:v>
                </c:pt>
                <c:pt idx="27">
                  <c:v>-53.682372999999998</c:v>
                </c:pt>
                <c:pt idx="28">
                  <c:v>-53.871994000000001</c:v>
                </c:pt>
                <c:pt idx="29">
                  <c:v>-53.765552999999997</c:v>
                </c:pt>
                <c:pt idx="30">
                  <c:v>-53.777766999999997</c:v>
                </c:pt>
                <c:pt idx="31">
                  <c:v>-53.711998000000001</c:v>
                </c:pt>
                <c:pt idx="32">
                  <c:v>-53.590561000000001</c:v>
                </c:pt>
                <c:pt idx="33">
                  <c:v>-53.580703999999997</c:v>
                </c:pt>
                <c:pt idx="34">
                  <c:v>-53.874195</c:v>
                </c:pt>
                <c:pt idx="35">
                  <c:v>-53.725552</c:v>
                </c:pt>
                <c:pt idx="36">
                  <c:v>-53.681576</c:v>
                </c:pt>
                <c:pt idx="37">
                  <c:v>-53.706969999999998</c:v>
                </c:pt>
                <c:pt idx="38">
                  <c:v>-53.860858999999998</c:v>
                </c:pt>
                <c:pt idx="39">
                  <c:v>-53.351154000000001</c:v>
                </c:pt>
                <c:pt idx="40">
                  <c:v>-53.501759</c:v>
                </c:pt>
                <c:pt idx="41">
                  <c:v>-53.679789999999997</c:v>
                </c:pt>
                <c:pt idx="42">
                  <c:v>-53.588664999999999</c:v>
                </c:pt>
                <c:pt idx="43">
                  <c:v>-53.377785000000003</c:v>
                </c:pt>
                <c:pt idx="44">
                  <c:v>-53.706184</c:v>
                </c:pt>
                <c:pt idx="45">
                  <c:v>-53.492511999999998</c:v>
                </c:pt>
                <c:pt idx="46">
                  <c:v>-53.543140000000001</c:v>
                </c:pt>
                <c:pt idx="47">
                  <c:v>-53.396042000000001</c:v>
                </c:pt>
                <c:pt idx="48">
                  <c:v>-54.045338000000001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9DA-48D4-9ECA-B4A924494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07040"/>
        <c:axId val="102808960"/>
      </c:scatterChart>
      <c:valAx>
        <c:axId val="102807040"/>
        <c:scaling>
          <c:orientation val="minMax"/>
          <c:max val="26"/>
          <c:min val="6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Output Frequency (GHz)</a:t>
                </a:r>
              </a:p>
            </c:rich>
          </c:tx>
          <c:layout>
            <c:manualLayout>
              <c:xMode val="edge"/>
              <c:yMode val="edge"/>
              <c:x val="0.34433212758199339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02808960"/>
        <c:crosses val="autoZero"/>
        <c:crossBetween val="midCat"/>
        <c:majorUnit val="2"/>
      </c:valAx>
      <c:valAx>
        <c:axId val="102808960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02807040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13446912968523095"/>
          <c:y val="0.11544291338582671"/>
          <c:w val="0.75049804455203106"/>
          <c:h val="0.1380949396295559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203947</xdr:colOff>
      <xdr:row>1</xdr:row>
      <xdr:rowOff>180975</xdr:rowOff>
    </xdr:from>
    <xdr:to>
      <xdr:col>5</xdr:col>
      <xdr:colOff>740328</xdr:colOff>
      <xdr:row>16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211789</xdr:colOff>
      <xdr:row>49</xdr:row>
      <xdr:rowOff>161925</xdr:rowOff>
    </xdr:from>
    <xdr:to>
      <xdr:col>5</xdr:col>
      <xdr:colOff>733425</xdr:colOff>
      <xdr:row>64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175372</xdr:colOff>
      <xdr:row>97</xdr:row>
      <xdr:rowOff>171450</xdr:rowOff>
    </xdr:from>
    <xdr:to>
      <xdr:col>5</xdr:col>
      <xdr:colOff>711753</xdr:colOff>
      <xdr:row>112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821390</xdr:colOff>
      <xdr:row>98</xdr:row>
      <xdr:rowOff>0</xdr:rowOff>
    </xdr:from>
    <xdr:to>
      <xdr:col>13</xdr:col>
      <xdr:colOff>10644</xdr:colOff>
      <xdr:row>112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190500</xdr:colOff>
      <xdr:row>17</xdr:row>
      <xdr:rowOff>171450</xdr:rowOff>
    </xdr:from>
    <xdr:to>
      <xdr:col>5</xdr:col>
      <xdr:colOff>717356</xdr:colOff>
      <xdr:row>32</xdr:row>
      <xdr:rowOff>57150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200025</xdr:colOff>
      <xdr:row>97</xdr:row>
      <xdr:rowOff>0</xdr:rowOff>
    </xdr:from>
    <xdr:to>
      <xdr:col>5</xdr:col>
      <xdr:colOff>726881</xdr:colOff>
      <xdr:row>97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571500</xdr:colOff>
      <xdr:row>97</xdr:row>
      <xdr:rowOff>0</xdr:rowOff>
    </xdr:from>
    <xdr:to>
      <xdr:col>13</xdr:col>
      <xdr:colOff>31556</xdr:colOff>
      <xdr:row>97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200025</xdr:colOff>
      <xdr:row>164</xdr:row>
      <xdr:rowOff>47625</xdr:rowOff>
    </xdr:from>
    <xdr:to>
      <xdr:col>5</xdr:col>
      <xdr:colOff>729129</xdr:colOff>
      <xdr:row>178</xdr:row>
      <xdr:rowOff>123825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175372</xdr:colOff>
      <xdr:row>81</xdr:row>
      <xdr:rowOff>171450</xdr:rowOff>
    </xdr:from>
    <xdr:to>
      <xdr:col>5</xdr:col>
      <xdr:colOff>711753</xdr:colOff>
      <xdr:row>96</xdr:row>
      <xdr:rowOff>57150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821390</xdr:colOff>
      <xdr:row>82</xdr:row>
      <xdr:rowOff>0</xdr:rowOff>
    </xdr:from>
    <xdr:to>
      <xdr:col>13</xdr:col>
      <xdr:colOff>10644</xdr:colOff>
      <xdr:row>96</xdr:row>
      <xdr:rowOff>76200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171450</xdr:colOff>
      <xdr:row>65</xdr:row>
      <xdr:rowOff>189575</xdr:rowOff>
    </xdr:from>
    <xdr:to>
      <xdr:col>5</xdr:col>
      <xdr:colOff>693086</xdr:colOff>
      <xdr:row>80</xdr:row>
      <xdr:rowOff>76200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</xdr:col>
      <xdr:colOff>561975</xdr:colOff>
      <xdr:row>17</xdr:row>
      <xdr:rowOff>152400</xdr:rowOff>
    </xdr:from>
    <xdr:to>
      <xdr:col>13</xdr:col>
      <xdr:colOff>22031</xdr:colOff>
      <xdr:row>32</xdr:row>
      <xdr:rowOff>38100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</xdr:col>
      <xdr:colOff>561975</xdr:colOff>
      <xdr:row>164</xdr:row>
      <xdr:rowOff>76200</xdr:rowOff>
    </xdr:from>
    <xdr:to>
      <xdr:col>13</xdr:col>
      <xdr:colOff>24279</xdr:colOff>
      <xdr:row>178</xdr:row>
      <xdr:rowOff>152400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523875</xdr:colOff>
      <xdr:row>1</xdr:row>
      <xdr:rowOff>171450</xdr:rowOff>
    </xdr:from>
    <xdr:to>
      <xdr:col>12</xdr:col>
      <xdr:colOff>603056</xdr:colOff>
      <xdr:row>16</xdr:row>
      <xdr:rowOff>57150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152400</xdr:colOff>
      <xdr:row>114</xdr:row>
      <xdr:rowOff>171450</xdr:rowOff>
    </xdr:from>
    <xdr:to>
      <xdr:col>5</xdr:col>
      <xdr:colOff>688781</xdr:colOff>
      <xdr:row>129</xdr:row>
      <xdr:rowOff>57150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</xdr:col>
      <xdr:colOff>552450</xdr:colOff>
      <xdr:row>115</xdr:row>
      <xdr:rowOff>0</xdr:rowOff>
    </xdr:from>
    <xdr:to>
      <xdr:col>12</xdr:col>
      <xdr:colOff>589429</xdr:colOff>
      <xdr:row>129</xdr:row>
      <xdr:rowOff>76200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14</xdr:col>
      <xdr:colOff>57150</xdr:colOff>
      <xdr:row>1</xdr:row>
      <xdr:rowOff>171450</xdr:rowOff>
    </xdr:from>
    <xdr:to>
      <xdr:col>21</xdr:col>
      <xdr:colOff>60131</xdr:colOff>
      <xdr:row>16</xdr:row>
      <xdr:rowOff>57150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6</xdr:col>
      <xdr:colOff>561975</xdr:colOff>
      <xdr:row>50</xdr:row>
      <xdr:rowOff>0</xdr:rowOff>
    </xdr:from>
    <xdr:to>
      <xdr:col>13</xdr:col>
      <xdr:colOff>16811</xdr:colOff>
      <xdr:row>64</xdr:row>
      <xdr:rowOff>76200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0</xdr:colOff>
      <xdr:row>66</xdr:row>
      <xdr:rowOff>0</xdr:rowOff>
    </xdr:from>
    <xdr:to>
      <xdr:col>13</xdr:col>
      <xdr:colOff>35861</xdr:colOff>
      <xdr:row>80</xdr:row>
      <xdr:rowOff>77125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14</xdr:col>
      <xdr:colOff>0</xdr:colOff>
      <xdr:row>115</xdr:row>
      <xdr:rowOff>0</xdr:rowOff>
    </xdr:from>
    <xdr:to>
      <xdr:col>20</xdr:col>
      <xdr:colOff>570379</xdr:colOff>
      <xdr:row>129</xdr:row>
      <xdr:rowOff>76200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14</xdr:col>
      <xdr:colOff>0</xdr:colOff>
      <xdr:row>98</xdr:row>
      <xdr:rowOff>0</xdr:rowOff>
    </xdr:from>
    <xdr:to>
      <xdr:col>20</xdr:col>
      <xdr:colOff>570379</xdr:colOff>
      <xdr:row>112</xdr:row>
      <xdr:rowOff>76200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228600</xdr:colOff>
      <xdr:row>147</xdr:row>
      <xdr:rowOff>161925</xdr:rowOff>
    </xdr:from>
    <xdr:to>
      <xdr:col>6</xdr:col>
      <xdr:colOff>14754</xdr:colOff>
      <xdr:row>162</xdr:row>
      <xdr:rowOff>47625</xdr:rowOff>
    </xdr:to>
    <xdr:graphicFrame macro="">
      <xdr:nvGraphicFramePr>
        <xdr:cNvPr id="50" name="Chart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</xdr:col>
      <xdr:colOff>38100</xdr:colOff>
      <xdr:row>147</xdr:row>
      <xdr:rowOff>171450</xdr:rowOff>
    </xdr:from>
    <xdr:to>
      <xdr:col>13</xdr:col>
      <xdr:colOff>81429</xdr:colOff>
      <xdr:row>162</xdr:row>
      <xdr:rowOff>57150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7</xdr:col>
      <xdr:colOff>19050</xdr:colOff>
      <xdr:row>131</xdr:row>
      <xdr:rowOff>95250</xdr:rowOff>
    </xdr:from>
    <xdr:to>
      <xdr:col>13</xdr:col>
      <xdr:colOff>62379</xdr:colOff>
      <xdr:row>145</xdr:row>
      <xdr:rowOff>171450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190500</xdr:colOff>
      <xdr:row>34</xdr:row>
      <xdr:rowOff>19050</xdr:rowOff>
    </xdr:from>
    <xdr:to>
      <xdr:col>5</xdr:col>
      <xdr:colOff>726881</xdr:colOff>
      <xdr:row>48</xdr:row>
      <xdr:rowOff>95250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</xdr:col>
      <xdr:colOff>0</xdr:colOff>
      <xdr:row>34</xdr:row>
      <xdr:rowOff>0</xdr:rowOff>
    </xdr:from>
    <xdr:to>
      <xdr:col>13</xdr:col>
      <xdr:colOff>50606</xdr:colOff>
      <xdr:row>48</xdr:row>
      <xdr:rowOff>76200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14</xdr:col>
      <xdr:colOff>0</xdr:colOff>
      <xdr:row>34</xdr:row>
      <xdr:rowOff>0</xdr:rowOff>
    </xdr:from>
    <xdr:to>
      <xdr:col>21</xdr:col>
      <xdr:colOff>2981</xdr:colOff>
      <xdr:row>48</xdr:row>
      <xdr:rowOff>76200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0</xdr:col>
      <xdr:colOff>171450</xdr:colOff>
      <xdr:row>131</xdr:row>
      <xdr:rowOff>76200</xdr:rowOff>
    </xdr:from>
    <xdr:to>
      <xdr:col>5</xdr:col>
      <xdr:colOff>700554</xdr:colOff>
      <xdr:row>145</xdr:row>
      <xdr:rowOff>152400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o_2-4_2" connectionId="9" xr16:uid="{00000000-0016-0000-0000-000006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p Diff_2-4" connectionId="3" xr16:uid="{00000000-0016-0000-0000-000003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ase Diff_2-3_1" connectionId="15" xr16:uid="{00000000-0016-0000-0000-000007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 4 RL" connectionId="12" xr16:uid="{00000000-0016-0000-0000-00000E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o_2-4" connectionId="10" xr16:uid="{00000000-0016-0000-0000-000002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p Diff_2-3_2" connectionId="1" xr16:uid="{00000000-0016-0000-0000-00000D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 3 RL" connectionId="11" xr16:uid="{00000000-0016-0000-0000-000005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mon RL" connectionId="4" xr16:uid="{00000000-0016-0000-0000-00000B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o_2-3" connectionId="8" xr16:uid="{00000000-0016-0000-0000-000009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L_1-4_2" connectionId="5" xr16:uid="{00000000-0016-0000-0000-00000800000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o_2-3_2" connectionId="7" xr16:uid="{00000000-0016-0000-0000-000004000000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p Diff_2-3" connectionId="2" xr16:uid="{00000000-0016-0000-0000-00000A000000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ase Diff_2-4" connectionId="16" xr16:uid="{00000000-0016-0000-0000-000000000000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ase Diff_2-3_2" connectionId="14" xr16:uid="{00000000-0016-0000-0000-00000C000000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L_1-4" connectionId="6" xr16:uid="{00000000-0016-0000-00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.xml"/><Relationship Id="rId13" Type="http://schemas.openxmlformats.org/officeDocument/2006/relationships/queryTable" Target="../queryTables/queryTable11.xml"/><Relationship Id="rId3" Type="http://schemas.openxmlformats.org/officeDocument/2006/relationships/queryTable" Target="../queryTables/queryTable1.xml"/><Relationship Id="rId7" Type="http://schemas.openxmlformats.org/officeDocument/2006/relationships/queryTable" Target="../queryTables/queryTable5.xml"/><Relationship Id="rId12" Type="http://schemas.openxmlformats.org/officeDocument/2006/relationships/queryTable" Target="../queryTables/queryTable10.xml"/><Relationship Id="rId17" Type="http://schemas.openxmlformats.org/officeDocument/2006/relationships/queryTable" Target="../queryTables/queryTable15.xml"/><Relationship Id="rId2" Type="http://schemas.openxmlformats.org/officeDocument/2006/relationships/drawing" Target="../drawings/drawing1.xml"/><Relationship Id="rId16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4.xml"/><Relationship Id="rId11" Type="http://schemas.openxmlformats.org/officeDocument/2006/relationships/queryTable" Target="../queryTables/queryTable9.xml"/><Relationship Id="rId5" Type="http://schemas.openxmlformats.org/officeDocument/2006/relationships/queryTable" Target="../queryTables/queryTable3.xml"/><Relationship Id="rId15" Type="http://schemas.openxmlformats.org/officeDocument/2006/relationships/queryTable" Target="../queryTables/queryTable13.xml"/><Relationship Id="rId10" Type="http://schemas.openxmlformats.org/officeDocument/2006/relationships/queryTable" Target="../queryTables/queryTable8.xml"/><Relationship Id="rId4" Type="http://schemas.openxmlformats.org/officeDocument/2006/relationships/queryTable" Target="../queryTables/queryTable2.xml"/><Relationship Id="rId9" Type="http://schemas.openxmlformats.org/officeDocument/2006/relationships/queryTable" Target="../queryTables/queryTable7.xml"/><Relationship Id="rId14" Type="http://schemas.openxmlformats.org/officeDocument/2006/relationships/queryTable" Target="../queryTables/query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19"/>
  <sheetViews>
    <sheetView topLeftCell="A76" zoomScaleNormal="100" workbookViewId="0">
      <selection activeCell="N5" sqref="N5"/>
    </sheetView>
  </sheetViews>
  <sheetFormatPr defaultRowHeight="15" x14ac:dyDescent="0.25"/>
  <cols>
    <col min="1" max="1" width="14.42578125" style="70" bestFit="1" customWidth="1"/>
    <col min="2" max="2" width="14.42578125" style="70" customWidth="1"/>
    <col min="3" max="3" width="9.28515625" style="70" bestFit="1" customWidth="1"/>
    <col min="4" max="4" width="11.42578125" style="70" bestFit="1" customWidth="1"/>
    <col min="5" max="6" width="11.140625" style="70" bestFit="1" customWidth="1"/>
    <col min="7" max="7" width="8.7109375" style="70" customWidth="1"/>
    <col min="8" max="8" width="12.5703125" style="70" bestFit="1" customWidth="1"/>
    <col min="9" max="10" width="13.85546875" style="70" bestFit="1" customWidth="1"/>
    <col min="11" max="12" width="9.28515625" style="69" bestFit="1" customWidth="1"/>
    <col min="13" max="14" width="9.140625" style="70"/>
    <col min="15" max="15" width="9.28515625" style="70" customWidth="1"/>
    <col min="16" max="16" width="9" style="70" bestFit="1" customWidth="1"/>
    <col min="17" max="17" width="8.28515625" style="70" bestFit="1" customWidth="1"/>
    <col min="18" max="18" width="9.28515625" style="70" bestFit="1" customWidth="1"/>
    <col min="19" max="19" width="14.42578125" style="70" customWidth="1"/>
    <col min="20" max="20" width="9.28515625" style="70" bestFit="1" customWidth="1"/>
    <col min="21" max="16384" width="9.140625" style="70"/>
  </cols>
  <sheetData>
    <row r="1" s="42" customFormat="1" x14ac:dyDescent="0.25"/>
    <row r="2" s="42" customFormat="1" x14ac:dyDescent="0.25"/>
    <row r="3" s="42" customFormat="1" x14ac:dyDescent="0.25"/>
    <row r="4" s="42" customFormat="1" x14ac:dyDescent="0.25"/>
    <row r="5" s="42" customFormat="1" x14ac:dyDescent="0.25"/>
    <row r="6" s="42" customFormat="1" x14ac:dyDescent="0.25"/>
    <row r="7" s="42" customFormat="1" x14ac:dyDescent="0.25"/>
    <row r="8" s="42" customFormat="1" x14ac:dyDescent="0.25"/>
    <row r="9" s="42" customFormat="1" x14ac:dyDescent="0.25"/>
    <row r="10" s="42" customFormat="1" x14ac:dyDescent="0.25"/>
    <row r="11" s="42" customFormat="1" x14ac:dyDescent="0.25"/>
    <row r="12" s="42" customFormat="1" x14ac:dyDescent="0.25"/>
    <row r="13" s="42" customFormat="1" x14ac:dyDescent="0.25"/>
    <row r="14" s="42" customFormat="1" x14ac:dyDescent="0.25"/>
    <row r="15" s="42" customFormat="1" x14ac:dyDescent="0.25"/>
    <row r="16" s="42" customFormat="1" x14ac:dyDescent="0.25"/>
    <row r="17" s="42" customFormat="1" x14ac:dyDescent="0.25"/>
    <row r="18" s="42" customFormat="1" x14ac:dyDescent="0.25"/>
    <row r="19" s="42" customFormat="1" x14ac:dyDescent="0.25"/>
    <row r="20" s="42" customFormat="1" x14ac:dyDescent="0.25"/>
    <row r="21" s="42" customFormat="1" x14ac:dyDescent="0.25"/>
    <row r="22" s="42" customFormat="1" x14ac:dyDescent="0.25"/>
    <row r="23" s="42" customFormat="1" x14ac:dyDescent="0.25"/>
    <row r="24" s="42" customFormat="1" x14ac:dyDescent="0.25"/>
    <row r="25" s="42" customFormat="1" x14ac:dyDescent="0.25"/>
    <row r="26" s="42" customFormat="1" x14ac:dyDescent="0.25"/>
    <row r="27" s="42" customFormat="1" x14ac:dyDescent="0.25"/>
    <row r="28" s="42" customFormat="1" x14ac:dyDescent="0.25"/>
    <row r="29" s="42" customFormat="1" x14ac:dyDescent="0.25"/>
    <row r="30" s="42" customFormat="1" x14ac:dyDescent="0.25"/>
    <row r="31" s="42" customFormat="1" x14ac:dyDescent="0.25"/>
    <row r="32" s="42" customFormat="1" x14ac:dyDescent="0.25"/>
    <row r="33" s="42" customFormat="1" x14ac:dyDescent="0.25"/>
    <row r="34" s="42" customFormat="1" x14ac:dyDescent="0.25"/>
    <row r="35" s="42" customFormat="1" x14ac:dyDescent="0.25"/>
    <row r="36" s="42" customFormat="1" x14ac:dyDescent="0.25"/>
    <row r="37" s="42" customFormat="1" x14ac:dyDescent="0.25"/>
    <row r="38" s="42" customFormat="1" x14ac:dyDescent="0.25"/>
    <row r="39" s="42" customFormat="1" x14ac:dyDescent="0.25"/>
    <row r="40" s="42" customFormat="1" x14ac:dyDescent="0.25"/>
    <row r="41" s="42" customFormat="1" x14ac:dyDescent="0.25"/>
    <row r="42" s="42" customFormat="1" x14ac:dyDescent="0.25"/>
    <row r="43" s="42" customFormat="1" x14ac:dyDescent="0.25"/>
    <row r="44" s="42" customFormat="1" x14ac:dyDescent="0.25"/>
    <row r="45" s="42" customFormat="1" x14ac:dyDescent="0.25"/>
    <row r="46" s="42" customFormat="1" x14ac:dyDescent="0.25"/>
    <row r="47" s="42" customFormat="1" x14ac:dyDescent="0.25"/>
    <row r="48" s="42" customFormat="1" x14ac:dyDescent="0.25"/>
    <row r="49" spans="15:19" s="42" customFormat="1" x14ac:dyDescent="0.25"/>
    <row r="50" spans="15:19" s="42" customFormat="1" x14ac:dyDescent="0.25"/>
    <row r="51" spans="15:19" s="42" customFormat="1" x14ac:dyDescent="0.25"/>
    <row r="52" spans="15:19" s="42" customFormat="1" x14ac:dyDescent="0.25"/>
    <row r="53" spans="15:19" s="42" customFormat="1" x14ac:dyDescent="0.25"/>
    <row r="54" spans="15:19" s="42" customFormat="1" x14ac:dyDescent="0.25">
      <c r="O54" s="43"/>
      <c r="P54" s="44"/>
      <c r="Q54" s="45"/>
      <c r="R54" s="45"/>
      <c r="S54" s="45"/>
    </row>
    <row r="55" spans="15:19" s="42" customFormat="1" x14ac:dyDescent="0.25"/>
    <row r="56" spans="15:19" s="42" customFormat="1" x14ac:dyDescent="0.25"/>
    <row r="57" spans="15:19" s="42" customFormat="1" x14ac:dyDescent="0.25"/>
    <row r="58" spans="15:19" s="42" customFormat="1" x14ac:dyDescent="0.25"/>
    <row r="59" spans="15:19" s="42" customFormat="1" x14ac:dyDescent="0.25"/>
    <row r="60" spans="15:19" s="42" customFormat="1" x14ac:dyDescent="0.25"/>
    <row r="61" spans="15:19" s="42" customFormat="1" x14ac:dyDescent="0.25"/>
    <row r="62" spans="15:19" s="42" customFormat="1" x14ac:dyDescent="0.25"/>
    <row r="63" spans="15:19" s="42" customFormat="1" x14ac:dyDescent="0.25"/>
    <row r="64" spans="15:19" s="42" customFormat="1" x14ac:dyDescent="0.25"/>
    <row r="65" s="42" customFormat="1" x14ac:dyDescent="0.25"/>
    <row r="66" s="42" customFormat="1" x14ac:dyDescent="0.25"/>
    <row r="67" s="42" customFormat="1" x14ac:dyDescent="0.25"/>
    <row r="68" s="42" customFormat="1" x14ac:dyDescent="0.25"/>
    <row r="69" s="42" customFormat="1" x14ac:dyDescent="0.25"/>
    <row r="70" s="42" customFormat="1" x14ac:dyDescent="0.25"/>
    <row r="71" s="42" customFormat="1" x14ac:dyDescent="0.25"/>
    <row r="72" s="42" customFormat="1" x14ac:dyDescent="0.25"/>
    <row r="73" s="42" customFormat="1" x14ac:dyDescent="0.25"/>
    <row r="74" s="42" customFormat="1" x14ac:dyDescent="0.25"/>
    <row r="75" s="42" customFormat="1" x14ac:dyDescent="0.25"/>
    <row r="76" s="42" customFormat="1" x14ac:dyDescent="0.25"/>
    <row r="77" s="42" customFormat="1" x14ac:dyDescent="0.25"/>
    <row r="78" s="42" customFormat="1" x14ac:dyDescent="0.25"/>
    <row r="79" s="42" customFormat="1" x14ac:dyDescent="0.25"/>
    <row r="80" s="42" customFormat="1" x14ac:dyDescent="0.25"/>
    <row r="81" s="42" customFormat="1" x14ac:dyDescent="0.25"/>
    <row r="82" s="42" customFormat="1" x14ac:dyDescent="0.25"/>
    <row r="83" s="42" customFormat="1" x14ac:dyDescent="0.25"/>
    <row r="84" s="42" customFormat="1" x14ac:dyDescent="0.25"/>
    <row r="85" s="42" customFormat="1" x14ac:dyDescent="0.25"/>
    <row r="86" s="42" customFormat="1" x14ac:dyDescent="0.25"/>
    <row r="87" s="42" customFormat="1" x14ac:dyDescent="0.25"/>
    <row r="88" s="42" customFormat="1" x14ac:dyDescent="0.25"/>
    <row r="89" s="42" customFormat="1" x14ac:dyDescent="0.25"/>
    <row r="90" s="42" customFormat="1" x14ac:dyDescent="0.25"/>
    <row r="91" s="42" customFormat="1" x14ac:dyDescent="0.25"/>
    <row r="92" s="42" customFormat="1" x14ac:dyDescent="0.25"/>
    <row r="93" s="42" customFormat="1" x14ac:dyDescent="0.25"/>
    <row r="94" s="42" customFormat="1" x14ac:dyDescent="0.25"/>
    <row r="95" s="42" customFormat="1" x14ac:dyDescent="0.25"/>
    <row r="96" s="42" customFormat="1" x14ac:dyDescent="0.25"/>
    <row r="97" spans="15:15" s="42" customFormat="1" x14ac:dyDescent="0.25"/>
    <row r="98" spans="15:15" s="46" customFormat="1" x14ac:dyDescent="0.25"/>
    <row r="99" spans="15:15" s="46" customFormat="1" x14ac:dyDescent="0.25"/>
    <row r="100" spans="15:15" s="46" customFormat="1" x14ac:dyDescent="0.25"/>
    <row r="101" spans="15:15" s="46" customFormat="1" x14ac:dyDescent="0.25"/>
    <row r="102" spans="15:15" s="46" customFormat="1" x14ac:dyDescent="0.25"/>
    <row r="103" spans="15:15" s="46" customFormat="1" x14ac:dyDescent="0.25"/>
    <row r="104" spans="15:15" s="46" customFormat="1" x14ac:dyDescent="0.25"/>
    <row r="105" spans="15:15" s="46" customFormat="1" x14ac:dyDescent="0.25"/>
    <row r="106" spans="15:15" s="46" customFormat="1" x14ac:dyDescent="0.25">
      <c r="O106" s="47"/>
    </row>
    <row r="107" spans="15:15" s="46" customFormat="1" x14ac:dyDescent="0.25"/>
    <row r="108" spans="15:15" s="46" customFormat="1" x14ac:dyDescent="0.25"/>
    <row r="109" spans="15:15" s="46" customFormat="1" x14ac:dyDescent="0.25"/>
    <row r="110" spans="15:15" s="46" customFormat="1" x14ac:dyDescent="0.25"/>
    <row r="111" spans="15:15" s="46" customFormat="1" x14ac:dyDescent="0.25"/>
    <row r="112" spans="15:15" s="46" customFormat="1" x14ac:dyDescent="0.25"/>
    <row r="113" spans="10:10" s="46" customFormat="1" x14ac:dyDescent="0.25"/>
    <row r="114" spans="10:10" s="46" customFormat="1" x14ac:dyDescent="0.25">
      <c r="J114" s="48" t="s">
        <v>243</v>
      </c>
    </row>
    <row r="115" spans="10:10" s="42" customFormat="1" x14ac:dyDescent="0.25"/>
    <row r="116" spans="10:10" s="42" customFormat="1" x14ac:dyDescent="0.25"/>
    <row r="117" spans="10:10" s="42" customFormat="1" x14ac:dyDescent="0.25"/>
    <row r="118" spans="10:10" s="42" customFormat="1" x14ac:dyDescent="0.25"/>
    <row r="119" spans="10:10" s="42" customFormat="1" x14ac:dyDescent="0.25"/>
    <row r="120" spans="10:10" s="42" customFormat="1" x14ac:dyDescent="0.25"/>
    <row r="121" spans="10:10" s="42" customFormat="1" x14ac:dyDescent="0.25"/>
    <row r="122" spans="10:10" s="42" customFormat="1" x14ac:dyDescent="0.25"/>
    <row r="123" spans="10:10" s="42" customFormat="1" x14ac:dyDescent="0.25"/>
    <row r="124" spans="10:10" s="42" customFormat="1" x14ac:dyDescent="0.25"/>
    <row r="125" spans="10:10" s="42" customFormat="1" x14ac:dyDescent="0.25"/>
    <row r="126" spans="10:10" s="42" customFormat="1" x14ac:dyDescent="0.25"/>
    <row r="127" spans="10:10" s="42" customFormat="1" x14ac:dyDescent="0.25"/>
    <row r="128" spans="10:10" s="42" customFormat="1" x14ac:dyDescent="0.25"/>
    <row r="129" spans="10:19" s="42" customFormat="1" x14ac:dyDescent="0.25"/>
    <row r="130" spans="10:19" s="42" customFormat="1" x14ac:dyDescent="0.25"/>
    <row r="131" spans="10:19" s="42" customFormat="1" x14ac:dyDescent="0.25">
      <c r="J131" s="49" t="s">
        <v>214</v>
      </c>
    </row>
    <row r="132" spans="10:19" s="42" customFormat="1" x14ac:dyDescent="0.25"/>
    <row r="133" spans="10:19" s="42" customFormat="1" x14ac:dyDescent="0.25"/>
    <row r="134" spans="10:19" s="42" customFormat="1" x14ac:dyDescent="0.25"/>
    <row r="135" spans="10:19" s="42" customFormat="1" x14ac:dyDescent="0.25"/>
    <row r="136" spans="10:19" s="42" customFormat="1" x14ac:dyDescent="0.25"/>
    <row r="137" spans="10:19" s="42" customFormat="1" x14ac:dyDescent="0.25">
      <c r="O137" s="43"/>
      <c r="P137" s="45"/>
      <c r="Q137" s="45"/>
      <c r="R137" s="45"/>
      <c r="S137" s="45"/>
    </row>
    <row r="138" spans="10:19" s="42" customFormat="1" x14ac:dyDescent="0.25"/>
    <row r="139" spans="10:19" s="42" customFormat="1" x14ac:dyDescent="0.25"/>
    <row r="140" spans="10:19" s="42" customFormat="1" x14ac:dyDescent="0.25">
      <c r="O140" s="42" t="s">
        <v>215</v>
      </c>
    </row>
    <row r="141" spans="10:19" s="42" customFormat="1" x14ac:dyDescent="0.25"/>
    <row r="142" spans="10:19" s="42" customFormat="1" x14ac:dyDescent="0.25"/>
    <row r="143" spans="10:19" s="42" customFormat="1" x14ac:dyDescent="0.25"/>
    <row r="144" spans="10:19" s="42" customFormat="1" x14ac:dyDescent="0.25"/>
    <row r="145" spans="15:15" s="42" customFormat="1" x14ac:dyDescent="0.25"/>
    <row r="146" spans="15:15" s="42" customFormat="1" x14ac:dyDescent="0.25"/>
    <row r="147" spans="15:15" s="42" customFormat="1" x14ac:dyDescent="0.25"/>
    <row r="148" spans="15:15" s="42" customFormat="1" x14ac:dyDescent="0.25"/>
    <row r="149" spans="15:15" s="42" customFormat="1" x14ac:dyDescent="0.25"/>
    <row r="150" spans="15:15" s="42" customFormat="1" x14ac:dyDescent="0.25">
      <c r="O150" s="50"/>
    </row>
    <row r="151" spans="15:15" s="42" customFormat="1" x14ac:dyDescent="0.25"/>
    <row r="152" spans="15:15" s="42" customFormat="1" x14ac:dyDescent="0.25"/>
    <row r="153" spans="15:15" s="42" customFormat="1" x14ac:dyDescent="0.25"/>
    <row r="154" spans="15:15" s="42" customFormat="1" x14ac:dyDescent="0.25">
      <c r="O154" s="42" t="s">
        <v>216</v>
      </c>
    </row>
    <row r="155" spans="15:15" s="42" customFormat="1" x14ac:dyDescent="0.25"/>
    <row r="156" spans="15:15" s="42" customFormat="1" x14ac:dyDescent="0.25"/>
    <row r="157" spans="15:15" s="42" customFormat="1" x14ac:dyDescent="0.25"/>
    <row r="158" spans="15:15" s="42" customFormat="1" x14ac:dyDescent="0.25"/>
    <row r="159" spans="15:15" s="42" customFormat="1" x14ac:dyDescent="0.25"/>
    <row r="160" spans="15:15" s="42" customFormat="1" x14ac:dyDescent="0.25"/>
    <row r="161" s="42" customFormat="1" x14ac:dyDescent="0.25"/>
    <row r="162" s="42" customFormat="1" x14ac:dyDescent="0.25"/>
    <row r="163" s="42" customFormat="1" x14ac:dyDescent="0.25"/>
    <row r="164" s="42" customFormat="1" x14ac:dyDescent="0.25"/>
    <row r="165" s="42" customFormat="1" x14ac:dyDescent="0.25"/>
    <row r="166" s="42" customFormat="1" x14ac:dyDescent="0.25"/>
    <row r="167" s="42" customFormat="1" x14ac:dyDescent="0.25"/>
    <row r="168" s="42" customFormat="1" x14ac:dyDescent="0.25"/>
    <row r="169" s="42" customFormat="1" x14ac:dyDescent="0.25"/>
    <row r="170" s="42" customFormat="1" x14ac:dyDescent="0.25"/>
    <row r="171" s="42" customFormat="1" x14ac:dyDescent="0.25"/>
    <row r="172" s="42" customFormat="1" x14ac:dyDescent="0.25"/>
    <row r="173" s="42" customFormat="1" x14ac:dyDescent="0.25"/>
    <row r="174" s="42" customFormat="1" x14ac:dyDescent="0.25"/>
    <row r="175" s="42" customFormat="1" x14ac:dyDescent="0.25"/>
    <row r="176" s="42" customFormat="1" x14ac:dyDescent="0.25"/>
    <row r="177" spans="1:38" s="42" customFormat="1" x14ac:dyDescent="0.25"/>
    <row r="178" spans="1:38" s="42" customFormat="1" x14ac:dyDescent="0.25"/>
    <row r="179" spans="1:38" s="42" customFormat="1" x14ac:dyDescent="0.25"/>
    <row r="180" spans="1:38" s="42" customFormat="1" x14ac:dyDescent="0.25"/>
    <row r="181" spans="1:38" s="42" customFormat="1" x14ac:dyDescent="0.25"/>
    <row r="182" spans="1:38" s="42" customFormat="1" ht="15.75" thickBot="1" x14ac:dyDescent="0.3">
      <c r="A182" s="50"/>
      <c r="B182" s="50"/>
      <c r="C182" s="50"/>
      <c r="D182" s="51" t="s">
        <v>217</v>
      </c>
      <c r="E182" s="50"/>
      <c r="F182" s="50"/>
      <c r="G182" s="50"/>
      <c r="I182" s="50"/>
      <c r="J182" s="50"/>
      <c r="K182" s="50"/>
      <c r="L182" s="51" t="s">
        <v>204</v>
      </c>
      <c r="M182" s="50"/>
      <c r="N182" s="50"/>
      <c r="O182" s="50"/>
      <c r="P182" s="52"/>
      <c r="Q182" s="50"/>
      <c r="R182" s="50"/>
      <c r="S182" s="50"/>
      <c r="T182" s="51" t="s">
        <v>205</v>
      </c>
      <c r="U182" s="50"/>
      <c r="V182" s="50"/>
    </row>
    <row r="183" spans="1:38" s="42" customFormat="1" ht="25.5" thickTop="1" thickBot="1" x14ac:dyDescent="0.3">
      <c r="A183" s="53" t="s">
        <v>191</v>
      </c>
      <c r="B183" s="54" t="s">
        <v>192</v>
      </c>
      <c r="C183" s="54" t="s">
        <v>193</v>
      </c>
      <c r="D183" s="54" t="s">
        <v>194</v>
      </c>
      <c r="E183" s="54" t="s">
        <v>195</v>
      </c>
      <c r="F183" s="54" t="s">
        <v>196</v>
      </c>
      <c r="G183" s="55" t="s">
        <v>197</v>
      </c>
      <c r="I183" s="56" t="s">
        <v>191</v>
      </c>
      <c r="J183" s="57" t="s">
        <v>192</v>
      </c>
      <c r="K183" s="57" t="s">
        <v>193</v>
      </c>
      <c r="L183" s="57" t="s">
        <v>194</v>
      </c>
      <c r="M183" s="57" t="s">
        <v>195</v>
      </c>
      <c r="N183" s="57" t="s">
        <v>196</v>
      </c>
      <c r="O183" s="58" t="s">
        <v>197</v>
      </c>
      <c r="P183" s="52"/>
      <c r="Q183" s="56" t="s">
        <v>191</v>
      </c>
      <c r="R183" s="57" t="s">
        <v>192</v>
      </c>
      <c r="S183" s="57" t="s">
        <v>193</v>
      </c>
      <c r="T183" s="57" t="s">
        <v>194</v>
      </c>
      <c r="U183" s="57" t="s">
        <v>195</v>
      </c>
      <c r="V183" s="57" t="s">
        <v>196</v>
      </c>
      <c r="W183" s="58" t="s">
        <v>197</v>
      </c>
    </row>
    <row r="184" spans="1:38" s="42" customFormat="1" ht="16.5" thickTop="1" thickBot="1" x14ac:dyDescent="0.3">
      <c r="A184" s="59" t="s">
        <v>198</v>
      </c>
      <c r="B184" s="60" t="str">
        <f>TEXT(J184,"#")&amp;" ("&amp;TEXT(R184,"#"&amp;")")</f>
        <v>25 (26)</v>
      </c>
      <c r="C184" s="61" t="s">
        <v>199</v>
      </c>
      <c r="D184" s="60" t="str">
        <f t="shared" ref="D184:G188" si="0">TEXT(L184,"#")&amp;" ("&amp;TEXT(T184,"#"&amp;")")</f>
        <v>31 (45)</v>
      </c>
      <c r="E184" s="60" t="str">
        <f t="shared" si="0"/>
        <v>13 (12)</v>
      </c>
      <c r="F184" s="60" t="str">
        <f t="shared" si="0"/>
        <v>34 (47)</v>
      </c>
      <c r="G184" s="60" t="str">
        <f t="shared" si="0"/>
        <v>15 (18)</v>
      </c>
      <c r="I184" s="62" t="s">
        <v>198</v>
      </c>
      <c r="J184" s="63">
        <f>'5Rx0L'!H7</f>
        <v>25.468336842105266</v>
      </c>
      <c r="K184" s="63" t="s">
        <v>199</v>
      </c>
      <c r="L184" s="63">
        <f>'5Rx5L'!H7</f>
        <v>30.635227052631578</v>
      </c>
      <c r="M184" s="63">
        <f>'5Rx5L'!H31</f>
        <v>12.698819378947366</v>
      </c>
      <c r="N184" s="63">
        <f>'5Rx5L'!H55</f>
        <v>33.898053473684215</v>
      </c>
      <c r="O184" s="64">
        <f>'5Rx5L'!H79</f>
        <v>15.183803315789476</v>
      </c>
      <c r="P184" s="52"/>
      <c r="Q184" s="62" t="s">
        <v>198</v>
      </c>
      <c r="R184" s="63">
        <f>'5Rx0L'!P7</f>
        <v>25.770685421052629</v>
      </c>
      <c r="S184" s="63" t="s">
        <v>199</v>
      </c>
      <c r="T184" s="63">
        <f>'5Rx5L'!P7</f>
        <v>44.836907105263151</v>
      </c>
      <c r="U184" s="63">
        <f>'5Rx5L'!P31</f>
        <v>11.653758926315792</v>
      </c>
      <c r="V184" s="63">
        <f>'5Rx5L'!P55</f>
        <v>47.216453526315775</v>
      </c>
      <c r="W184" s="64">
        <f>'5Rx5L'!P79</f>
        <v>18.130597052631582</v>
      </c>
    </row>
    <row r="185" spans="1:38" s="42" customFormat="1" ht="15.75" thickBot="1" x14ac:dyDescent="0.3">
      <c r="A185" s="59" t="s">
        <v>200</v>
      </c>
      <c r="B185" s="60" t="str">
        <f>TEXT(J185,"#")&amp;" ("&amp;TEXT(R185,"#"&amp;")")</f>
        <v>76 (77)</v>
      </c>
      <c r="C185" s="60" t="str">
        <f>TEXT(K185,"#")&amp;" ("&amp;TEXT(S185,"#"&amp;")")</f>
        <v>70 (54)</v>
      </c>
      <c r="D185" s="60" t="str">
        <f t="shared" si="0"/>
        <v>75 (77)</v>
      </c>
      <c r="E185" s="60" t="str">
        <f t="shared" si="0"/>
        <v>68 (58)</v>
      </c>
      <c r="F185" s="60" t="str">
        <f t="shared" si="0"/>
        <v>74 (78)</v>
      </c>
      <c r="G185" s="60" t="str">
        <f t="shared" si="0"/>
        <v>69 (67)</v>
      </c>
      <c r="I185" s="62" t="s">
        <v>200</v>
      </c>
      <c r="J185" s="63">
        <f>'5Rx0L'!H31</f>
        <v>75.771018684210532</v>
      </c>
      <c r="K185" s="63">
        <f>'5Rx5L'!H103</f>
        <v>70.454309789473697</v>
      </c>
      <c r="L185" s="63">
        <f>'2Rx2L'!G3</f>
        <v>74.844983516853929</v>
      </c>
      <c r="M185" s="63">
        <f>'5Rx5L'!H151</f>
        <v>67.670807999999994</v>
      </c>
      <c r="N185" s="63">
        <f>'5Rx5L'!H175</f>
        <v>74.374404157894745</v>
      </c>
      <c r="O185" s="64">
        <f>'5Rx5L'!H199</f>
        <v>68.736264526315807</v>
      </c>
      <c r="P185" s="52"/>
      <c r="Q185" s="62" t="s">
        <v>200</v>
      </c>
      <c r="R185" s="63">
        <f>'5Rx0L'!P31</f>
        <v>77.084757157894742</v>
      </c>
      <c r="S185" s="63">
        <f>'5Rx5L'!P103</f>
        <v>54.024633052631579</v>
      </c>
      <c r="T185" s="63">
        <f>'2Rx2L'!O3</f>
        <v>76.85882187878785</v>
      </c>
      <c r="U185" s="63">
        <f>'5Rx5L'!P151</f>
        <v>57.628097894736847</v>
      </c>
      <c r="V185" s="63">
        <f>'5Rx5L'!P175</f>
        <v>77.978517157894728</v>
      </c>
      <c r="W185" s="64">
        <f>'5Rx5L'!P199</f>
        <v>66.927204157894735</v>
      </c>
    </row>
    <row r="186" spans="1:38" s="42" customFormat="1" ht="15.75" thickBot="1" x14ac:dyDescent="0.3">
      <c r="A186" s="59" t="s">
        <v>201</v>
      </c>
      <c r="B186" s="60" t="str">
        <f>TEXT(J186,"#")&amp;" ("&amp;TEXT(R186,"#"&amp;")")</f>
        <v>112 (112)</v>
      </c>
      <c r="C186" s="60" t="str">
        <f>TEXT(K186,"#")&amp;" ("&amp;TEXT(S186,"#"&amp;")")</f>
        <v>62 (64)</v>
      </c>
      <c r="D186" s="60" t="str">
        <f t="shared" si="0"/>
        <v>86 (95)</v>
      </c>
      <c r="E186" s="60" t="str">
        <f t="shared" si="0"/>
        <v>72 (81)</v>
      </c>
      <c r="F186" s="60" t="str">
        <f t="shared" si="0"/>
        <v>82 (96)</v>
      </c>
      <c r="G186" s="60" t="str">
        <f t="shared" si="0"/>
        <v>68 (73)</v>
      </c>
      <c r="I186" s="62" t="s">
        <v>201</v>
      </c>
      <c r="J186" s="63">
        <f>'5Rx0L'!H55</f>
        <v>111.59272968421052</v>
      </c>
      <c r="K186" s="63">
        <f>'5Rx5L'!H223</f>
        <v>62.489464368421054</v>
      </c>
      <c r="L186" s="63">
        <f>'5Rx5L'!H247</f>
        <v>86.032892052631567</v>
      </c>
      <c r="M186" s="63">
        <f>'5Rx5L'!H271</f>
        <v>71.971418210526309</v>
      </c>
      <c r="N186" s="63">
        <f>'5Rx5L'!H295</f>
        <v>82.404625368421051</v>
      </c>
      <c r="O186" s="64">
        <f>'5Rx5L'!H319</f>
        <v>68.116054789473694</v>
      </c>
      <c r="P186" s="52"/>
      <c r="Q186" s="62" t="s">
        <v>201</v>
      </c>
      <c r="R186" s="63">
        <f>'5Rx0L'!P55</f>
        <v>111.79943768421053</v>
      </c>
      <c r="S186" s="63">
        <f>'5Rx5L'!P223</f>
        <v>64.433935842105257</v>
      </c>
      <c r="T186" s="63">
        <f>'5Rx5L'!P247</f>
        <v>94.590993473684222</v>
      </c>
      <c r="U186" s="63">
        <f>'5Rx5L'!P271</f>
        <v>80.642314631578941</v>
      </c>
      <c r="V186" s="63">
        <f>'5Rx5L'!P295</f>
        <v>96.341575999999989</v>
      </c>
      <c r="W186" s="64">
        <f>'5Rx5L'!P319</f>
        <v>73.106480631578933</v>
      </c>
    </row>
    <row r="187" spans="1:38" s="42" customFormat="1" ht="15.75" thickBot="1" x14ac:dyDescent="0.3">
      <c r="A187" s="59" t="s">
        <v>202</v>
      </c>
      <c r="B187" s="60" t="str">
        <f>TEXT(J187,"#")&amp;" ("&amp;TEXT(R187,"#"&amp;")")</f>
        <v>136 (139)</v>
      </c>
      <c r="C187" s="60" t="str">
        <f>TEXT(K187,"#")&amp;" ("&amp;TEXT(S187,"#"&amp;")")</f>
        <v>116 (100)</v>
      </c>
      <c r="D187" s="60" t="str">
        <f t="shared" si="0"/>
        <v>117 (118)</v>
      </c>
      <c r="E187" s="60" t="str">
        <f t="shared" si="0"/>
        <v>118 (108)</v>
      </c>
      <c r="F187" s="60" t="str">
        <f t="shared" si="0"/>
        <v>115 (119)</v>
      </c>
      <c r="G187" s="60" t="str">
        <f t="shared" si="0"/>
        <v>116 (107)</v>
      </c>
      <c r="I187" s="62" t="s">
        <v>202</v>
      </c>
      <c r="J187" s="63">
        <f>'5Rx0L'!H79</f>
        <v>136.14105347368422</v>
      </c>
      <c r="K187" s="63">
        <f>'5Rx5L'!H343</f>
        <v>116.23272294736842</v>
      </c>
      <c r="L187" s="63">
        <f>'5Rx5L'!H367</f>
        <v>116.67101794736844</v>
      </c>
      <c r="M187" s="63">
        <f>'5Rx5L'!H391</f>
        <v>117.7272867368421</v>
      </c>
      <c r="N187" s="63">
        <f>'5Rx5L'!H415</f>
        <v>115.14980115789474</v>
      </c>
      <c r="O187" s="64">
        <f>'5Rx5L'!H439</f>
        <v>116.10160315789476</v>
      </c>
      <c r="P187" s="52"/>
      <c r="Q187" s="62" t="s">
        <v>202</v>
      </c>
      <c r="R187" s="63">
        <f>'5Rx0L'!P79</f>
        <v>138.68049515789471</v>
      </c>
      <c r="S187" s="63">
        <f>'5Rx5L'!P343</f>
        <v>99.721521736842078</v>
      </c>
      <c r="T187" s="63">
        <f>'5Rx5L'!P367</f>
        <v>117.76920168421054</v>
      </c>
      <c r="U187" s="63">
        <f>'5Rx5L'!P391</f>
        <v>107.50583763157894</v>
      </c>
      <c r="V187" s="63">
        <f>'5Rx5L'!P415</f>
        <v>118.98357515789475</v>
      </c>
      <c r="W187" s="64">
        <f>'5Rx5L'!P439</f>
        <v>106.7284967894737</v>
      </c>
    </row>
    <row r="188" spans="1:38" s="42" customFormat="1" ht="15.75" thickBot="1" x14ac:dyDescent="0.3">
      <c r="A188" s="65" t="s">
        <v>203</v>
      </c>
      <c r="B188" s="60" t="str">
        <f>TEXT(J188,"#")&amp;" ("&amp;TEXT(R188,"#"&amp;")")</f>
        <v>154 (176)</v>
      </c>
      <c r="C188" s="60" t="str">
        <f>TEXT(K188,"#")&amp;" ("&amp;TEXT(S188,"#"&amp;")")</f>
        <v>114 (134)</v>
      </c>
      <c r="D188" s="60" t="str">
        <f t="shared" si="0"/>
        <v>126 (134)</v>
      </c>
      <c r="E188" s="60" t="str">
        <f t="shared" si="0"/>
        <v>117 (125)</v>
      </c>
      <c r="F188" s="60" t="str">
        <f t="shared" si="0"/>
        <v>128 (132)</v>
      </c>
      <c r="G188" s="60" t="str">
        <f t="shared" si="0"/>
        <v>115 (126)</v>
      </c>
      <c r="I188" s="66" t="s">
        <v>203</v>
      </c>
      <c r="J188" s="67">
        <f>'5Rx0L'!H103</f>
        <v>153.92438984210528</v>
      </c>
      <c r="K188" s="67">
        <f>'5Rx5L'!H463</f>
        <v>114.35084089473685</v>
      </c>
      <c r="L188" s="67">
        <f>'5Rx5L'!H487</f>
        <v>125.66813894736842</v>
      </c>
      <c r="M188" s="67">
        <f>'5Rx5L'!H511</f>
        <v>116.74940299999999</v>
      </c>
      <c r="N188" s="67">
        <f>'5Rx5L'!H535</f>
        <v>127.90929184210526</v>
      </c>
      <c r="O188" s="68">
        <f>'5Rx5L'!H559</f>
        <v>114.53127626315789</v>
      </c>
      <c r="P188" s="52"/>
      <c r="Q188" s="66" t="s">
        <v>203</v>
      </c>
      <c r="R188" s="67">
        <f>'5Rx0L'!P103</f>
        <v>176.00607315789472</v>
      </c>
      <c r="S188" s="67">
        <f>'5Rx5L'!P463</f>
        <v>134.3075103157895</v>
      </c>
      <c r="T188" s="67">
        <f>'5Rx5L'!P487</f>
        <v>134.36020205263156</v>
      </c>
      <c r="U188" s="67">
        <f>'5Rx5L'!P511</f>
        <v>125.35749131578946</v>
      </c>
      <c r="V188" s="67">
        <f>'5Rx5L'!P535</f>
        <v>131.73836310526315</v>
      </c>
      <c r="W188" s="68">
        <f>'5Rx5L'!P559</f>
        <v>125.81984631578948</v>
      </c>
    </row>
    <row r="189" spans="1:38" s="42" customFormat="1" ht="15.75" thickTop="1" x14ac:dyDescent="0.25">
      <c r="A189" s="50"/>
      <c r="B189" s="50"/>
      <c r="C189" s="50"/>
      <c r="D189" s="50"/>
      <c r="E189" s="50"/>
      <c r="F189" s="50"/>
      <c r="G189" s="50"/>
      <c r="X189" s="50"/>
      <c r="Y189" s="50"/>
      <c r="Z189" s="50"/>
      <c r="AA189" s="50"/>
      <c r="AB189" s="50"/>
      <c r="AC189" s="50"/>
      <c r="AD189" s="50"/>
      <c r="AE189" s="52"/>
      <c r="AF189" s="50"/>
      <c r="AG189" s="50"/>
      <c r="AH189" s="50"/>
      <c r="AI189" s="50"/>
      <c r="AJ189" s="50"/>
      <c r="AK189" s="50"/>
      <c r="AL189" s="50"/>
    </row>
    <row r="190" spans="1:38" s="42" customFormat="1" x14ac:dyDescent="0.25">
      <c r="A190" s="50"/>
      <c r="B190" s="50"/>
      <c r="C190" s="50"/>
      <c r="D190" s="50"/>
      <c r="E190" s="50"/>
      <c r="F190" s="50"/>
      <c r="G190" s="50"/>
      <c r="X190" s="50"/>
      <c r="Y190" s="50"/>
      <c r="Z190" s="50"/>
      <c r="AA190" s="50"/>
      <c r="AB190" s="50"/>
      <c r="AC190" s="50"/>
      <c r="AD190" s="50"/>
      <c r="AE190" s="52"/>
      <c r="AF190" s="50"/>
      <c r="AG190" s="50"/>
      <c r="AH190" s="50"/>
      <c r="AI190" s="50"/>
      <c r="AJ190" s="50"/>
      <c r="AK190" s="50"/>
      <c r="AL190" s="50"/>
    </row>
    <row r="191" spans="1:38" s="42" customFormat="1" x14ac:dyDescent="0.25">
      <c r="A191" s="50"/>
      <c r="B191" s="50"/>
      <c r="C191" s="50"/>
      <c r="D191" s="50"/>
      <c r="E191" s="50"/>
      <c r="F191" s="50"/>
      <c r="G191" s="50"/>
      <c r="X191" s="50"/>
      <c r="Y191" s="50"/>
      <c r="Z191" s="50"/>
      <c r="AA191" s="50"/>
      <c r="AB191" s="50"/>
      <c r="AC191" s="50"/>
      <c r="AD191" s="50"/>
      <c r="AE191" s="52"/>
      <c r="AF191" s="50"/>
      <c r="AG191" s="50"/>
      <c r="AH191" s="50"/>
      <c r="AI191" s="50"/>
      <c r="AJ191" s="50"/>
      <c r="AK191" s="50"/>
      <c r="AL191" s="50"/>
    </row>
    <row r="192" spans="1:38" s="42" customFormat="1" ht="15.75" thickBot="1" x14ac:dyDescent="0.3">
      <c r="A192" s="50"/>
      <c r="B192" s="50"/>
      <c r="C192" s="50"/>
      <c r="D192" s="51" t="s">
        <v>218</v>
      </c>
      <c r="E192" s="50"/>
      <c r="F192" s="50"/>
      <c r="G192" s="50"/>
      <c r="I192" s="50"/>
      <c r="J192" s="50"/>
      <c r="K192" s="50"/>
      <c r="L192" s="51" t="s">
        <v>212</v>
      </c>
      <c r="M192" s="50"/>
      <c r="N192" s="50"/>
      <c r="O192" s="50"/>
      <c r="P192" s="52"/>
      <c r="Q192" s="50"/>
      <c r="R192" s="50"/>
      <c r="S192" s="50"/>
      <c r="T192" s="51" t="s">
        <v>213</v>
      </c>
      <c r="U192" s="50"/>
      <c r="V192" s="50"/>
      <c r="W192" s="50"/>
    </row>
    <row r="193" spans="1:23" s="42" customFormat="1" ht="25.5" thickTop="1" thickBot="1" x14ac:dyDescent="0.3">
      <c r="A193" s="53" t="s">
        <v>211</v>
      </c>
      <c r="B193" s="54" t="s">
        <v>192</v>
      </c>
      <c r="C193" s="54" t="s">
        <v>193</v>
      </c>
      <c r="D193" s="54" t="s">
        <v>194</v>
      </c>
      <c r="E193" s="54" t="s">
        <v>195</v>
      </c>
      <c r="F193" s="54" t="s">
        <v>196</v>
      </c>
      <c r="G193" s="55" t="s">
        <v>197</v>
      </c>
      <c r="I193" s="56" t="s">
        <v>211</v>
      </c>
      <c r="J193" s="57" t="s">
        <v>192</v>
      </c>
      <c r="K193" s="57" t="s">
        <v>193</v>
      </c>
      <c r="L193" s="57" t="s">
        <v>194</v>
      </c>
      <c r="M193" s="57" t="s">
        <v>195</v>
      </c>
      <c r="N193" s="57" t="s">
        <v>196</v>
      </c>
      <c r="O193" s="58" t="s">
        <v>197</v>
      </c>
      <c r="P193" s="52"/>
      <c r="Q193" s="56" t="s">
        <v>211</v>
      </c>
      <c r="R193" s="57" t="s">
        <v>192</v>
      </c>
      <c r="S193" s="57" t="s">
        <v>193</v>
      </c>
      <c r="T193" s="57" t="s">
        <v>194</v>
      </c>
      <c r="U193" s="57" t="s">
        <v>195</v>
      </c>
      <c r="V193" s="57" t="s">
        <v>196</v>
      </c>
      <c r="W193" s="58" t="s">
        <v>197</v>
      </c>
    </row>
    <row r="194" spans="1:23" s="42" customFormat="1" ht="16.5" thickTop="1" thickBot="1" x14ac:dyDescent="0.3">
      <c r="A194" s="59" t="s">
        <v>206</v>
      </c>
      <c r="B194" s="60" t="str">
        <f>TEXT(J194,"#")&amp;" ("&amp;TEXT(R194,"#"&amp;")")</f>
        <v>29 (24)</v>
      </c>
      <c r="C194" s="61" t="s">
        <v>199</v>
      </c>
      <c r="D194" s="60" t="str">
        <f t="shared" ref="D194:G198" si="1">TEXT(L194,"#")&amp;" ("&amp;TEXT(T194,"#"&amp;")")</f>
        <v>32 (47)</v>
      </c>
      <c r="E194" s="60" t="str">
        <f t="shared" si="1"/>
        <v>10 (10)</v>
      </c>
      <c r="F194" s="60" t="str">
        <f t="shared" si="1"/>
        <v>31 (55)</v>
      </c>
      <c r="G194" s="60" t="str">
        <f t="shared" si="1"/>
        <v>22 (25)</v>
      </c>
      <c r="I194" s="62" t="s">
        <v>206</v>
      </c>
      <c r="J194" s="63">
        <f>'5Ix0L'!H7</f>
        <v>29.240993894736842</v>
      </c>
      <c r="K194" s="63" t="s">
        <v>199</v>
      </c>
      <c r="L194" s="63">
        <f>'5Ix5L'!H7</f>
        <v>31.82765010526316</v>
      </c>
      <c r="M194" s="63">
        <f>'5Ix5L'!H31</f>
        <v>10.348285384210525</v>
      </c>
      <c r="N194" s="63">
        <f>'5Ix5L'!H55</f>
        <v>30.765639631578946</v>
      </c>
      <c r="O194" s="64">
        <f>'5Ix5L'!H79</f>
        <v>22.360994736842105</v>
      </c>
      <c r="P194" s="52"/>
      <c r="Q194" s="62" t="s">
        <v>206</v>
      </c>
      <c r="R194" s="63">
        <f>'5Ix0L'!P7</f>
        <v>24.247631315789473</v>
      </c>
      <c r="S194" s="63" t="s">
        <v>199</v>
      </c>
      <c r="T194" s="63">
        <f>'5Ix5L'!P7</f>
        <v>47.25736457894736</v>
      </c>
      <c r="U194" s="63">
        <f>'5Ix5L'!P31</f>
        <v>9.7977954526315774</v>
      </c>
      <c r="V194" s="63">
        <f>'5Ix5L'!P55</f>
        <v>54.652764894736841</v>
      </c>
      <c r="W194" s="64">
        <f>'5Ix5L'!P79</f>
        <v>24.789930999999996</v>
      </c>
    </row>
    <row r="195" spans="1:23" s="42" customFormat="1" ht="15.75" thickBot="1" x14ac:dyDescent="0.3">
      <c r="A195" s="59" t="s">
        <v>207</v>
      </c>
      <c r="B195" s="60" t="str">
        <f>TEXT(J195,"#")&amp;" ("&amp;TEXT(R195,"#"&amp;")")</f>
        <v>71 (59)</v>
      </c>
      <c r="C195" s="60" t="str">
        <f>TEXT(K195,"#")&amp;" ("&amp;TEXT(S195,"#"&amp;")")</f>
        <v>67 (68)</v>
      </c>
      <c r="D195" s="60" t="str">
        <f t="shared" si="1"/>
        <v>66 (56)</v>
      </c>
      <c r="E195" s="60" t="str">
        <f t="shared" si="1"/>
        <v>68 (72)</v>
      </c>
      <c r="F195" s="60" t="str">
        <f t="shared" si="1"/>
        <v>62 (59)</v>
      </c>
      <c r="G195" s="60" t="str">
        <f t="shared" si="1"/>
        <v>68 (67)</v>
      </c>
      <c r="I195" s="62" t="s">
        <v>207</v>
      </c>
      <c r="J195" s="63">
        <f>'5Ix0L'!H31</f>
        <v>70.889264052631574</v>
      </c>
      <c r="K195" s="63">
        <f>'2Ix1L'!G3</f>
        <v>67.219524483146088</v>
      </c>
      <c r="L195" s="63">
        <f>'5Ix5L'!H127</f>
        <v>65.55689105263157</v>
      </c>
      <c r="M195" s="63">
        <f>'5Ix5L'!H151</f>
        <v>67.928215526315782</v>
      </c>
      <c r="N195" s="63">
        <f>'5Ix5L'!H175</f>
        <v>61.744123947368422</v>
      </c>
      <c r="O195" s="64">
        <f>'5Ix5L'!H199</f>
        <v>67.536008631578966</v>
      </c>
      <c r="P195" s="52"/>
      <c r="Q195" s="62" t="s">
        <v>207</v>
      </c>
      <c r="R195" s="63">
        <f>'5Ix0L'!P31</f>
        <v>58.653933894736845</v>
      </c>
      <c r="S195" s="63">
        <f>'2Ix1L'!O3</f>
        <v>68.098706686868667</v>
      </c>
      <c r="T195" s="63">
        <f>'5Ix5L'!P127</f>
        <v>55.535370999999998</v>
      </c>
      <c r="U195" s="63">
        <f>'5Ix5L'!P151</f>
        <v>72.173652631578946</v>
      </c>
      <c r="V195" s="63">
        <f>'5Ix5L'!P175</f>
        <v>59.192537421052627</v>
      </c>
      <c r="W195" s="64">
        <f>'5Ix5L'!P199</f>
        <v>67.090844736842115</v>
      </c>
    </row>
    <row r="196" spans="1:23" s="42" customFormat="1" ht="15.75" thickBot="1" x14ac:dyDescent="0.3">
      <c r="A196" s="59" t="s">
        <v>208</v>
      </c>
      <c r="B196" s="60" t="str">
        <f>TEXT(J196,"#")&amp;" ("&amp;TEXT(R196,"#"&amp;")")</f>
        <v>111 (112)</v>
      </c>
      <c r="C196" s="60" t="str">
        <f>TEXT(K196,"#")&amp;" ("&amp;TEXT(S196,"#"&amp;")")</f>
        <v>69 (70)</v>
      </c>
      <c r="D196" s="60" t="str">
        <f t="shared" si="1"/>
        <v>78 (91)</v>
      </c>
      <c r="E196" s="60" t="str">
        <f t="shared" si="1"/>
        <v>60 (64)</v>
      </c>
      <c r="F196" s="60" t="str">
        <f t="shared" si="1"/>
        <v>78 (92)</v>
      </c>
      <c r="G196" s="60" t="str">
        <f t="shared" si="1"/>
        <v>66 (68)</v>
      </c>
      <c r="I196" s="62" t="s">
        <v>208</v>
      </c>
      <c r="J196" s="63">
        <f>'5Ix0L'!H55</f>
        <v>110.81679557894738</v>
      </c>
      <c r="K196" s="63">
        <f>'5Ix5L'!H223</f>
        <v>69.217849684210535</v>
      </c>
      <c r="L196" s="63">
        <f>'5Ix5L'!H247</f>
        <v>77.78241994736841</v>
      </c>
      <c r="M196" s="63">
        <f>'5Ix5L'!H271</f>
        <v>60.286551000000003</v>
      </c>
      <c r="N196" s="63">
        <f>'5Ix5L'!H295</f>
        <v>77.704047684210508</v>
      </c>
      <c r="O196" s="64">
        <f>'5Ix5L'!H319</f>
        <v>65.721191157894737</v>
      </c>
      <c r="P196" s="52"/>
      <c r="Q196" s="62" t="s">
        <v>208</v>
      </c>
      <c r="R196" s="63">
        <f>'5Ix0L'!P55</f>
        <v>111.57858400000001</v>
      </c>
      <c r="S196" s="63">
        <f>'5Ix5L'!P223</f>
        <v>69.854772052631574</v>
      </c>
      <c r="T196" s="63">
        <f>'5Ix5L'!P247</f>
        <v>91.337562999999989</v>
      </c>
      <c r="U196" s="63">
        <f>'5Ix5L'!P271</f>
        <v>63.673958842105264</v>
      </c>
      <c r="V196" s="63">
        <f>'5Ix5L'!P295</f>
        <v>92.380696894736843</v>
      </c>
      <c r="W196" s="64">
        <f>'5Ix5L'!P319</f>
        <v>67.795582578947375</v>
      </c>
    </row>
    <row r="197" spans="1:23" s="42" customFormat="1" ht="15.75" thickBot="1" x14ac:dyDescent="0.3">
      <c r="A197" s="59" t="s">
        <v>209</v>
      </c>
      <c r="B197" s="60" t="str">
        <f>TEXT(J197,"#")&amp;" ("&amp;TEXT(R197,"#"&amp;")")</f>
        <v>125 (103)</v>
      </c>
      <c r="C197" s="60" t="str">
        <f>TEXT(K197,"#")&amp;" ("&amp;TEXT(S197,"#"&amp;")")</f>
        <v>117 (116)</v>
      </c>
      <c r="D197" s="60" t="str">
        <f t="shared" si="1"/>
        <v>108 (100)</v>
      </c>
      <c r="E197" s="60" t="str">
        <f t="shared" si="1"/>
        <v>114 (118)</v>
      </c>
      <c r="F197" s="60" t="str">
        <f t="shared" si="1"/>
        <v>105 (103)</v>
      </c>
      <c r="G197" s="60" t="str">
        <f t="shared" si="1"/>
        <v>113 (115)</v>
      </c>
      <c r="I197" s="62" t="s">
        <v>209</v>
      </c>
      <c r="J197" s="63">
        <f>'5Ix0L'!H79</f>
        <v>124.79385342105263</v>
      </c>
      <c r="K197" s="63">
        <f>'5Ix5L'!H343</f>
        <v>116.81222457894735</v>
      </c>
      <c r="L197" s="63">
        <f>'5Ix5L'!H367</f>
        <v>108.12813015789474</v>
      </c>
      <c r="M197" s="63">
        <f>'5Ix5L'!H391</f>
        <v>114.410456</v>
      </c>
      <c r="N197" s="63">
        <f>'5Ix5L'!H415</f>
        <v>104.92147773684212</v>
      </c>
      <c r="O197" s="64">
        <f>'5Ix5L'!H439</f>
        <v>113.36150836842104</v>
      </c>
      <c r="P197" s="52"/>
      <c r="Q197" s="62" t="s">
        <v>209</v>
      </c>
      <c r="R197" s="63">
        <f>'5Ix0L'!P79</f>
        <v>102.59035384210526</v>
      </c>
      <c r="S197" s="63">
        <f>'5Ix5L'!P343</f>
        <v>116.12266747368422</v>
      </c>
      <c r="T197" s="63">
        <f>'5Ix5L'!P367</f>
        <v>99.848103052631572</v>
      </c>
      <c r="U197" s="63">
        <f>'5Ix5L'!P391</f>
        <v>117.93475089473685</v>
      </c>
      <c r="V197" s="63">
        <f>'5Ix5L'!P415</f>
        <v>102.95626157894738</v>
      </c>
      <c r="W197" s="64">
        <f>'5Ix5L'!P439</f>
        <v>115.17095789473683</v>
      </c>
    </row>
    <row r="198" spans="1:23" s="42" customFormat="1" ht="15.75" thickBot="1" x14ac:dyDescent="0.3">
      <c r="A198" s="65" t="s">
        <v>210</v>
      </c>
      <c r="B198" s="60" t="str">
        <f>TEXT(J198,"#")&amp;" ("&amp;TEXT(R198,"#"&amp;")")</f>
        <v>130 (144)</v>
      </c>
      <c r="C198" s="60" t="str">
        <f>TEXT(K198,"#")&amp;" ("&amp;TEXT(S198,"#"&amp;")")</f>
        <v>113 (116)</v>
      </c>
      <c r="D198" s="60" t="str">
        <f t="shared" si="1"/>
        <v>122 (130)</v>
      </c>
      <c r="E198" s="60" t="str">
        <f t="shared" si="1"/>
        <v>112 (119)</v>
      </c>
      <c r="F198" s="60" t="str">
        <f t="shared" si="1"/>
        <v>120 (133)</v>
      </c>
      <c r="G198" s="60" t="str">
        <f t="shared" si="1"/>
        <v>110 (111)</v>
      </c>
      <c r="I198" s="66" t="s">
        <v>210</v>
      </c>
      <c r="J198" s="67">
        <f>'5Ix0L'!H103</f>
        <v>129.86291668421052</v>
      </c>
      <c r="K198" s="67">
        <f>'5Ix5L'!H463</f>
        <v>113.22762621052631</v>
      </c>
      <c r="L198" s="67">
        <f>'5Ix5L'!H487</f>
        <v>121.78119426315787</v>
      </c>
      <c r="M198" s="67">
        <f>'5Ix5L'!H511</f>
        <v>112.32976852631579</v>
      </c>
      <c r="N198" s="67">
        <f>'5Ix5L'!H535</f>
        <v>119.91831773684211</v>
      </c>
      <c r="O198" s="68">
        <f>'5Ix5L'!H559</f>
        <v>109.9593285263158</v>
      </c>
      <c r="P198" s="52"/>
      <c r="Q198" s="66" t="s">
        <v>210</v>
      </c>
      <c r="R198" s="67">
        <f>'5Ix0L'!P103</f>
        <v>143.8161256842105</v>
      </c>
      <c r="S198" s="67">
        <f>'5Ix5L'!P463</f>
        <v>116.10208289473684</v>
      </c>
      <c r="T198" s="67">
        <f>'5Ix5L'!P487</f>
        <v>129.80089726315788</v>
      </c>
      <c r="U198" s="67">
        <f>'5Ix5L'!P511</f>
        <v>119.14500584210526</v>
      </c>
      <c r="V198" s="67">
        <f>'5Ix5L'!P535</f>
        <v>132.65469221052632</v>
      </c>
      <c r="W198" s="68">
        <f>'5Ix5L'!P559</f>
        <v>110.59108331578949</v>
      </c>
    </row>
    <row r="199" spans="1:23" s="42" customFormat="1" ht="15.75" thickTop="1" x14ac:dyDescent="0.25"/>
    <row r="200" spans="1:23" s="42" customFormat="1" x14ac:dyDescent="0.25"/>
    <row r="201" spans="1:23" s="69" customFormat="1" x14ac:dyDescent="0.25"/>
    <row r="202" spans="1:23" s="69" customFormat="1" x14ac:dyDescent="0.25"/>
    <row r="203" spans="1:23" s="69" customFormat="1" x14ac:dyDescent="0.25"/>
    <row r="204" spans="1:23" s="69" customFormat="1" x14ac:dyDescent="0.25"/>
    <row r="205" spans="1:23" s="69" customFormat="1" x14ac:dyDescent="0.25"/>
    <row r="206" spans="1:23" s="69" customFormat="1" x14ac:dyDescent="0.25"/>
    <row r="207" spans="1:23" s="69" customFormat="1" x14ac:dyDescent="0.25"/>
    <row r="208" spans="1:23" s="69" customFormat="1" x14ac:dyDescent="0.25"/>
    <row r="209" s="69" customFormat="1" x14ac:dyDescent="0.25"/>
    <row r="210" s="69" customFormat="1" x14ac:dyDescent="0.25"/>
    <row r="211" s="69" customFormat="1" x14ac:dyDescent="0.25"/>
    <row r="212" s="69" customFormat="1" x14ac:dyDescent="0.25"/>
    <row r="213" s="69" customFormat="1" x14ac:dyDescent="0.25"/>
    <row r="214" s="69" customFormat="1" x14ac:dyDescent="0.25"/>
    <row r="215" s="69" customFormat="1" x14ac:dyDescent="0.25"/>
    <row r="216" s="69" customFormat="1" x14ac:dyDescent="0.25"/>
    <row r="217" s="69" customFormat="1" x14ac:dyDescent="0.25"/>
    <row r="218" s="69" customFormat="1" x14ac:dyDescent="0.25"/>
    <row r="219" s="69" customFormat="1" x14ac:dyDescent="0.25"/>
    <row r="220" s="69" customFormat="1" x14ac:dyDescent="0.25"/>
    <row r="221" s="69" customFormat="1" x14ac:dyDescent="0.25"/>
    <row r="222" s="69" customFormat="1" x14ac:dyDescent="0.25"/>
    <row r="223" s="69" customFormat="1" x14ac:dyDescent="0.25"/>
    <row r="224" s="69" customFormat="1" x14ac:dyDescent="0.25"/>
    <row r="225" s="69" customFormat="1" x14ac:dyDescent="0.25"/>
    <row r="226" s="69" customFormat="1" x14ac:dyDescent="0.25"/>
    <row r="227" s="69" customFormat="1" x14ac:dyDescent="0.25"/>
    <row r="228" s="69" customFormat="1" x14ac:dyDescent="0.25"/>
    <row r="229" s="69" customFormat="1" x14ac:dyDescent="0.25"/>
    <row r="230" s="69" customFormat="1" x14ac:dyDescent="0.25"/>
    <row r="231" s="69" customFormat="1" x14ac:dyDescent="0.25"/>
    <row r="232" s="69" customFormat="1" x14ac:dyDescent="0.25"/>
    <row r="233" s="69" customFormat="1" x14ac:dyDescent="0.25"/>
    <row r="234" s="69" customFormat="1" x14ac:dyDescent="0.25"/>
    <row r="235" s="69" customFormat="1" x14ac:dyDescent="0.25"/>
    <row r="236" s="69" customFormat="1" x14ac:dyDescent="0.25"/>
    <row r="237" s="69" customFormat="1" x14ac:dyDescent="0.25"/>
    <row r="238" s="69" customFormat="1" x14ac:dyDescent="0.25"/>
    <row r="239" s="69" customFormat="1" x14ac:dyDescent="0.25"/>
    <row r="240" s="69" customFormat="1" x14ac:dyDescent="0.25"/>
    <row r="241" s="69" customFormat="1" x14ac:dyDescent="0.25"/>
    <row r="242" s="69" customFormat="1" x14ac:dyDescent="0.25"/>
    <row r="243" s="69" customFormat="1" x14ac:dyDescent="0.25"/>
    <row r="244" s="69" customFormat="1" x14ac:dyDescent="0.25"/>
    <row r="245" s="69" customFormat="1" x14ac:dyDescent="0.25"/>
    <row r="246" s="69" customFormat="1" x14ac:dyDescent="0.25"/>
    <row r="247" s="69" customFormat="1" x14ac:dyDescent="0.25"/>
    <row r="248" s="69" customFormat="1" x14ac:dyDescent="0.25"/>
    <row r="249" s="69" customFormat="1" x14ac:dyDescent="0.25"/>
    <row r="250" s="69" customFormat="1" x14ac:dyDescent="0.25"/>
    <row r="251" s="69" customFormat="1" x14ac:dyDescent="0.25"/>
    <row r="252" s="69" customFormat="1" x14ac:dyDescent="0.25"/>
    <row r="253" s="69" customFormat="1" x14ac:dyDescent="0.25"/>
    <row r="254" s="69" customFormat="1" x14ac:dyDescent="0.25"/>
    <row r="255" s="69" customFormat="1" x14ac:dyDescent="0.25"/>
    <row r="256" s="69" customFormat="1" x14ac:dyDescent="0.25"/>
    <row r="257" s="69" customFormat="1" x14ac:dyDescent="0.25"/>
    <row r="258" s="69" customFormat="1" x14ac:dyDescent="0.25"/>
    <row r="259" s="69" customFormat="1" x14ac:dyDescent="0.25"/>
    <row r="260" s="69" customFormat="1" x14ac:dyDescent="0.25"/>
    <row r="261" s="69" customFormat="1" x14ac:dyDescent="0.25"/>
    <row r="262" s="69" customFormat="1" x14ac:dyDescent="0.25"/>
    <row r="263" s="69" customFormat="1" x14ac:dyDescent="0.25"/>
    <row r="264" s="69" customFormat="1" x14ac:dyDescent="0.25"/>
    <row r="265" s="69" customFormat="1" x14ac:dyDescent="0.25"/>
    <row r="266" s="69" customFormat="1" x14ac:dyDescent="0.25"/>
    <row r="267" s="69" customFormat="1" x14ac:dyDescent="0.25"/>
    <row r="268" s="69" customFormat="1" x14ac:dyDescent="0.25"/>
    <row r="269" s="69" customFormat="1" x14ac:dyDescent="0.25"/>
    <row r="270" s="69" customFormat="1" x14ac:dyDescent="0.25"/>
    <row r="271" s="69" customFormat="1" x14ac:dyDescent="0.25"/>
    <row r="272" s="69" customFormat="1" x14ac:dyDescent="0.25"/>
    <row r="273" s="69" customFormat="1" x14ac:dyDescent="0.25"/>
    <row r="274" s="69" customFormat="1" x14ac:dyDescent="0.25"/>
    <row r="275" s="69" customFormat="1" x14ac:dyDescent="0.25"/>
    <row r="276" s="69" customFormat="1" x14ac:dyDescent="0.25"/>
    <row r="277" s="69" customFormat="1" x14ac:dyDescent="0.25"/>
    <row r="278" s="69" customFormat="1" x14ac:dyDescent="0.25"/>
    <row r="279" s="69" customFormat="1" x14ac:dyDescent="0.25"/>
    <row r="280" s="69" customFormat="1" x14ac:dyDescent="0.25"/>
    <row r="281" s="69" customFormat="1" x14ac:dyDescent="0.25"/>
    <row r="282" s="69" customFormat="1" x14ac:dyDescent="0.25"/>
    <row r="283" s="69" customFormat="1" x14ac:dyDescent="0.25"/>
    <row r="284" s="69" customFormat="1" x14ac:dyDescent="0.25"/>
    <row r="285" s="69" customFormat="1" x14ac:dyDescent="0.25"/>
    <row r="286" s="69" customFormat="1" x14ac:dyDescent="0.25"/>
    <row r="287" s="69" customFormat="1" x14ac:dyDescent="0.25"/>
    <row r="288" s="69" customFormat="1" x14ac:dyDescent="0.25"/>
    <row r="289" s="69" customFormat="1" x14ac:dyDescent="0.25"/>
    <row r="290" s="69" customFormat="1" x14ac:dyDescent="0.25"/>
    <row r="291" s="69" customFormat="1" x14ac:dyDescent="0.25"/>
    <row r="292" s="69" customFormat="1" x14ac:dyDescent="0.25"/>
    <row r="293" s="69" customFormat="1" x14ac:dyDescent="0.25"/>
    <row r="294" s="69" customFormat="1" x14ac:dyDescent="0.25"/>
    <row r="295" s="69" customFormat="1" x14ac:dyDescent="0.25"/>
    <row r="296" s="69" customFormat="1" x14ac:dyDescent="0.25"/>
    <row r="297" s="69" customFormat="1" x14ac:dyDescent="0.25"/>
    <row r="298" s="69" customFormat="1" x14ac:dyDescent="0.25"/>
    <row r="299" s="69" customFormat="1" x14ac:dyDescent="0.25"/>
    <row r="300" s="69" customFormat="1" x14ac:dyDescent="0.25"/>
    <row r="301" s="69" customFormat="1" x14ac:dyDescent="0.25"/>
    <row r="302" s="69" customFormat="1" x14ac:dyDescent="0.25"/>
    <row r="303" s="69" customFormat="1" x14ac:dyDescent="0.25"/>
    <row r="304" s="69" customFormat="1" x14ac:dyDescent="0.25"/>
    <row r="305" s="69" customFormat="1" x14ac:dyDescent="0.25"/>
    <row r="306" s="69" customFormat="1" x14ac:dyDescent="0.25"/>
    <row r="307" s="69" customFormat="1" x14ac:dyDescent="0.25"/>
    <row r="308" s="69" customFormat="1" x14ac:dyDescent="0.25"/>
    <row r="309" s="69" customFormat="1" x14ac:dyDescent="0.25"/>
    <row r="310" s="69" customFormat="1" x14ac:dyDescent="0.25"/>
    <row r="311" s="69" customFormat="1" x14ac:dyDescent="0.25"/>
    <row r="312" s="69" customFormat="1" x14ac:dyDescent="0.25"/>
    <row r="313" s="69" customFormat="1" x14ac:dyDescent="0.25"/>
    <row r="314" s="69" customFormat="1" x14ac:dyDescent="0.25"/>
    <row r="315" s="69" customFormat="1" x14ac:dyDescent="0.25"/>
    <row r="316" s="69" customFormat="1" x14ac:dyDescent="0.25"/>
    <row r="317" s="69" customFormat="1" x14ac:dyDescent="0.25"/>
    <row r="318" s="69" customFormat="1" x14ac:dyDescent="0.25"/>
    <row r="319" s="69" customFormat="1" x14ac:dyDescent="0.25"/>
    <row r="320" s="69" customFormat="1" x14ac:dyDescent="0.25"/>
    <row r="321" s="69" customFormat="1" x14ac:dyDescent="0.25"/>
    <row r="322" s="69" customFormat="1" x14ac:dyDescent="0.25"/>
    <row r="323" s="69" customFormat="1" x14ac:dyDescent="0.25"/>
    <row r="324" s="69" customFormat="1" x14ac:dyDescent="0.25"/>
    <row r="325" s="69" customFormat="1" x14ac:dyDescent="0.25"/>
    <row r="326" s="69" customFormat="1" x14ac:dyDescent="0.25"/>
    <row r="327" s="69" customFormat="1" x14ac:dyDescent="0.25"/>
    <row r="328" s="69" customFormat="1" x14ac:dyDescent="0.25"/>
    <row r="329" s="69" customFormat="1" x14ac:dyDescent="0.25"/>
    <row r="330" s="69" customFormat="1" x14ac:dyDescent="0.25"/>
    <row r="331" s="69" customFormat="1" x14ac:dyDescent="0.25"/>
    <row r="332" s="69" customFormat="1" x14ac:dyDescent="0.25"/>
    <row r="333" s="69" customFormat="1" x14ac:dyDescent="0.25"/>
    <row r="334" s="69" customFormat="1" x14ac:dyDescent="0.25"/>
    <row r="335" s="69" customFormat="1" x14ac:dyDescent="0.25"/>
    <row r="336" s="69" customFormat="1" x14ac:dyDescent="0.25"/>
    <row r="337" s="69" customFormat="1" x14ac:dyDescent="0.25"/>
    <row r="338" s="69" customFormat="1" x14ac:dyDescent="0.25"/>
    <row r="339" s="69" customFormat="1" x14ac:dyDescent="0.25"/>
    <row r="340" s="69" customFormat="1" x14ac:dyDescent="0.25"/>
    <row r="341" s="69" customFormat="1" x14ac:dyDescent="0.25"/>
    <row r="342" s="69" customFormat="1" x14ac:dyDescent="0.25"/>
    <row r="343" s="69" customFormat="1" x14ac:dyDescent="0.25"/>
    <row r="344" s="69" customFormat="1" x14ac:dyDescent="0.25"/>
    <row r="345" s="69" customFormat="1" x14ac:dyDescent="0.25"/>
    <row r="346" s="69" customFormat="1" x14ac:dyDescent="0.25"/>
    <row r="347" s="69" customFormat="1" x14ac:dyDescent="0.25"/>
    <row r="348" s="69" customFormat="1" x14ac:dyDescent="0.25"/>
    <row r="349" s="69" customFormat="1" x14ac:dyDescent="0.25"/>
    <row r="350" s="69" customFormat="1" x14ac:dyDescent="0.25"/>
    <row r="351" s="69" customFormat="1" x14ac:dyDescent="0.25"/>
    <row r="352" s="69" customFormat="1" x14ac:dyDescent="0.25"/>
    <row r="353" s="69" customFormat="1" x14ac:dyDescent="0.25"/>
    <row r="354" s="69" customFormat="1" x14ac:dyDescent="0.25"/>
    <row r="355" s="69" customFormat="1" x14ac:dyDescent="0.25"/>
    <row r="356" s="69" customFormat="1" x14ac:dyDescent="0.25"/>
    <row r="357" s="69" customFormat="1" x14ac:dyDescent="0.25"/>
    <row r="358" s="69" customFormat="1" x14ac:dyDescent="0.25"/>
    <row r="359" s="69" customFormat="1" x14ac:dyDescent="0.25"/>
    <row r="360" s="69" customFormat="1" x14ac:dyDescent="0.25"/>
    <row r="361" s="69" customFormat="1" x14ac:dyDescent="0.25"/>
    <row r="362" s="69" customFormat="1" x14ac:dyDescent="0.25"/>
    <row r="363" s="69" customFormat="1" x14ac:dyDescent="0.25"/>
    <row r="364" s="69" customFormat="1" x14ac:dyDescent="0.25"/>
    <row r="365" s="69" customFormat="1" x14ac:dyDescent="0.25"/>
    <row r="366" s="69" customFormat="1" x14ac:dyDescent="0.25"/>
    <row r="367" s="69" customFormat="1" x14ac:dyDescent="0.25"/>
    <row r="368" s="69" customFormat="1" x14ac:dyDescent="0.25"/>
    <row r="369" s="69" customFormat="1" x14ac:dyDescent="0.25"/>
    <row r="370" s="69" customFormat="1" x14ac:dyDescent="0.25"/>
    <row r="371" s="69" customFormat="1" x14ac:dyDescent="0.25"/>
    <row r="372" s="69" customFormat="1" x14ac:dyDescent="0.25"/>
    <row r="373" s="69" customFormat="1" x14ac:dyDescent="0.25"/>
    <row r="374" s="69" customFormat="1" x14ac:dyDescent="0.25"/>
    <row r="375" s="69" customFormat="1" x14ac:dyDescent="0.25"/>
    <row r="376" s="69" customFormat="1" x14ac:dyDescent="0.25"/>
    <row r="377" s="69" customFormat="1" x14ac:dyDescent="0.25"/>
    <row r="378" s="69" customFormat="1" x14ac:dyDescent="0.25"/>
    <row r="379" s="69" customFormat="1" x14ac:dyDescent="0.25"/>
    <row r="380" s="69" customFormat="1" x14ac:dyDescent="0.25"/>
    <row r="381" s="69" customFormat="1" x14ac:dyDescent="0.25"/>
    <row r="382" s="69" customFormat="1" x14ac:dyDescent="0.25"/>
    <row r="383" s="69" customFormat="1" x14ac:dyDescent="0.25"/>
    <row r="384" s="69" customFormat="1" x14ac:dyDescent="0.25"/>
    <row r="385" s="69" customFormat="1" x14ac:dyDescent="0.25"/>
    <row r="386" s="69" customFormat="1" x14ac:dyDescent="0.25"/>
    <row r="387" s="69" customFormat="1" x14ac:dyDescent="0.25"/>
    <row r="388" s="69" customFormat="1" x14ac:dyDescent="0.25"/>
    <row r="389" s="69" customFormat="1" x14ac:dyDescent="0.25"/>
    <row r="390" s="69" customFormat="1" x14ac:dyDescent="0.25"/>
    <row r="391" s="69" customFormat="1" x14ac:dyDescent="0.25"/>
    <row r="392" s="69" customFormat="1" x14ac:dyDescent="0.25"/>
    <row r="393" s="69" customFormat="1" x14ac:dyDescent="0.25"/>
    <row r="394" s="69" customFormat="1" x14ac:dyDescent="0.25"/>
    <row r="395" s="69" customFormat="1" x14ac:dyDescent="0.25"/>
    <row r="396" s="69" customFormat="1" x14ac:dyDescent="0.25"/>
    <row r="397" s="69" customFormat="1" x14ac:dyDescent="0.25"/>
    <row r="398" s="69" customFormat="1" x14ac:dyDescent="0.25"/>
    <row r="399" s="69" customFormat="1" x14ac:dyDescent="0.25"/>
    <row r="400" s="69" customFormat="1" x14ac:dyDescent="0.25"/>
    <row r="401" s="69" customFormat="1" x14ac:dyDescent="0.25"/>
    <row r="402" s="69" customFormat="1" x14ac:dyDescent="0.25"/>
    <row r="403" s="69" customFormat="1" x14ac:dyDescent="0.25"/>
    <row r="404" s="69" customFormat="1" x14ac:dyDescent="0.25"/>
    <row r="405" s="69" customFormat="1" x14ac:dyDescent="0.25"/>
    <row r="406" s="69" customFormat="1" x14ac:dyDescent="0.25"/>
    <row r="407" s="69" customFormat="1" x14ac:dyDescent="0.25"/>
    <row r="408" s="69" customFormat="1" x14ac:dyDescent="0.25"/>
    <row r="409" s="69" customFormat="1" x14ac:dyDescent="0.25"/>
    <row r="410" s="69" customFormat="1" x14ac:dyDescent="0.25"/>
    <row r="411" s="69" customFormat="1" x14ac:dyDescent="0.25"/>
    <row r="412" s="69" customFormat="1" x14ac:dyDescent="0.25"/>
    <row r="413" s="69" customFormat="1" x14ac:dyDescent="0.25"/>
    <row r="414" s="69" customFormat="1" x14ac:dyDescent="0.25"/>
    <row r="415" s="69" customFormat="1" x14ac:dyDescent="0.25"/>
    <row r="416" s="69" customFormat="1" x14ac:dyDescent="0.25"/>
    <row r="417" s="69" customFormat="1" x14ac:dyDescent="0.25"/>
    <row r="418" s="69" customFormat="1" x14ac:dyDescent="0.25"/>
    <row r="419" s="69" customFormat="1" x14ac:dyDescent="0.25"/>
    <row r="420" s="69" customFormat="1" x14ac:dyDescent="0.25"/>
    <row r="421" s="69" customFormat="1" x14ac:dyDescent="0.25"/>
    <row r="422" s="69" customFormat="1" x14ac:dyDescent="0.25"/>
    <row r="423" s="69" customFormat="1" x14ac:dyDescent="0.25"/>
    <row r="424" s="69" customFormat="1" x14ac:dyDescent="0.25"/>
    <row r="425" s="69" customFormat="1" x14ac:dyDescent="0.25"/>
    <row r="426" s="69" customFormat="1" x14ac:dyDescent="0.25"/>
    <row r="427" s="69" customFormat="1" x14ac:dyDescent="0.25"/>
    <row r="428" s="69" customFormat="1" x14ac:dyDescent="0.25"/>
    <row r="429" s="69" customFormat="1" x14ac:dyDescent="0.25"/>
    <row r="430" s="69" customFormat="1" x14ac:dyDescent="0.25"/>
    <row r="431" s="69" customFormat="1" x14ac:dyDescent="0.25"/>
    <row r="432" s="69" customFormat="1" x14ac:dyDescent="0.25"/>
    <row r="433" s="69" customFormat="1" x14ac:dyDescent="0.25"/>
    <row r="434" s="69" customFormat="1" x14ac:dyDescent="0.25"/>
    <row r="435" s="69" customFormat="1" x14ac:dyDescent="0.25"/>
    <row r="436" s="69" customFormat="1" x14ac:dyDescent="0.25"/>
    <row r="437" s="69" customFormat="1" x14ac:dyDescent="0.25"/>
    <row r="438" s="69" customFormat="1" x14ac:dyDescent="0.25"/>
    <row r="439" s="69" customFormat="1" x14ac:dyDescent="0.25"/>
    <row r="440" s="69" customFormat="1" x14ac:dyDescent="0.25"/>
    <row r="441" s="69" customFormat="1" x14ac:dyDescent="0.25"/>
    <row r="442" s="69" customFormat="1" x14ac:dyDescent="0.25"/>
    <row r="443" s="69" customFormat="1" x14ac:dyDescent="0.25"/>
    <row r="444" s="69" customFormat="1" x14ac:dyDescent="0.25"/>
    <row r="445" s="69" customFormat="1" x14ac:dyDescent="0.25"/>
    <row r="446" s="69" customFormat="1" x14ac:dyDescent="0.25"/>
    <row r="447" s="69" customFormat="1" x14ac:dyDescent="0.25"/>
    <row r="448" s="69" customFormat="1" x14ac:dyDescent="0.25"/>
    <row r="449" s="69" customFormat="1" x14ac:dyDescent="0.25"/>
    <row r="450" s="69" customFormat="1" x14ac:dyDescent="0.25"/>
    <row r="451" s="69" customFormat="1" x14ac:dyDescent="0.25"/>
    <row r="452" s="69" customFormat="1" x14ac:dyDescent="0.25"/>
    <row r="453" s="69" customFormat="1" x14ac:dyDescent="0.25"/>
    <row r="454" s="69" customFormat="1" x14ac:dyDescent="0.25"/>
    <row r="455" s="69" customFormat="1" x14ac:dyDescent="0.25"/>
    <row r="456" s="69" customFormat="1" x14ac:dyDescent="0.25"/>
    <row r="457" s="69" customFormat="1" x14ac:dyDescent="0.25"/>
    <row r="458" s="69" customFormat="1" x14ac:dyDescent="0.25"/>
    <row r="459" s="69" customFormat="1" x14ac:dyDescent="0.25"/>
    <row r="460" s="69" customFormat="1" x14ac:dyDescent="0.25"/>
    <row r="461" s="69" customFormat="1" x14ac:dyDescent="0.25"/>
    <row r="462" s="69" customFormat="1" x14ac:dyDescent="0.25"/>
    <row r="463" s="69" customFormat="1" x14ac:dyDescent="0.25"/>
    <row r="464" s="69" customFormat="1" x14ac:dyDescent="0.25"/>
    <row r="465" s="69" customFormat="1" x14ac:dyDescent="0.25"/>
    <row r="466" s="69" customFormat="1" x14ac:dyDescent="0.25"/>
    <row r="467" s="69" customFormat="1" x14ac:dyDescent="0.25"/>
    <row r="468" s="69" customFormat="1" x14ac:dyDescent="0.25"/>
    <row r="469" s="69" customFormat="1" x14ac:dyDescent="0.25"/>
    <row r="470" s="69" customFormat="1" x14ac:dyDescent="0.25"/>
    <row r="471" s="69" customFormat="1" x14ac:dyDescent="0.25"/>
    <row r="472" s="69" customFormat="1" x14ac:dyDescent="0.25"/>
    <row r="473" s="69" customFormat="1" x14ac:dyDescent="0.25"/>
    <row r="474" s="69" customFormat="1" x14ac:dyDescent="0.25"/>
    <row r="475" s="69" customFormat="1" x14ac:dyDescent="0.25"/>
    <row r="476" s="69" customFormat="1" x14ac:dyDescent="0.25"/>
    <row r="477" s="69" customFormat="1" x14ac:dyDescent="0.25"/>
    <row r="478" s="69" customFormat="1" x14ac:dyDescent="0.25"/>
    <row r="479" s="69" customFormat="1" x14ac:dyDescent="0.25"/>
    <row r="480" s="69" customFormat="1" x14ac:dyDescent="0.25"/>
    <row r="481" s="69" customFormat="1" x14ac:dyDescent="0.25"/>
    <row r="482" s="69" customFormat="1" x14ac:dyDescent="0.25"/>
    <row r="483" s="69" customFormat="1" x14ac:dyDescent="0.25"/>
    <row r="484" s="69" customFormat="1" x14ac:dyDescent="0.25"/>
    <row r="485" s="69" customFormat="1" x14ac:dyDescent="0.25"/>
    <row r="486" s="69" customFormat="1" x14ac:dyDescent="0.25"/>
    <row r="487" s="69" customFormat="1" x14ac:dyDescent="0.25"/>
    <row r="488" s="69" customFormat="1" x14ac:dyDescent="0.25"/>
    <row r="489" s="69" customFormat="1" x14ac:dyDescent="0.25"/>
    <row r="490" s="69" customFormat="1" x14ac:dyDescent="0.25"/>
    <row r="491" s="69" customFormat="1" x14ac:dyDescent="0.25"/>
    <row r="492" s="69" customFormat="1" x14ac:dyDescent="0.25"/>
    <row r="493" s="69" customFormat="1" x14ac:dyDescent="0.25"/>
    <row r="494" s="69" customFormat="1" x14ac:dyDescent="0.25"/>
    <row r="495" s="69" customFormat="1" x14ac:dyDescent="0.25"/>
    <row r="496" s="69" customFormat="1" x14ac:dyDescent="0.25"/>
    <row r="497" s="69" customFormat="1" x14ac:dyDescent="0.25"/>
    <row r="498" s="69" customFormat="1" x14ac:dyDescent="0.25"/>
    <row r="499" s="69" customFormat="1" x14ac:dyDescent="0.25"/>
    <row r="500" s="69" customFormat="1" x14ac:dyDescent="0.25"/>
    <row r="501" s="69" customFormat="1" x14ac:dyDescent="0.25"/>
    <row r="502" s="69" customFormat="1" x14ac:dyDescent="0.25"/>
    <row r="503" s="69" customFormat="1" x14ac:dyDescent="0.25"/>
    <row r="504" s="69" customFormat="1" x14ac:dyDescent="0.25"/>
    <row r="505" s="69" customFormat="1" x14ac:dyDescent="0.25"/>
    <row r="506" s="69" customFormat="1" x14ac:dyDescent="0.25"/>
    <row r="507" s="69" customFormat="1" x14ac:dyDescent="0.25"/>
    <row r="508" s="69" customFormat="1" x14ac:dyDescent="0.25"/>
    <row r="509" s="69" customFormat="1" x14ac:dyDescent="0.25"/>
    <row r="510" s="69" customFormat="1" x14ac:dyDescent="0.25"/>
    <row r="511" s="69" customFormat="1" x14ac:dyDescent="0.25"/>
    <row r="512" s="69" customFormat="1" x14ac:dyDescent="0.25"/>
    <row r="513" s="69" customFormat="1" x14ac:dyDescent="0.25"/>
    <row r="514" s="69" customFormat="1" x14ac:dyDescent="0.25"/>
    <row r="515" s="69" customFormat="1" x14ac:dyDescent="0.25"/>
    <row r="516" s="69" customFormat="1" x14ac:dyDescent="0.25"/>
    <row r="517" s="69" customFormat="1" x14ac:dyDescent="0.25"/>
    <row r="518" s="69" customFormat="1" x14ac:dyDescent="0.25"/>
    <row r="519" s="69" customFormat="1" x14ac:dyDescent="0.25"/>
    <row r="520" s="69" customFormat="1" x14ac:dyDescent="0.25"/>
    <row r="521" s="69" customFormat="1" x14ac:dyDescent="0.25"/>
    <row r="522" s="69" customFormat="1" x14ac:dyDescent="0.25"/>
    <row r="523" s="69" customFormat="1" x14ac:dyDescent="0.25"/>
    <row r="524" s="69" customFormat="1" x14ac:dyDescent="0.25"/>
    <row r="525" s="69" customFormat="1" x14ac:dyDescent="0.25"/>
    <row r="526" s="69" customFormat="1" x14ac:dyDescent="0.25"/>
    <row r="527" s="69" customFormat="1" x14ac:dyDescent="0.25"/>
    <row r="528" s="69" customFormat="1" x14ac:dyDescent="0.25"/>
    <row r="529" s="69" customFormat="1" x14ac:dyDescent="0.25"/>
    <row r="530" s="69" customFormat="1" x14ac:dyDescent="0.25"/>
    <row r="531" s="69" customFormat="1" x14ac:dyDescent="0.25"/>
    <row r="532" s="69" customFormat="1" x14ac:dyDescent="0.25"/>
    <row r="533" s="69" customFormat="1" x14ac:dyDescent="0.25"/>
    <row r="534" s="69" customFormat="1" x14ac:dyDescent="0.25"/>
    <row r="535" s="69" customFormat="1" x14ac:dyDescent="0.25"/>
    <row r="536" s="69" customFormat="1" x14ac:dyDescent="0.25"/>
    <row r="537" s="69" customFormat="1" x14ac:dyDescent="0.25"/>
    <row r="538" s="69" customFormat="1" x14ac:dyDescent="0.25"/>
    <row r="539" s="69" customFormat="1" x14ac:dyDescent="0.25"/>
    <row r="540" s="69" customFormat="1" x14ac:dyDescent="0.25"/>
    <row r="541" s="69" customFormat="1" x14ac:dyDescent="0.25"/>
    <row r="542" s="69" customFormat="1" x14ac:dyDescent="0.25"/>
    <row r="543" s="69" customFormat="1" x14ac:dyDescent="0.25"/>
    <row r="544" s="69" customFormat="1" x14ac:dyDescent="0.25"/>
    <row r="545" s="69" customFormat="1" x14ac:dyDescent="0.25"/>
    <row r="546" s="69" customFormat="1" x14ac:dyDescent="0.25"/>
    <row r="547" s="69" customFormat="1" x14ac:dyDescent="0.25"/>
    <row r="548" s="69" customFormat="1" x14ac:dyDescent="0.25"/>
    <row r="549" s="69" customFormat="1" x14ac:dyDescent="0.25"/>
    <row r="550" s="69" customFormat="1" x14ac:dyDescent="0.25"/>
    <row r="551" s="69" customFormat="1" x14ac:dyDescent="0.25"/>
    <row r="552" s="69" customFormat="1" x14ac:dyDescent="0.25"/>
    <row r="553" s="69" customFormat="1" x14ac:dyDescent="0.25"/>
    <row r="554" s="69" customFormat="1" x14ac:dyDescent="0.25"/>
    <row r="555" s="69" customFormat="1" x14ac:dyDescent="0.25"/>
    <row r="556" s="69" customFormat="1" x14ac:dyDescent="0.25"/>
    <row r="557" s="69" customFormat="1" x14ac:dyDescent="0.25"/>
    <row r="558" s="69" customFormat="1" x14ac:dyDescent="0.25"/>
    <row r="559" s="69" customFormat="1" x14ac:dyDescent="0.25"/>
    <row r="560" s="69" customFormat="1" x14ac:dyDescent="0.25"/>
    <row r="561" s="69" customFormat="1" x14ac:dyDescent="0.25"/>
    <row r="562" s="69" customFormat="1" x14ac:dyDescent="0.25"/>
    <row r="563" s="69" customFormat="1" x14ac:dyDescent="0.25"/>
    <row r="564" s="69" customFormat="1" x14ac:dyDescent="0.25"/>
    <row r="565" s="69" customFormat="1" x14ac:dyDescent="0.25"/>
    <row r="566" s="69" customFormat="1" x14ac:dyDescent="0.25"/>
    <row r="567" s="69" customFormat="1" x14ac:dyDescent="0.25"/>
    <row r="568" s="69" customFormat="1" x14ac:dyDescent="0.25"/>
    <row r="569" s="69" customFormat="1" x14ac:dyDescent="0.25"/>
    <row r="570" s="69" customFormat="1" x14ac:dyDescent="0.25"/>
    <row r="571" s="69" customFormat="1" x14ac:dyDescent="0.25"/>
    <row r="572" s="69" customFormat="1" x14ac:dyDescent="0.25"/>
    <row r="573" s="69" customFormat="1" x14ac:dyDescent="0.25"/>
    <row r="574" s="69" customFormat="1" x14ac:dyDescent="0.25"/>
    <row r="575" s="69" customFormat="1" x14ac:dyDescent="0.25"/>
    <row r="576" s="69" customFormat="1" x14ac:dyDescent="0.25"/>
    <row r="577" s="69" customFormat="1" x14ac:dyDescent="0.25"/>
    <row r="578" s="69" customFormat="1" x14ac:dyDescent="0.25"/>
    <row r="579" s="69" customFormat="1" x14ac:dyDescent="0.25"/>
    <row r="580" s="69" customFormat="1" x14ac:dyDescent="0.25"/>
    <row r="581" s="69" customFormat="1" x14ac:dyDescent="0.25"/>
    <row r="582" s="69" customFormat="1" x14ac:dyDescent="0.25"/>
    <row r="583" s="69" customFormat="1" x14ac:dyDescent="0.25"/>
    <row r="584" s="69" customFormat="1" x14ac:dyDescent="0.25"/>
    <row r="585" s="69" customFormat="1" x14ac:dyDescent="0.25"/>
    <row r="586" s="69" customFormat="1" x14ac:dyDescent="0.25"/>
    <row r="587" s="69" customFormat="1" x14ac:dyDescent="0.25"/>
    <row r="588" s="69" customFormat="1" x14ac:dyDescent="0.25"/>
    <row r="589" s="69" customFormat="1" x14ac:dyDescent="0.25"/>
    <row r="590" s="69" customFormat="1" x14ac:dyDescent="0.25"/>
    <row r="591" s="69" customFormat="1" x14ac:dyDescent="0.25"/>
    <row r="592" s="69" customFormat="1" x14ac:dyDescent="0.25"/>
    <row r="593" s="69" customFormat="1" x14ac:dyDescent="0.25"/>
    <row r="594" s="69" customFormat="1" x14ac:dyDescent="0.25"/>
    <row r="595" s="69" customFormat="1" x14ac:dyDescent="0.25"/>
    <row r="596" s="69" customFormat="1" x14ac:dyDescent="0.25"/>
    <row r="597" s="69" customFormat="1" x14ac:dyDescent="0.25"/>
    <row r="598" s="69" customFormat="1" x14ac:dyDescent="0.25"/>
    <row r="599" s="69" customFormat="1" x14ac:dyDescent="0.25"/>
    <row r="600" s="69" customFormat="1" x14ac:dyDescent="0.25"/>
    <row r="601" s="69" customFormat="1" x14ac:dyDescent="0.25"/>
    <row r="602" s="69" customFormat="1" x14ac:dyDescent="0.25"/>
    <row r="603" s="69" customFormat="1" x14ac:dyDescent="0.25"/>
    <row r="604" s="69" customFormat="1" x14ac:dyDescent="0.25"/>
    <row r="605" s="69" customFormat="1" x14ac:dyDescent="0.25"/>
    <row r="606" s="69" customFormat="1" x14ac:dyDescent="0.25"/>
    <row r="607" s="69" customFormat="1" x14ac:dyDescent="0.25"/>
    <row r="608" s="69" customFormat="1" x14ac:dyDescent="0.25"/>
    <row r="609" s="69" customFormat="1" x14ac:dyDescent="0.25"/>
    <row r="610" s="69" customFormat="1" x14ac:dyDescent="0.25"/>
    <row r="611" s="69" customFormat="1" x14ac:dyDescent="0.25"/>
    <row r="612" s="69" customFormat="1" x14ac:dyDescent="0.25"/>
    <row r="613" s="69" customFormat="1" x14ac:dyDescent="0.25"/>
    <row r="614" s="69" customFormat="1" x14ac:dyDescent="0.25"/>
    <row r="615" s="69" customFormat="1" x14ac:dyDescent="0.25"/>
    <row r="616" s="69" customFormat="1" x14ac:dyDescent="0.25"/>
    <row r="617" s="69" customFormat="1" x14ac:dyDescent="0.25"/>
    <row r="618" s="69" customFormat="1" x14ac:dyDescent="0.25"/>
    <row r="619" s="69" customFormat="1" x14ac:dyDescent="0.25"/>
    <row r="620" s="69" customFormat="1" x14ac:dyDescent="0.25"/>
    <row r="621" s="69" customFormat="1" x14ac:dyDescent="0.25"/>
    <row r="622" s="69" customFormat="1" x14ac:dyDescent="0.25"/>
    <row r="623" s="69" customFormat="1" x14ac:dyDescent="0.25"/>
    <row r="624" s="69" customFormat="1" x14ac:dyDescent="0.25"/>
    <row r="625" s="69" customFormat="1" x14ac:dyDescent="0.25"/>
    <row r="626" s="69" customFormat="1" x14ac:dyDescent="0.25"/>
    <row r="627" s="69" customFormat="1" x14ac:dyDescent="0.25"/>
    <row r="628" s="69" customFormat="1" x14ac:dyDescent="0.25"/>
    <row r="629" s="69" customFormat="1" x14ac:dyDescent="0.25"/>
    <row r="630" s="69" customFormat="1" x14ac:dyDescent="0.25"/>
    <row r="631" s="69" customFormat="1" x14ac:dyDescent="0.25"/>
    <row r="632" s="69" customFormat="1" x14ac:dyDescent="0.25"/>
    <row r="633" s="69" customFormat="1" x14ac:dyDescent="0.25"/>
    <row r="634" s="69" customFormat="1" x14ac:dyDescent="0.25"/>
    <row r="635" s="69" customFormat="1" x14ac:dyDescent="0.25"/>
    <row r="636" s="69" customFormat="1" x14ac:dyDescent="0.25"/>
    <row r="637" s="69" customFormat="1" x14ac:dyDescent="0.25"/>
    <row r="638" s="69" customFormat="1" x14ac:dyDescent="0.25"/>
    <row r="639" s="69" customFormat="1" x14ac:dyDescent="0.25"/>
    <row r="640" s="69" customFormat="1" x14ac:dyDescent="0.25"/>
    <row r="641" s="69" customFormat="1" x14ac:dyDescent="0.25"/>
    <row r="642" s="69" customFormat="1" x14ac:dyDescent="0.25"/>
    <row r="643" s="69" customFormat="1" x14ac:dyDescent="0.25"/>
    <row r="644" s="69" customFormat="1" x14ac:dyDescent="0.25"/>
    <row r="645" s="69" customFormat="1" x14ac:dyDescent="0.25"/>
    <row r="646" s="69" customFormat="1" x14ac:dyDescent="0.25"/>
    <row r="647" s="69" customFormat="1" x14ac:dyDescent="0.25"/>
    <row r="648" s="69" customFormat="1" x14ac:dyDescent="0.25"/>
    <row r="649" s="69" customFormat="1" x14ac:dyDescent="0.25"/>
    <row r="650" s="69" customFormat="1" x14ac:dyDescent="0.25"/>
    <row r="651" s="69" customFormat="1" x14ac:dyDescent="0.25"/>
    <row r="652" s="69" customFormat="1" x14ac:dyDescent="0.25"/>
    <row r="653" s="69" customFormat="1" x14ac:dyDescent="0.25"/>
    <row r="654" s="69" customFormat="1" x14ac:dyDescent="0.25"/>
    <row r="655" s="69" customFormat="1" x14ac:dyDescent="0.25"/>
    <row r="656" s="69" customFormat="1" x14ac:dyDescent="0.25"/>
    <row r="657" s="69" customFormat="1" x14ac:dyDescent="0.25"/>
    <row r="658" s="69" customFormat="1" x14ac:dyDescent="0.25"/>
    <row r="659" s="69" customFormat="1" x14ac:dyDescent="0.25"/>
    <row r="660" s="69" customFormat="1" x14ac:dyDescent="0.25"/>
    <row r="661" s="69" customFormat="1" x14ac:dyDescent="0.25"/>
    <row r="662" s="69" customFormat="1" x14ac:dyDescent="0.25"/>
    <row r="663" s="69" customFormat="1" x14ac:dyDescent="0.25"/>
    <row r="664" s="69" customFormat="1" x14ac:dyDescent="0.25"/>
    <row r="665" s="69" customFormat="1" x14ac:dyDescent="0.25"/>
    <row r="666" s="69" customFormat="1" x14ac:dyDescent="0.25"/>
    <row r="667" s="69" customFormat="1" x14ac:dyDescent="0.25"/>
    <row r="668" s="69" customFormat="1" x14ac:dyDescent="0.25"/>
    <row r="669" s="69" customFormat="1" x14ac:dyDescent="0.25"/>
    <row r="670" s="69" customFormat="1" x14ac:dyDescent="0.25"/>
    <row r="671" s="69" customFormat="1" x14ac:dyDescent="0.25"/>
    <row r="672" s="69" customFormat="1" x14ac:dyDescent="0.25"/>
    <row r="673" s="69" customFormat="1" x14ac:dyDescent="0.25"/>
    <row r="674" s="69" customFormat="1" x14ac:dyDescent="0.25"/>
    <row r="675" s="69" customFormat="1" x14ac:dyDescent="0.25"/>
    <row r="676" s="69" customFormat="1" x14ac:dyDescent="0.25"/>
    <row r="677" s="69" customFormat="1" x14ac:dyDescent="0.25"/>
    <row r="678" s="69" customFormat="1" x14ac:dyDescent="0.25"/>
    <row r="679" s="69" customFormat="1" x14ac:dyDescent="0.25"/>
    <row r="680" s="69" customFormat="1" x14ac:dyDescent="0.25"/>
    <row r="681" s="69" customFormat="1" x14ac:dyDescent="0.25"/>
    <row r="682" s="69" customFormat="1" x14ac:dyDescent="0.25"/>
    <row r="683" s="69" customFormat="1" x14ac:dyDescent="0.25"/>
    <row r="684" s="69" customFormat="1" x14ac:dyDescent="0.25"/>
    <row r="685" s="69" customFormat="1" x14ac:dyDescent="0.25"/>
    <row r="686" s="69" customFormat="1" x14ac:dyDescent="0.25"/>
    <row r="687" s="69" customFormat="1" x14ac:dyDescent="0.25"/>
    <row r="688" s="69" customFormat="1" x14ac:dyDescent="0.25"/>
    <row r="689" s="69" customFormat="1" x14ac:dyDescent="0.25"/>
    <row r="690" s="69" customFormat="1" x14ac:dyDescent="0.25"/>
    <row r="691" s="69" customFormat="1" x14ac:dyDescent="0.25"/>
    <row r="692" s="69" customFormat="1" x14ac:dyDescent="0.25"/>
    <row r="693" s="69" customFormat="1" x14ac:dyDescent="0.25"/>
    <row r="694" s="69" customFormat="1" x14ac:dyDescent="0.25"/>
    <row r="695" s="69" customFormat="1" x14ac:dyDescent="0.25"/>
    <row r="696" s="69" customFormat="1" x14ac:dyDescent="0.25"/>
    <row r="697" s="69" customFormat="1" x14ac:dyDescent="0.25"/>
    <row r="698" s="69" customFormat="1" x14ac:dyDescent="0.25"/>
    <row r="699" s="69" customFormat="1" x14ac:dyDescent="0.25"/>
    <row r="700" s="69" customFormat="1" x14ac:dyDescent="0.25"/>
    <row r="701" s="69" customFormat="1" x14ac:dyDescent="0.25"/>
    <row r="702" s="69" customFormat="1" x14ac:dyDescent="0.25"/>
    <row r="703" s="69" customFormat="1" x14ac:dyDescent="0.25"/>
    <row r="704" s="69" customFormat="1" x14ac:dyDescent="0.25"/>
    <row r="705" s="69" customFormat="1" x14ac:dyDescent="0.25"/>
    <row r="706" s="69" customFormat="1" x14ac:dyDescent="0.25"/>
    <row r="707" s="69" customFormat="1" x14ac:dyDescent="0.25"/>
    <row r="708" s="69" customFormat="1" x14ac:dyDescent="0.25"/>
    <row r="709" s="69" customFormat="1" x14ac:dyDescent="0.25"/>
    <row r="710" s="69" customFormat="1" x14ac:dyDescent="0.25"/>
    <row r="711" s="69" customFormat="1" x14ac:dyDescent="0.25"/>
    <row r="712" s="69" customFormat="1" x14ac:dyDescent="0.25"/>
    <row r="713" s="69" customFormat="1" x14ac:dyDescent="0.25"/>
    <row r="714" s="69" customFormat="1" x14ac:dyDescent="0.25"/>
    <row r="715" s="69" customFormat="1" x14ac:dyDescent="0.25"/>
    <row r="716" s="69" customFormat="1" x14ac:dyDescent="0.25"/>
    <row r="717" s="69" customFormat="1" x14ac:dyDescent="0.25"/>
    <row r="718" s="69" customFormat="1" x14ac:dyDescent="0.25"/>
    <row r="719" s="69" customFormat="1" x14ac:dyDescent="0.25"/>
    <row r="720" s="69" customFormat="1" x14ac:dyDescent="0.25"/>
    <row r="721" s="69" customFormat="1" x14ac:dyDescent="0.25"/>
    <row r="722" s="69" customFormat="1" x14ac:dyDescent="0.25"/>
    <row r="723" s="69" customFormat="1" x14ac:dyDescent="0.25"/>
    <row r="724" s="69" customFormat="1" x14ac:dyDescent="0.25"/>
    <row r="725" s="69" customFormat="1" x14ac:dyDescent="0.25"/>
    <row r="726" s="69" customFormat="1" x14ac:dyDescent="0.25"/>
    <row r="727" s="69" customFormat="1" x14ac:dyDescent="0.25"/>
    <row r="728" s="69" customFormat="1" x14ac:dyDescent="0.25"/>
    <row r="729" s="69" customFormat="1" x14ac:dyDescent="0.25"/>
    <row r="730" s="69" customFormat="1" x14ac:dyDescent="0.25"/>
    <row r="731" s="69" customFormat="1" x14ac:dyDescent="0.25"/>
    <row r="732" s="69" customFormat="1" x14ac:dyDescent="0.25"/>
    <row r="733" s="69" customFormat="1" x14ac:dyDescent="0.25"/>
    <row r="734" s="69" customFormat="1" x14ac:dyDescent="0.25"/>
    <row r="735" s="69" customFormat="1" x14ac:dyDescent="0.25"/>
    <row r="736" s="69" customFormat="1" x14ac:dyDescent="0.25"/>
    <row r="737" s="69" customFormat="1" x14ac:dyDescent="0.25"/>
    <row r="738" s="69" customFormat="1" x14ac:dyDescent="0.25"/>
    <row r="739" s="69" customFormat="1" x14ac:dyDescent="0.25"/>
    <row r="740" s="69" customFormat="1" x14ac:dyDescent="0.25"/>
    <row r="741" s="69" customFormat="1" x14ac:dyDescent="0.25"/>
    <row r="742" s="69" customFormat="1" x14ac:dyDescent="0.25"/>
    <row r="743" s="69" customFormat="1" x14ac:dyDescent="0.25"/>
    <row r="744" s="69" customFormat="1" x14ac:dyDescent="0.25"/>
    <row r="745" s="69" customFormat="1" x14ac:dyDescent="0.25"/>
    <row r="746" s="69" customFormat="1" x14ac:dyDescent="0.25"/>
    <row r="747" s="69" customFormat="1" x14ac:dyDescent="0.25"/>
    <row r="748" s="69" customFormat="1" x14ac:dyDescent="0.25"/>
    <row r="749" s="69" customFormat="1" x14ac:dyDescent="0.25"/>
    <row r="750" s="69" customFormat="1" x14ac:dyDescent="0.25"/>
    <row r="751" s="69" customFormat="1" x14ac:dyDescent="0.25"/>
    <row r="752" s="69" customFormat="1" x14ac:dyDescent="0.25"/>
    <row r="753" s="69" customFormat="1" x14ac:dyDescent="0.25"/>
    <row r="754" s="69" customFormat="1" x14ac:dyDescent="0.25"/>
    <row r="755" s="69" customFormat="1" x14ac:dyDescent="0.25"/>
    <row r="756" s="69" customFormat="1" x14ac:dyDescent="0.25"/>
    <row r="757" s="69" customFormat="1" x14ac:dyDescent="0.25"/>
    <row r="758" s="69" customFormat="1" x14ac:dyDescent="0.25"/>
    <row r="759" s="69" customFormat="1" x14ac:dyDescent="0.25"/>
    <row r="760" s="69" customFormat="1" x14ac:dyDescent="0.25"/>
    <row r="761" s="69" customFormat="1" x14ac:dyDescent="0.25"/>
    <row r="762" s="69" customFormat="1" x14ac:dyDescent="0.25"/>
    <row r="763" s="69" customFormat="1" x14ac:dyDescent="0.25"/>
    <row r="764" s="69" customFormat="1" x14ac:dyDescent="0.25"/>
    <row r="765" s="69" customFormat="1" x14ac:dyDescent="0.25"/>
    <row r="766" s="69" customFormat="1" x14ac:dyDescent="0.25"/>
    <row r="767" s="69" customFormat="1" x14ac:dyDescent="0.25"/>
    <row r="768" s="69" customFormat="1" x14ac:dyDescent="0.25"/>
    <row r="769" s="69" customFormat="1" x14ac:dyDescent="0.25"/>
    <row r="770" s="69" customFormat="1" x14ac:dyDescent="0.25"/>
    <row r="771" s="69" customFormat="1" x14ac:dyDescent="0.25"/>
    <row r="772" s="69" customFormat="1" x14ac:dyDescent="0.25"/>
    <row r="773" s="69" customFormat="1" x14ac:dyDescent="0.25"/>
    <row r="774" s="69" customFormat="1" x14ac:dyDescent="0.25"/>
    <row r="775" s="69" customFormat="1" x14ac:dyDescent="0.25"/>
    <row r="776" s="69" customFormat="1" x14ac:dyDescent="0.25"/>
    <row r="777" s="69" customFormat="1" x14ac:dyDescent="0.25"/>
    <row r="778" s="69" customFormat="1" x14ac:dyDescent="0.25"/>
    <row r="779" s="69" customFormat="1" x14ac:dyDescent="0.25"/>
    <row r="780" s="69" customFormat="1" x14ac:dyDescent="0.25"/>
    <row r="781" s="69" customFormat="1" x14ac:dyDescent="0.25"/>
    <row r="782" s="69" customFormat="1" x14ac:dyDescent="0.25"/>
    <row r="783" s="69" customFormat="1" x14ac:dyDescent="0.25"/>
    <row r="784" s="69" customFormat="1" x14ac:dyDescent="0.25"/>
    <row r="785" spans="1:14" s="69" customFormat="1" x14ac:dyDescent="0.25"/>
    <row r="786" spans="1:14" s="69" customFormat="1" x14ac:dyDescent="0.25"/>
    <row r="787" spans="1:14" s="69" customFormat="1" x14ac:dyDescent="0.25"/>
    <row r="788" spans="1:14" x14ac:dyDescent="0.25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M788" s="69"/>
      <c r="N788" s="69"/>
    </row>
    <row r="789" spans="1:14" x14ac:dyDescent="0.25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M789" s="69"/>
      <c r="N789" s="69"/>
    </row>
    <row r="790" spans="1:14" x14ac:dyDescent="0.25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M790" s="69"/>
      <c r="N790" s="69"/>
    </row>
    <row r="791" spans="1:14" x14ac:dyDescent="0.25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M791" s="69"/>
      <c r="N791" s="69"/>
    </row>
    <row r="792" spans="1:14" x14ac:dyDescent="0.25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M792" s="69"/>
      <c r="N792" s="69"/>
    </row>
    <row r="793" spans="1:14" x14ac:dyDescent="0.25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M793" s="69"/>
      <c r="N793" s="69"/>
    </row>
    <row r="794" spans="1:14" x14ac:dyDescent="0.25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M794" s="69"/>
      <c r="N794" s="69"/>
    </row>
    <row r="795" spans="1:14" x14ac:dyDescent="0.25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M795" s="69"/>
      <c r="N795" s="69"/>
    </row>
    <row r="796" spans="1:14" x14ac:dyDescent="0.25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M796" s="69"/>
      <c r="N796" s="69"/>
    </row>
    <row r="797" spans="1:14" x14ac:dyDescent="0.25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M797" s="69"/>
      <c r="N797" s="69"/>
    </row>
    <row r="798" spans="1:14" x14ac:dyDescent="0.25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M798" s="69"/>
      <c r="N798" s="69"/>
    </row>
    <row r="799" spans="1:14" x14ac:dyDescent="0.25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M799" s="69"/>
      <c r="N799" s="69"/>
    </row>
    <row r="800" spans="1:14" x14ac:dyDescent="0.25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M800" s="69"/>
      <c r="N800" s="69"/>
    </row>
    <row r="801" spans="1:14" x14ac:dyDescent="0.25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M801" s="69"/>
      <c r="N801" s="69"/>
    </row>
    <row r="802" spans="1:14" x14ac:dyDescent="0.25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M802" s="69"/>
      <c r="N802" s="69"/>
    </row>
    <row r="803" spans="1:14" x14ac:dyDescent="0.25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M803" s="69"/>
      <c r="N803" s="69"/>
    </row>
    <row r="804" spans="1:14" x14ac:dyDescent="0.25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M804" s="69"/>
      <c r="N804" s="69"/>
    </row>
    <row r="805" spans="1:14" x14ac:dyDescent="0.25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M805" s="69"/>
      <c r="N805" s="69"/>
    </row>
    <row r="806" spans="1:14" x14ac:dyDescent="0.25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M806" s="69"/>
      <c r="N806" s="69"/>
    </row>
    <row r="807" spans="1:14" x14ac:dyDescent="0.25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M807" s="69"/>
      <c r="N807" s="69"/>
    </row>
    <row r="808" spans="1:14" x14ac:dyDescent="0.25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M808" s="69"/>
      <c r="N808" s="69"/>
    </row>
    <row r="809" spans="1:14" x14ac:dyDescent="0.25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M809" s="69"/>
      <c r="N809" s="69"/>
    </row>
    <row r="810" spans="1:14" x14ac:dyDescent="0.25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M810" s="69"/>
      <c r="N810" s="69"/>
    </row>
    <row r="811" spans="1:14" x14ac:dyDescent="0.25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M811" s="69"/>
      <c r="N811" s="69"/>
    </row>
    <row r="812" spans="1:14" x14ac:dyDescent="0.25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M812" s="69"/>
      <c r="N812" s="69"/>
    </row>
    <row r="813" spans="1:14" x14ac:dyDescent="0.25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M813" s="69"/>
      <c r="N813" s="69"/>
    </row>
    <row r="814" spans="1:14" x14ac:dyDescent="0.25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M814" s="69"/>
      <c r="N814" s="69"/>
    </row>
    <row r="815" spans="1:14" x14ac:dyDescent="0.25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M815" s="69"/>
      <c r="N815" s="69"/>
    </row>
    <row r="816" spans="1:14" x14ac:dyDescent="0.25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M816" s="69"/>
      <c r="N816" s="69"/>
    </row>
    <row r="817" spans="1:14" x14ac:dyDescent="0.25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M817" s="69"/>
      <c r="N817" s="69"/>
    </row>
    <row r="818" spans="1:14" x14ac:dyDescent="0.25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M818" s="69"/>
      <c r="N818" s="69"/>
    </row>
    <row r="819" spans="1:14" x14ac:dyDescent="0.25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M819" s="69"/>
      <c r="N819" s="69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195F-8EAD-4601-BB76-5F7EF060DB5B}">
  <dimension ref="A2:AC35"/>
  <sheetViews>
    <sheetView tabSelected="1" workbookViewId="0">
      <selection activeCell="A2" sqref="A2"/>
    </sheetView>
  </sheetViews>
  <sheetFormatPr defaultRowHeight="15" x14ac:dyDescent="0.25"/>
  <sheetData>
    <row r="2" spans="1:29" x14ac:dyDescent="0.25">
      <c r="A2" t="s">
        <v>322</v>
      </c>
    </row>
    <row r="3" spans="1:29" x14ac:dyDescent="0.25">
      <c r="A3" t="s">
        <v>282</v>
      </c>
    </row>
    <row r="4" spans="1:29" x14ac:dyDescent="0.25">
      <c r="A4" t="s">
        <v>283</v>
      </c>
    </row>
    <row r="5" spans="1:29" x14ac:dyDescent="0.25">
      <c r="A5" t="s">
        <v>284</v>
      </c>
    </row>
    <row r="8" spans="1:29" x14ac:dyDescent="0.25">
      <c r="A8" s="73" t="s">
        <v>285</v>
      </c>
      <c r="K8" s="73" t="s">
        <v>286</v>
      </c>
      <c r="U8" s="73" t="s">
        <v>287</v>
      </c>
    </row>
    <row r="9" spans="1:29" x14ac:dyDescent="0.25">
      <c r="A9" s="73" t="s">
        <v>288</v>
      </c>
      <c r="B9">
        <v>2</v>
      </c>
      <c r="K9" s="73" t="s">
        <v>288</v>
      </c>
      <c r="L9">
        <v>2</v>
      </c>
      <c r="U9" s="73" t="s">
        <v>288</v>
      </c>
      <c r="V9">
        <v>2</v>
      </c>
    </row>
    <row r="10" spans="1:29" x14ac:dyDescent="0.25">
      <c r="A10" s="73" t="s">
        <v>289</v>
      </c>
      <c r="B10" s="73" t="s">
        <v>290</v>
      </c>
      <c r="C10" s="73" t="s">
        <v>291</v>
      </c>
      <c r="D10" s="73" t="s">
        <v>292</v>
      </c>
      <c r="E10" s="73" t="s">
        <v>293</v>
      </c>
      <c r="F10" s="73" t="s">
        <v>290</v>
      </c>
      <c r="G10" s="73" t="s">
        <v>294</v>
      </c>
      <c r="H10" s="73" t="s">
        <v>292</v>
      </c>
      <c r="I10" s="73" t="s">
        <v>293</v>
      </c>
      <c r="K10" s="73" t="s">
        <v>289</v>
      </c>
      <c r="L10" s="73" t="s">
        <v>290</v>
      </c>
      <c r="M10" s="73" t="s">
        <v>291</v>
      </c>
      <c r="N10" s="73" t="s">
        <v>292</v>
      </c>
      <c r="O10" s="73" t="s">
        <v>293</v>
      </c>
      <c r="P10" s="73" t="s">
        <v>290</v>
      </c>
      <c r="Q10" s="73" t="s">
        <v>294</v>
      </c>
      <c r="R10" s="73" t="s">
        <v>292</v>
      </c>
      <c r="S10" s="73" t="s">
        <v>293</v>
      </c>
      <c r="U10" s="73" t="s">
        <v>289</v>
      </c>
      <c r="V10" s="73" t="s">
        <v>290</v>
      </c>
      <c r="W10" s="73" t="s">
        <v>291</v>
      </c>
      <c r="X10" s="73" t="s">
        <v>292</v>
      </c>
      <c r="Y10" s="73" t="s">
        <v>293</v>
      </c>
      <c r="Z10" s="73" t="s">
        <v>290</v>
      </c>
      <c r="AA10" s="73" t="s">
        <v>294</v>
      </c>
      <c r="AB10" s="73" t="s">
        <v>292</v>
      </c>
      <c r="AC10" s="73" t="s">
        <v>293</v>
      </c>
    </row>
    <row r="11" spans="1:29" x14ac:dyDescent="0.25">
      <c r="A11" t="s">
        <v>295</v>
      </c>
      <c r="B11" t="s">
        <v>296</v>
      </c>
      <c r="C11" t="s">
        <v>297</v>
      </c>
      <c r="D11">
        <v>4</v>
      </c>
      <c r="E11">
        <v>204</v>
      </c>
      <c r="F11" t="s">
        <v>296</v>
      </c>
      <c r="G11" t="s">
        <v>298</v>
      </c>
      <c r="H11">
        <v>4</v>
      </c>
      <c r="I11">
        <v>204</v>
      </c>
      <c r="K11" t="s">
        <v>295</v>
      </c>
      <c r="L11" t="s">
        <v>299</v>
      </c>
      <c r="M11" t="s">
        <v>298</v>
      </c>
      <c r="N11">
        <v>5</v>
      </c>
      <c r="O11">
        <v>103</v>
      </c>
      <c r="P11" t="s">
        <v>299</v>
      </c>
      <c r="Q11" t="s">
        <v>300</v>
      </c>
      <c r="R11">
        <v>5</v>
      </c>
      <c r="S11">
        <v>103</v>
      </c>
      <c r="U11" t="s">
        <v>295</v>
      </c>
      <c r="V11" t="s">
        <v>301</v>
      </c>
      <c r="W11" t="s">
        <v>302</v>
      </c>
      <c r="X11">
        <v>5</v>
      </c>
      <c r="Y11">
        <v>205</v>
      </c>
      <c r="Z11" t="s">
        <v>301</v>
      </c>
      <c r="AA11" t="s">
        <v>303</v>
      </c>
      <c r="AB11">
        <v>5</v>
      </c>
      <c r="AC11">
        <v>205</v>
      </c>
    </row>
    <row r="12" spans="1:29" x14ac:dyDescent="0.25">
      <c r="A12" t="s">
        <v>304</v>
      </c>
      <c r="B12" t="s">
        <v>296</v>
      </c>
      <c r="C12" t="s">
        <v>297</v>
      </c>
      <c r="D12">
        <v>4</v>
      </c>
      <c r="E12">
        <v>204</v>
      </c>
      <c r="F12" t="s">
        <v>296</v>
      </c>
      <c r="G12" t="s">
        <v>305</v>
      </c>
      <c r="H12">
        <v>4</v>
      </c>
      <c r="I12">
        <v>204</v>
      </c>
      <c r="K12" t="s">
        <v>304</v>
      </c>
      <c r="L12" t="s">
        <v>299</v>
      </c>
      <c r="M12" t="s">
        <v>298</v>
      </c>
      <c r="N12">
        <v>5</v>
      </c>
      <c r="O12">
        <v>103</v>
      </c>
      <c r="P12" t="s">
        <v>299</v>
      </c>
      <c r="Q12" t="s">
        <v>321</v>
      </c>
      <c r="R12">
        <v>5</v>
      </c>
      <c r="S12">
        <v>103</v>
      </c>
      <c r="U12" t="s">
        <v>304</v>
      </c>
      <c r="V12" t="s">
        <v>301</v>
      </c>
      <c r="W12" t="s">
        <v>302</v>
      </c>
      <c r="X12">
        <v>5</v>
      </c>
      <c r="Y12">
        <v>205</v>
      </c>
      <c r="Z12" t="s">
        <v>301</v>
      </c>
      <c r="AA12" t="s">
        <v>306</v>
      </c>
      <c r="AB12">
        <v>5</v>
      </c>
      <c r="AC12">
        <v>205</v>
      </c>
    </row>
    <row r="18" spans="1:29" x14ac:dyDescent="0.25">
      <c r="A18" s="73" t="s">
        <v>307</v>
      </c>
      <c r="K18" s="73" t="s">
        <v>308</v>
      </c>
      <c r="U18" s="73" t="s">
        <v>309</v>
      </c>
    </row>
    <row r="19" spans="1:29" x14ac:dyDescent="0.25">
      <c r="A19" s="73" t="s">
        <v>288</v>
      </c>
      <c r="B19">
        <v>2</v>
      </c>
      <c r="K19" s="73" t="s">
        <v>288</v>
      </c>
      <c r="L19">
        <v>2</v>
      </c>
      <c r="U19" s="73" t="s">
        <v>288</v>
      </c>
      <c r="V19">
        <v>2</v>
      </c>
    </row>
    <row r="20" spans="1:29" x14ac:dyDescent="0.25">
      <c r="A20" s="73" t="s">
        <v>289</v>
      </c>
      <c r="B20" s="73" t="s">
        <v>290</v>
      </c>
      <c r="C20" s="73" t="s">
        <v>291</v>
      </c>
      <c r="D20" s="73" t="s">
        <v>292</v>
      </c>
      <c r="E20" s="73" t="s">
        <v>293</v>
      </c>
      <c r="F20" s="73" t="s">
        <v>290</v>
      </c>
      <c r="G20" s="73" t="s">
        <v>294</v>
      </c>
      <c r="H20" s="73" t="s">
        <v>292</v>
      </c>
      <c r="I20" s="73" t="s">
        <v>293</v>
      </c>
      <c r="K20" s="73" t="s">
        <v>289</v>
      </c>
      <c r="L20" s="73" t="s">
        <v>290</v>
      </c>
      <c r="M20" s="73" t="s">
        <v>291</v>
      </c>
      <c r="N20" s="73" t="s">
        <v>292</v>
      </c>
      <c r="O20" s="73" t="s">
        <v>293</v>
      </c>
      <c r="P20" s="73" t="s">
        <v>290</v>
      </c>
      <c r="Q20" s="73" t="s">
        <v>294</v>
      </c>
      <c r="R20" s="73" t="s">
        <v>292</v>
      </c>
      <c r="S20" s="73" t="s">
        <v>293</v>
      </c>
      <c r="U20" s="73" t="s">
        <v>289</v>
      </c>
      <c r="V20" s="73" t="s">
        <v>290</v>
      </c>
      <c r="W20" s="73" t="s">
        <v>291</v>
      </c>
      <c r="X20" s="73" t="s">
        <v>292</v>
      </c>
      <c r="Y20" s="73" t="s">
        <v>293</v>
      </c>
      <c r="Z20" s="73" t="s">
        <v>290</v>
      </c>
      <c r="AA20" s="73" t="s">
        <v>294</v>
      </c>
      <c r="AB20" s="73" t="s">
        <v>292</v>
      </c>
      <c r="AC20" s="73" t="s">
        <v>293</v>
      </c>
    </row>
    <row r="21" spans="1:29" x14ac:dyDescent="0.25">
      <c r="A21" t="s">
        <v>295</v>
      </c>
      <c r="B21" t="s">
        <v>301</v>
      </c>
      <c r="C21" t="s">
        <v>302</v>
      </c>
      <c r="D21">
        <v>5</v>
      </c>
      <c r="E21">
        <v>205</v>
      </c>
      <c r="F21" t="s">
        <v>301</v>
      </c>
      <c r="G21" t="s">
        <v>297</v>
      </c>
      <c r="H21">
        <v>5</v>
      </c>
      <c r="I21">
        <v>205</v>
      </c>
      <c r="K21" t="s">
        <v>295</v>
      </c>
      <c r="L21" t="s">
        <v>301</v>
      </c>
      <c r="M21" t="s">
        <v>302</v>
      </c>
      <c r="N21">
        <v>5</v>
      </c>
      <c r="O21">
        <v>205</v>
      </c>
      <c r="P21" t="s">
        <v>301</v>
      </c>
      <c r="Q21" t="s">
        <v>310</v>
      </c>
      <c r="R21">
        <v>5</v>
      </c>
      <c r="S21">
        <v>205</v>
      </c>
      <c r="U21" t="s">
        <v>295</v>
      </c>
      <c r="V21" t="s">
        <v>309</v>
      </c>
      <c r="W21" t="s">
        <v>302</v>
      </c>
      <c r="X21">
        <v>3</v>
      </c>
      <c r="Y21">
        <v>103</v>
      </c>
      <c r="Z21" t="s">
        <v>309</v>
      </c>
      <c r="AA21" t="s">
        <v>311</v>
      </c>
      <c r="AB21">
        <v>3</v>
      </c>
      <c r="AC21">
        <v>103</v>
      </c>
    </row>
    <row r="22" spans="1:29" x14ac:dyDescent="0.25">
      <c r="A22" t="s">
        <v>304</v>
      </c>
      <c r="B22" t="s">
        <v>301</v>
      </c>
      <c r="C22" t="s">
        <v>302</v>
      </c>
      <c r="D22">
        <v>5</v>
      </c>
      <c r="E22">
        <v>205</v>
      </c>
      <c r="F22" t="s">
        <v>301</v>
      </c>
      <c r="G22" t="s">
        <v>310</v>
      </c>
      <c r="H22">
        <v>5</v>
      </c>
      <c r="I22">
        <v>205</v>
      </c>
      <c r="K22" t="s">
        <v>304</v>
      </c>
      <c r="L22" t="s">
        <v>301</v>
      </c>
      <c r="M22" t="s">
        <v>302</v>
      </c>
      <c r="N22">
        <v>5</v>
      </c>
      <c r="O22">
        <v>205</v>
      </c>
      <c r="P22" t="s">
        <v>301</v>
      </c>
      <c r="Q22" t="s">
        <v>297</v>
      </c>
      <c r="R22">
        <v>5</v>
      </c>
      <c r="S22">
        <v>205</v>
      </c>
      <c r="U22" t="s">
        <v>304</v>
      </c>
      <c r="V22" t="s">
        <v>309</v>
      </c>
      <c r="W22" t="s">
        <v>302</v>
      </c>
      <c r="X22">
        <v>3</v>
      </c>
      <c r="Y22">
        <v>103</v>
      </c>
      <c r="Z22" t="s">
        <v>309</v>
      </c>
      <c r="AA22" t="s">
        <v>312</v>
      </c>
      <c r="AB22">
        <v>3</v>
      </c>
      <c r="AC22">
        <v>103</v>
      </c>
    </row>
    <row r="28" spans="1:29" ht="15.75" thickBot="1" x14ac:dyDescent="0.3">
      <c r="A28" s="73" t="s">
        <v>313</v>
      </c>
      <c r="K28" s="73" t="s">
        <v>314</v>
      </c>
      <c r="U28" s="74"/>
      <c r="V28" s="74"/>
      <c r="W28" s="74"/>
      <c r="X28" s="75" t="s">
        <v>204</v>
      </c>
      <c r="Y28" s="74"/>
      <c r="Z28" s="74"/>
      <c r="AA28" s="74"/>
    </row>
    <row r="29" spans="1:29" ht="25.5" thickTop="1" thickBot="1" x14ac:dyDescent="0.3">
      <c r="A29" s="73" t="s">
        <v>288</v>
      </c>
      <c r="B29">
        <v>4</v>
      </c>
      <c r="K29" s="73" t="s">
        <v>288</v>
      </c>
      <c r="L29">
        <v>0</v>
      </c>
      <c r="U29" s="76" t="s">
        <v>191</v>
      </c>
      <c r="V29" s="77" t="s">
        <v>192</v>
      </c>
      <c r="W29" s="77" t="s">
        <v>193</v>
      </c>
      <c r="X29" s="77" t="s">
        <v>194</v>
      </c>
      <c r="Y29" s="77" t="s">
        <v>195</v>
      </c>
      <c r="Z29" s="77" t="s">
        <v>196</v>
      </c>
      <c r="AA29" s="78" t="s">
        <v>197</v>
      </c>
    </row>
    <row r="30" spans="1:29" ht="16.5" thickTop="1" thickBot="1" x14ac:dyDescent="0.3">
      <c r="A30" s="73" t="s">
        <v>289</v>
      </c>
      <c r="B30" s="73" t="s">
        <v>290</v>
      </c>
      <c r="C30" s="73" t="s">
        <v>291</v>
      </c>
      <c r="D30" s="73" t="s">
        <v>292</v>
      </c>
      <c r="E30" s="73" t="s">
        <v>293</v>
      </c>
      <c r="F30" s="73" t="s">
        <v>290</v>
      </c>
      <c r="G30" s="73" t="s">
        <v>294</v>
      </c>
      <c r="H30" s="73" t="s">
        <v>292</v>
      </c>
      <c r="I30" s="73" t="s">
        <v>293</v>
      </c>
      <c r="K30" s="73" t="s">
        <v>289</v>
      </c>
      <c r="L30" s="73" t="s">
        <v>290</v>
      </c>
      <c r="M30" s="73" t="s">
        <v>291</v>
      </c>
      <c r="N30" s="73" t="s">
        <v>292</v>
      </c>
      <c r="O30" s="73" t="s">
        <v>293</v>
      </c>
      <c r="P30" s="73" t="s">
        <v>290</v>
      </c>
      <c r="Q30" s="73" t="s">
        <v>294</v>
      </c>
      <c r="R30" s="73" t="s">
        <v>292</v>
      </c>
      <c r="S30" s="73" t="s">
        <v>293</v>
      </c>
      <c r="U30" s="79" t="s">
        <v>198</v>
      </c>
      <c r="V30" s="80">
        <f>'5Rx0L'!H7</f>
        <v>25.468336842105266</v>
      </c>
      <c r="W30" s="80" t="s">
        <v>199</v>
      </c>
      <c r="X30" s="80">
        <f>'5Rx5L'!H7</f>
        <v>30.635227052631578</v>
      </c>
      <c r="Y30" s="80">
        <f>'5Rx5L'!H31</f>
        <v>12.698819378947366</v>
      </c>
      <c r="Z30" s="80">
        <f>'5Rx5L'!H55</f>
        <v>33.898053473684215</v>
      </c>
      <c r="AA30" s="81">
        <f>'5Rx5L'!H79</f>
        <v>15.183803315789476</v>
      </c>
    </row>
    <row r="31" spans="1:29" ht="15.75" thickBot="1" x14ac:dyDescent="0.3">
      <c r="A31" s="82" t="s">
        <v>315</v>
      </c>
      <c r="B31" t="s">
        <v>316</v>
      </c>
      <c r="C31" t="s">
        <v>311</v>
      </c>
      <c r="D31">
        <v>5</v>
      </c>
      <c r="E31">
        <v>205</v>
      </c>
      <c r="F31" t="s">
        <v>316</v>
      </c>
      <c r="G31" t="s">
        <v>303</v>
      </c>
      <c r="H31">
        <v>5</v>
      </c>
      <c r="I31">
        <v>205</v>
      </c>
      <c r="K31" s="82"/>
      <c r="U31" s="79" t="s">
        <v>200</v>
      </c>
      <c r="V31" s="80">
        <f>'5Rx0L'!H31</f>
        <v>75.771018684210532</v>
      </c>
      <c r="W31" s="80">
        <f>'5Rx5L'!H103</f>
        <v>70.454309789473697</v>
      </c>
      <c r="X31" s="80">
        <f>'5Rx5L'!H127</f>
        <v>72.804466315789455</v>
      </c>
      <c r="Y31" s="80">
        <f>'5Rx5L'!H151</f>
        <v>67.670807999999994</v>
      </c>
      <c r="Z31" s="80">
        <f>'5Rx5L'!H175</f>
        <v>74.374404157894745</v>
      </c>
      <c r="AA31" s="81">
        <f>'5Rx5L'!H199</f>
        <v>68.736264526315807</v>
      </c>
    </row>
    <row r="32" spans="1:29" ht="15.75" thickBot="1" x14ac:dyDescent="0.3">
      <c r="A32" s="82" t="s">
        <v>317</v>
      </c>
      <c r="B32" t="s">
        <v>316</v>
      </c>
      <c r="C32" t="s">
        <v>311</v>
      </c>
      <c r="D32">
        <v>5</v>
      </c>
      <c r="E32">
        <v>205</v>
      </c>
      <c r="F32" t="s">
        <v>316</v>
      </c>
      <c r="G32" t="s">
        <v>318</v>
      </c>
      <c r="H32">
        <v>5</v>
      </c>
      <c r="I32">
        <v>205</v>
      </c>
      <c r="K32" s="82"/>
      <c r="U32" s="79" t="s">
        <v>201</v>
      </c>
      <c r="V32" s="80">
        <f>'5Rx0L'!H55</f>
        <v>111.59272968421052</v>
      </c>
      <c r="W32" s="80">
        <f>'5Rx5L'!H223</f>
        <v>62.489464368421054</v>
      </c>
      <c r="X32" s="80">
        <f>'5Rx5L'!H247</f>
        <v>86.032892052631567</v>
      </c>
      <c r="Y32" s="80">
        <f>'5Rx5L'!H271</f>
        <v>71.971418210526309</v>
      </c>
      <c r="Z32" s="80">
        <f>'5Rx5L'!H295</f>
        <v>82.404625368421051</v>
      </c>
      <c r="AA32" s="81">
        <f>'5Rx5L'!H319</f>
        <v>68.116054789473694</v>
      </c>
    </row>
    <row r="33" spans="1:27" ht="15.75" thickBot="1" x14ac:dyDescent="0.3">
      <c r="A33" s="82" t="s">
        <v>319</v>
      </c>
      <c r="B33" t="s">
        <v>316</v>
      </c>
      <c r="C33" t="s">
        <v>311</v>
      </c>
      <c r="D33">
        <v>5</v>
      </c>
      <c r="E33">
        <v>205</v>
      </c>
      <c r="F33" t="s">
        <v>316</v>
      </c>
      <c r="G33" t="s">
        <v>297</v>
      </c>
      <c r="H33">
        <v>5</v>
      </c>
      <c r="I33">
        <v>205</v>
      </c>
      <c r="K33" s="82"/>
      <c r="U33" s="79" t="s">
        <v>202</v>
      </c>
      <c r="V33" s="80">
        <f>'5Rx0L'!H79</f>
        <v>136.14105347368422</v>
      </c>
      <c r="W33" s="80">
        <f>'5Rx5L'!H343</f>
        <v>116.23272294736842</v>
      </c>
      <c r="X33" s="80">
        <f>'5Rx5L'!H367</f>
        <v>116.67101794736844</v>
      </c>
      <c r="Y33" s="80">
        <f>'5Rx5L'!H391</f>
        <v>117.7272867368421</v>
      </c>
      <c r="Z33" s="80">
        <f>'5Rx5L'!H415</f>
        <v>115.14980115789474</v>
      </c>
      <c r="AA33" s="81">
        <f>'5Rx5L'!H439</f>
        <v>116.10160315789476</v>
      </c>
    </row>
    <row r="34" spans="1:27" ht="15.75" thickBot="1" x14ac:dyDescent="0.3">
      <c r="A34" s="82" t="s">
        <v>320</v>
      </c>
      <c r="B34" t="s">
        <v>316</v>
      </c>
      <c r="C34" t="s">
        <v>311</v>
      </c>
      <c r="D34">
        <v>5</v>
      </c>
      <c r="E34">
        <v>205</v>
      </c>
      <c r="F34" t="s">
        <v>316</v>
      </c>
      <c r="G34" t="s">
        <v>298</v>
      </c>
      <c r="H34">
        <v>5</v>
      </c>
      <c r="I34">
        <v>205</v>
      </c>
      <c r="U34" s="83" t="s">
        <v>203</v>
      </c>
      <c r="V34" s="84">
        <f>'5Rx0L'!H103</f>
        <v>153.92438984210528</v>
      </c>
      <c r="W34" s="84">
        <f>'5Rx5L'!H463</f>
        <v>114.35084089473685</v>
      </c>
      <c r="X34" s="84">
        <f>'5Rx5L'!H487</f>
        <v>125.66813894736842</v>
      </c>
      <c r="Y34" s="84">
        <f>'5Rx5L'!H511</f>
        <v>116.74940299999999</v>
      </c>
      <c r="Z34" s="84">
        <f>'5Rx5L'!H535</f>
        <v>127.90929184210526</v>
      </c>
      <c r="AA34" s="85">
        <f>'5Rx5L'!H559</f>
        <v>114.53127626315789</v>
      </c>
    </row>
    <row r="35" spans="1:27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628"/>
  <sheetViews>
    <sheetView workbookViewId="0">
      <selection activeCell="I3" sqref="I3"/>
    </sheetView>
  </sheetViews>
  <sheetFormatPr defaultRowHeight="15" x14ac:dyDescent="0.25"/>
  <cols>
    <col min="1" max="1" width="13.7109375" style="31" customWidth="1"/>
    <col min="5" max="5" width="17.42578125" customWidth="1"/>
    <col min="7" max="7" width="2" style="16" customWidth="1"/>
    <col min="8" max="8" width="11" style="2" bestFit="1" customWidth="1"/>
    <col min="9" max="9" width="14.85546875" style="2" bestFit="1" customWidth="1"/>
    <col min="10" max="10" width="18.7109375" style="2" bestFit="1" customWidth="1"/>
    <col min="11" max="11" width="13.7109375" style="31" customWidth="1"/>
    <col min="17" max="17" width="2" style="16" customWidth="1"/>
    <col min="18" max="18" width="11" style="2" bestFit="1" customWidth="1"/>
    <col min="19" max="19" width="14.7109375" style="2" bestFit="1" customWidth="1"/>
    <col min="20" max="20" width="18.5703125" style="2" bestFit="1" customWidth="1"/>
    <col min="21" max="21" width="2" style="16" customWidth="1"/>
    <col min="27" max="28" width="9.140625" style="2"/>
    <col min="29" max="16384" width="9.140625" style="1"/>
  </cols>
  <sheetData>
    <row r="1" spans="1:21" x14ac:dyDescent="0.25">
      <c r="B1" t="s">
        <v>104</v>
      </c>
      <c r="H1" s="2" t="s">
        <v>1</v>
      </c>
      <c r="I1" s="34" t="str">
        <f>C8</f>
        <v>Conv. Loss Log Mag(dB)</v>
      </c>
      <c r="J1" s="34" t="str">
        <f>D8</f>
        <v>RF Return Loss Log Mag(dB)</v>
      </c>
      <c r="L1" t="s">
        <v>104</v>
      </c>
      <c r="R1" s="2" t="s">
        <v>1</v>
      </c>
      <c r="S1" s="34" t="str">
        <f>M8</f>
        <v>Conv. Loss Log Mag(dB)</v>
      </c>
      <c r="T1" s="34" t="str">
        <f>N8</f>
        <v>RF Return Loss Log Mag(dB)</v>
      </c>
    </row>
    <row r="2" spans="1:21" x14ac:dyDescent="0.25">
      <c r="A2" s="30" t="s">
        <v>119</v>
      </c>
      <c r="B2" t="s">
        <v>105</v>
      </c>
      <c r="C2" t="s">
        <v>106</v>
      </c>
      <c r="D2" t="s">
        <v>254</v>
      </c>
      <c r="I2" s="14" t="s">
        <v>242</v>
      </c>
      <c r="K2" s="30" t="s">
        <v>120</v>
      </c>
      <c r="L2" t="s">
        <v>105</v>
      </c>
      <c r="M2" t="s">
        <v>106</v>
      </c>
      <c r="N2" t="s">
        <v>254</v>
      </c>
      <c r="S2" s="14" t="s">
        <v>242</v>
      </c>
    </row>
    <row r="3" spans="1:21" x14ac:dyDescent="0.25">
      <c r="B3" t="s">
        <v>247</v>
      </c>
      <c r="I3" s="14">
        <f>AVERAGE(I43:I200)</f>
        <v>-7.5716959056962025</v>
      </c>
      <c r="L3" t="s">
        <v>247</v>
      </c>
      <c r="S3" s="14">
        <f>AVERAGE(S43:S200)</f>
        <v>-9.0076880303797431</v>
      </c>
    </row>
    <row r="4" spans="1:21" x14ac:dyDescent="0.25">
      <c r="A4" s="41" t="s">
        <v>226</v>
      </c>
      <c r="B4" t="s">
        <v>255</v>
      </c>
      <c r="C4" t="s">
        <v>256</v>
      </c>
      <c r="G4" s="17"/>
      <c r="H4" s="3">
        <f t="shared" ref="H4:H67" si="0">B9/1000000000</f>
        <v>1</v>
      </c>
      <c r="I4" s="3">
        <f t="shared" ref="I4:I67" si="1">C9</f>
        <v>-75.718406999999999</v>
      </c>
      <c r="J4" s="3">
        <f t="shared" ref="J4:J67" si="2">D9</f>
        <v>-6.0348461999999999E-2</v>
      </c>
      <c r="K4" s="41" t="s">
        <v>226</v>
      </c>
      <c r="L4" t="s">
        <v>255</v>
      </c>
      <c r="M4" t="s">
        <v>256</v>
      </c>
      <c r="Q4" s="17"/>
      <c r="R4" s="3">
        <f t="shared" ref="R4:R67" si="3">L9/1000000000</f>
        <v>1</v>
      </c>
      <c r="S4" s="3">
        <f t="shared" ref="S4:S67" si="4">M9</f>
        <v>-71.668364999999994</v>
      </c>
      <c r="T4" s="3">
        <f t="shared" ref="T4:T67" si="5">N9</f>
        <v>-9.3425348000000005E-2</v>
      </c>
      <c r="U4" s="17"/>
    </row>
    <row r="5" spans="1:21" x14ac:dyDescent="0.25">
      <c r="A5" s="41" t="s">
        <v>228</v>
      </c>
      <c r="B5" t="s">
        <v>107</v>
      </c>
      <c r="G5" s="17"/>
      <c r="H5" s="3">
        <f t="shared" si="0"/>
        <v>1.12749995</v>
      </c>
      <c r="I5" s="3">
        <f t="shared" si="1"/>
        <v>-73.115616000000003</v>
      </c>
      <c r="J5" s="3">
        <f t="shared" si="2"/>
        <v>-6.5612525000000005E-2</v>
      </c>
      <c r="K5" s="41" t="s">
        <v>228</v>
      </c>
      <c r="L5" t="s">
        <v>107</v>
      </c>
      <c r="Q5" s="17"/>
      <c r="R5" s="3">
        <f t="shared" si="3"/>
        <v>1.12749995</v>
      </c>
      <c r="S5" s="3">
        <f t="shared" si="4"/>
        <v>-71.548644999999993</v>
      </c>
      <c r="T5" s="3">
        <f t="shared" si="5"/>
        <v>-0.10185008</v>
      </c>
      <c r="U5" s="17"/>
    </row>
    <row r="6" spans="1:21" x14ac:dyDescent="0.25">
      <c r="A6" s="41" t="s">
        <v>229</v>
      </c>
      <c r="G6" s="17"/>
      <c r="H6" s="3">
        <f t="shared" si="0"/>
        <v>1.2549999000000001</v>
      </c>
      <c r="I6" s="3">
        <f t="shared" si="1"/>
        <v>-71.402786000000006</v>
      </c>
      <c r="J6" s="3">
        <f t="shared" si="2"/>
        <v>-7.1890406000000004E-2</v>
      </c>
      <c r="K6" s="41" t="s">
        <v>229</v>
      </c>
      <c r="Q6" s="17"/>
      <c r="R6" s="3">
        <f t="shared" si="3"/>
        <v>1.2549999000000001</v>
      </c>
      <c r="S6" s="3">
        <f t="shared" si="4"/>
        <v>-73.222678999999999</v>
      </c>
      <c r="T6" s="3">
        <f t="shared" si="5"/>
        <v>-0.11253924</v>
      </c>
      <c r="U6" s="17"/>
    </row>
    <row r="7" spans="1:21" x14ac:dyDescent="0.25">
      <c r="A7" s="41" t="s">
        <v>230</v>
      </c>
      <c r="B7" t="s">
        <v>108</v>
      </c>
      <c r="G7" s="17"/>
      <c r="H7" s="3">
        <f t="shared" si="0"/>
        <v>1.3824998500000001</v>
      </c>
      <c r="I7" s="3">
        <f t="shared" si="1"/>
        <v>-69.507469</v>
      </c>
      <c r="J7" s="3">
        <f t="shared" si="2"/>
        <v>-8.0119423999999995E-2</v>
      </c>
      <c r="K7" s="41" t="s">
        <v>230</v>
      </c>
      <c r="L7" t="s">
        <v>108</v>
      </c>
      <c r="Q7" s="17"/>
      <c r="R7" s="3">
        <f t="shared" si="3"/>
        <v>1.3824998500000001</v>
      </c>
      <c r="S7" s="3">
        <f t="shared" si="4"/>
        <v>-72.204926</v>
      </c>
      <c r="T7" s="3">
        <f t="shared" si="5"/>
        <v>-0.12674268999999999</v>
      </c>
      <c r="U7" s="17"/>
    </row>
    <row r="8" spans="1:21" x14ac:dyDescent="0.25">
      <c r="A8" s="41" t="s">
        <v>227</v>
      </c>
      <c r="B8" t="s">
        <v>22</v>
      </c>
      <c r="C8" t="s">
        <v>109</v>
      </c>
      <c r="D8" t="s">
        <v>110</v>
      </c>
      <c r="G8" s="17"/>
      <c r="H8" s="3">
        <f t="shared" si="0"/>
        <v>1.5099997999999999</v>
      </c>
      <c r="I8" s="3">
        <f t="shared" si="1"/>
        <v>-70.549178999999995</v>
      </c>
      <c r="J8" s="3">
        <f t="shared" si="2"/>
        <v>-9.1312945000000006E-2</v>
      </c>
      <c r="K8" s="41" t="s">
        <v>227</v>
      </c>
      <c r="L8" t="s">
        <v>22</v>
      </c>
      <c r="M8" t="s">
        <v>109</v>
      </c>
      <c r="N8" t="s">
        <v>110</v>
      </c>
      <c r="Q8" s="17"/>
      <c r="R8" s="3">
        <f t="shared" si="3"/>
        <v>1.5099997999999999</v>
      </c>
      <c r="S8" s="3">
        <f t="shared" si="4"/>
        <v>-71.458313000000004</v>
      </c>
      <c r="T8" s="3">
        <f t="shared" si="5"/>
        <v>-0.14388577999999999</v>
      </c>
      <c r="U8" s="17"/>
    </row>
    <row r="9" spans="1:21" x14ac:dyDescent="0.25">
      <c r="B9">
        <v>1000000000</v>
      </c>
      <c r="C9">
        <v>-75.718406999999999</v>
      </c>
      <c r="D9">
        <v>-6.0348461999999999E-2</v>
      </c>
      <c r="G9" s="17"/>
      <c r="H9" s="3">
        <f t="shared" si="0"/>
        <v>1.6374997499999999</v>
      </c>
      <c r="I9" s="3">
        <f t="shared" si="1"/>
        <v>-72.912291999999994</v>
      </c>
      <c r="J9" s="3">
        <f t="shared" si="2"/>
        <v>-0.10514613</v>
      </c>
      <c r="L9">
        <v>1000000000</v>
      </c>
      <c r="M9">
        <v>-71.668364999999994</v>
      </c>
      <c r="N9">
        <v>-9.3425348000000005E-2</v>
      </c>
      <c r="Q9" s="17"/>
      <c r="R9" s="3">
        <f t="shared" si="3"/>
        <v>1.6374997499999999</v>
      </c>
      <c r="S9" s="3">
        <f t="shared" si="4"/>
        <v>-71.316612000000006</v>
      </c>
      <c r="T9" s="3">
        <f t="shared" si="5"/>
        <v>-0.16601964999999999</v>
      </c>
      <c r="U9" s="17"/>
    </row>
    <row r="10" spans="1:21" x14ac:dyDescent="0.25">
      <c r="B10">
        <v>1127499950</v>
      </c>
      <c r="C10">
        <v>-73.115616000000003</v>
      </c>
      <c r="D10">
        <v>-6.5612525000000005E-2</v>
      </c>
      <c r="G10" s="17"/>
      <c r="H10" s="3">
        <f t="shared" si="0"/>
        <v>1.7649996999999999</v>
      </c>
      <c r="I10" s="3">
        <f t="shared" si="1"/>
        <v>-72.276764</v>
      </c>
      <c r="J10" s="3">
        <f t="shared" si="2"/>
        <v>-0.12328799</v>
      </c>
      <c r="L10">
        <v>1127499950</v>
      </c>
      <c r="M10">
        <v>-71.548644999999993</v>
      </c>
      <c r="N10">
        <v>-0.10185008</v>
      </c>
      <c r="Q10" s="17"/>
      <c r="R10" s="3">
        <f t="shared" si="3"/>
        <v>1.7649996999999999</v>
      </c>
      <c r="S10" s="3">
        <f t="shared" si="4"/>
        <v>-72.088661000000002</v>
      </c>
      <c r="T10" s="3">
        <f t="shared" si="5"/>
        <v>-0.19241739999999999</v>
      </c>
      <c r="U10" s="17"/>
    </row>
    <row r="11" spans="1:21" x14ac:dyDescent="0.25">
      <c r="B11">
        <v>1254999900</v>
      </c>
      <c r="C11">
        <v>-71.402786000000006</v>
      </c>
      <c r="D11">
        <v>-7.1890406000000004E-2</v>
      </c>
      <c r="G11" s="17"/>
      <c r="H11" s="3">
        <f t="shared" si="0"/>
        <v>1.89249965</v>
      </c>
      <c r="I11" s="3">
        <f t="shared" si="1"/>
        <v>-70.395668000000001</v>
      </c>
      <c r="J11" s="3">
        <f t="shared" si="2"/>
        <v>-0.14195543999999999</v>
      </c>
      <c r="L11">
        <v>1254999900</v>
      </c>
      <c r="M11">
        <v>-73.222678999999999</v>
      </c>
      <c r="N11">
        <v>-0.11253924</v>
      </c>
      <c r="Q11" s="17"/>
      <c r="R11" s="3">
        <f t="shared" si="3"/>
        <v>1.89249965</v>
      </c>
      <c r="S11" s="3">
        <f t="shared" si="4"/>
        <v>-70.648643000000007</v>
      </c>
      <c r="T11" s="3">
        <f t="shared" si="5"/>
        <v>-0.22094858000000001</v>
      </c>
      <c r="U11" s="17"/>
    </row>
    <row r="12" spans="1:21" x14ac:dyDescent="0.25">
      <c r="B12">
        <v>1382499850</v>
      </c>
      <c r="C12">
        <v>-69.507469</v>
      </c>
      <c r="D12">
        <v>-8.0119423999999995E-2</v>
      </c>
      <c r="G12" s="17"/>
      <c r="H12" s="3">
        <f t="shared" si="0"/>
        <v>2.0199995999999998</v>
      </c>
      <c r="I12" s="3">
        <f t="shared" si="1"/>
        <v>-69.464371</v>
      </c>
      <c r="J12" s="3">
        <f t="shared" si="2"/>
        <v>-0.16439097999999999</v>
      </c>
      <c r="L12">
        <v>1382499850</v>
      </c>
      <c r="M12">
        <v>-72.204926</v>
      </c>
      <c r="N12">
        <v>-0.12674268999999999</v>
      </c>
      <c r="Q12" s="17"/>
      <c r="R12" s="3">
        <f t="shared" si="3"/>
        <v>2.0199995999999998</v>
      </c>
      <c r="S12" s="3">
        <f t="shared" si="4"/>
        <v>-71.699127000000004</v>
      </c>
      <c r="T12" s="3">
        <f t="shared" si="5"/>
        <v>-0.25260084999999999</v>
      </c>
      <c r="U12" s="17"/>
    </row>
    <row r="13" spans="1:21" x14ac:dyDescent="0.25">
      <c r="B13">
        <v>1509999800</v>
      </c>
      <c r="C13">
        <v>-70.549178999999995</v>
      </c>
      <c r="D13">
        <v>-9.1312945000000006E-2</v>
      </c>
      <c r="G13" s="17"/>
      <c r="H13" s="3">
        <f t="shared" si="0"/>
        <v>2.14749955</v>
      </c>
      <c r="I13" s="3">
        <f t="shared" si="1"/>
        <v>-69.225586000000007</v>
      </c>
      <c r="J13" s="3">
        <f t="shared" si="2"/>
        <v>-0.18711978000000001</v>
      </c>
      <c r="L13">
        <v>1509999800</v>
      </c>
      <c r="M13">
        <v>-71.458313000000004</v>
      </c>
      <c r="N13">
        <v>-0.14388577999999999</v>
      </c>
      <c r="Q13" s="17"/>
      <c r="R13" s="3">
        <f t="shared" si="3"/>
        <v>2.14749955</v>
      </c>
      <c r="S13" s="3">
        <f t="shared" si="4"/>
        <v>-73.078582999999995</v>
      </c>
      <c r="T13" s="3">
        <f t="shared" si="5"/>
        <v>-0.28688901999999999</v>
      </c>
      <c r="U13" s="17"/>
    </row>
    <row r="14" spans="1:21" x14ac:dyDescent="0.25">
      <c r="B14">
        <v>1637499750</v>
      </c>
      <c r="C14">
        <v>-72.912291999999994</v>
      </c>
      <c r="D14">
        <v>-0.10514613</v>
      </c>
      <c r="G14" s="17"/>
      <c r="H14" s="3">
        <f t="shared" si="0"/>
        <v>2.2749994999999998</v>
      </c>
      <c r="I14" s="3">
        <f t="shared" si="1"/>
        <v>-66.237091000000007</v>
      </c>
      <c r="J14" s="3">
        <f t="shared" si="2"/>
        <v>-0.20925917999999999</v>
      </c>
      <c r="L14">
        <v>1637499750</v>
      </c>
      <c r="M14">
        <v>-71.316612000000006</v>
      </c>
      <c r="N14">
        <v>-0.16601964999999999</v>
      </c>
      <c r="Q14" s="17"/>
      <c r="R14" s="3">
        <f t="shared" si="3"/>
        <v>2.2749994999999998</v>
      </c>
      <c r="S14" s="3">
        <f t="shared" si="4"/>
        <v>-72.523848999999998</v>
      </c>
      <c r="T14" s="3">
        <f t="shared" si="5"/>
        <v>-0.32156848999999998</v>
      </c>
      <c r="U14" s="17"/>
    </row>
    <row r="15" spans="1:21" x14ac:dyDescent="0.25">
      <c r="B15">
        <v>1764999700</v>
      </c>
      <c r="C15">
        <v>-72.276764</v>
      </c>
      <c r="D15">
        <v>-0.12328799</v>
      </c>
      <c r="G15" s="17"/>
      <c r="H15" s="3">
        <f t="shared" si="0"/>
        <v>2.4024994500000001</v>
      </c>
      <c r="I15" s="3">
        <f t="shared" si="1"/>
        <v>-67.237685999999997</v>
      </c>
      <c r="J15" s="3">
        <f t="shared" si="2"/>
        <v>-0.23366068000000001</v>
      </c>
      <c r="L15">
        <v>1764999700</v>
      </c>
      <c r="M15">
        <v>-72.088661000000002</v>
      </c>
      <c r="N15">
        <v>-0.19241739999999999</v>
      </c>
      <c r="Q15" s="17"/>
      <c r="R15" s="3">
        <f t="shared" si="3"/>
        <v>2.4024994500000001</v>
      </c>
      <c r="S15" s="3">
        <f t="shared" si="4"/>
        <v>-72.750938000000005</v>
      </c>
      <c r="T15" s="3">
        <f t="shared" si="5"/>
        <v>-0.35839722000000002</v>
      </c>
      <c r="U15" s="17"/>
    </row>
    <row r="16" spans="1:21" x14ac:dyDescent="0.25">
      <c r="B16">
        <v>1892499650</v>
      </c>
      <c r="C16">
        <v>-70.395668000000001</v>
      </c>
      <c r="D16">
        <v>-0.14195543999999999</v>
      </c>
      <c r="G16" s="17"/>
      <c r="H16" s="3">
        <f t="shared" si="0"/>
        <v>2.5299993999999999</v>
      </c>
      <c r="I16" s="3">
        <f t="shared" si="1"/>
        <v>-69.389754999999994</v>
      </c>
      <c r="J16" s="3">
        <f t="shared" si="2"/>
        <v>-0.25762728000000001</v>
      </c>
      <c r="L16">
        <v>1892499650</v>
      </c>
      <c r="M16">
        <v>-70.648643000000007</v>
      </c>
      <c r="N16">
        <v>-0.22094858000000001</v>
      </c>
      <c r="Q16" s="17"/>
      <c r="R16" s="3">
        <f t="shared" si="3"/>
        <v>2.5299993999999999</v>
      </c>
      <c r="S16" s="3">
        <f t="shared" si="4"/>
        <v>-73.869292999999999</v>
      </c>
      <c r="T16" s="3">
        <f t="shared" si="5"/>
        <v>-0.39543295000000001</v>
      </c>
      <c r="U16" s="17"/>
    </row>
    <row r="17" spans="2:21" x14ac:dyDescent="0.25">
      <c r="B17">
        <v>2019999600</v>
      </c>
      <c r="C17">
        <v>-69.464371</v>
      </c>
      <c r="D17">
        <v>-0.16439097999999999</v>
      </c>
      <c r="G17" s="17"/>
      <c r="H17" s="3">
        <f t="shared" si="0"/>
        <v>2.6574993500000001</v>
      </c>
      <c r="I17" s="3">
        <f t="shared" si="1"/>
        <v>-70.254813999999996</v>
      </c>
      <c r="J17" s="3">
        <f t="shared" si="2"/>
        <v>-0.28313482000000001</v>
      </c>
      <c r="L17">
        <v>2019999600</v>
      </c>
      <c r="M17">
        <v>-71.699127000000004</v>
      </c>
      <c r="N17">
        <v>-0.25260084999999999</v>
      </c>
      <c r="Q17" s="17"/>
      <c r="R17" s="3">
        <f t="shared" si="3"/>
        <v>2.6574993500000001</v>
      </c>
      <c r="S17" s="3">
        <f t="shared" si="4"/>
        <v>-74.848945999999998</v>
      </c>
      <c r="T17" s="3">
        <f t="shared" si="5"/>
        <v>-0.43562501999999997</v>
      </c>
      <c r="U17" s="17"/>
    </row>
    <row r="18" spans="2:21" x14ac:dyDescent="0.25">
      <c r="B18">
        <v>2147499550</v>
      </c>
      <c r="C18">
        <v>-69.225586000000007</v>
      </c>
      <c r="D18">
        <v>-0.18711978000000001</v>
      </c>
      <c r="G18" s="17"/>
      <c r="H18" s="3">
        <f t="shared" si="0"/>
        <v>2.7849993</v>
      </c>
      <c r="I18" s="3">
        <f t="shared" si="1"/>
        <v>-68.892386999999999</v>
      </c>
      <c r="J18" s="3">
        <f t="shared" si="2"/>
        <v>-0.30804563000000001</v>
      </c>
      <c r="L18">
        <v>2147499550</v>
      </c>
      <c r="M18">
        <v>-73.078582999999995</v>
      </c>
      <c r="N18">
        <v>-0.28688901999999999</v>
      </c>
      <c r="Q18" s="17"/>
      <c r="R18" s="3">
        <f t="shared" si="3"/>
        <v>2.7849993</v>
      </c>
      <c r="S18" s="3">
        <f t="shared" si="4"/>
        <v>-73.390991</v>
      </c>
      <c r="T18" s="3">
        <f t="shared" si="5"/>
        <v>-0.47522837000000001</v>
      </c>
      <c r="U18" s="17"/>
    </row>
    <row r="19" spans="2:21" x14ac:dyDescent="0.25">
      <c r="B19">
        <v>2274999500</v>
      </c>
      <c r="C19">
        <v>-66.237091000000007</v>
      </c>
      <c r="D19">
        <v>-0.20925917999999999</v>
      </c>
      <c r="G19" s="17"/>
      <c r="H19" s="3">
        <f t="shared" si="0"/>
        <v>2.9124992500000002</v>
      </c>
      <c r="I19" s="3">
        <f t="shared" si="1"/>
        <v>-70.191933000000006</v>
      </c>
      <c r="J19" s="3">
        <f t="shared" si="2"/>
        <v>-0.33349547000000002</v>
      </c>
      <c r="L19">
        <v>2274999500</v>
      </c>
      <c r="M19">
        <v>-72.523848999999998</v>
      </c>
      <c r="N19">
        <v>-0.32156848999999998</v>
      </c>
      <c r="Q19" s="17"/>
      <c r="R19" s="3">
        <f t="shared" si="3"/>
        <v>2.9124992500000002</v>
      </c>
      <c r="S19" s="3">
        <f t="shared" si="4"/>
        <v>-73.18074</v>
      </c>
      <c r="T19" s="3">
        <f t="shared" si="5"/>
        <v>-0.51547896999999998</v>
      </c>
      <c r="U19" s="17"/>
    </row>
    <row r="20" spans="2:21" x14ac:dyDescent="0.25">
      <c r="B20">
        <v>2402499450</v>
      </c>
      <c r="C20">
        <v>-67.237685999999997</v>
      </c>
      <c r="D20">
        <v>-0.23366068000000001</v>
      </c>
      <c r="G20" s="17"/>
      <c r="H20" s="3">
        <f t="shared" si="0"/>
        <v>3.0399992</v>
      </c>
      <c r="I20" s="3">
        <f t="shared" si="1"/>
        <v>-70.998756</v>
      </c>
      <c r="J20" s="3">
        <f t="shared" si="2"/>
        <v>-0.35960399999999998</v>
      </c>
      <c r="L20">
        <v>2402499450</v>
      </c>
      <c r="M20">
        <v>-72.750938000000005</v>
      </c>
      <c r="N20">
        <v>-0.35839722000000002</v>
      </c>
      <c r="Q20" s="17"/>
      <c r="R20" s="3">
        <f t="shared" si="3"/>
        <v>3.0399992</v>
      </c>
      <c r="S20" s="3">
        <f t="shared" si="4"/>
        <v>-72.082237000000006</v>
      </c>
      <c r="T20" s="3">
        <f t="shared" si="5"/>
        <v>-0.55705488000000003</v>
      </c>
      <c r="U20" s="17"/>
    </row>
    <row r="21" spans="2:21" x14ac:dyDescent="0.25">
      <c r="B21">
        <v>2529999400</v>
      </c>
      <c r="C21">
        <v>-69.389754999999994</v>
      </c>
      <c r="D21">
        <v>-0.25762728000000001</v>
      </c>
      <c r="G21" s="17"/>
      <c r="H21" s="3">
        <f t="shared" si="0"/>
        <v>3.1674991499999998</v>
      </c>
      <c r="I21" s="3">
        <f t="shared" si="1"/>
        <v>-69.745697000000007</v>
      </c>
      <c r="J21" s="3">
        <f t="shared" si="2"/>
        <v>-0.38653188999999999</v>
      </c>
      <c r="L21">
        <v>2529999400</v>
      </c>
      <c r="M21">
        <v>-73.869292999999999</v>
      </c>
      <c r="N21">
        <v>-0.39543295000000001</v>
      </c>
      <c r="Q21" s="17"/>
      <c r="R21" s="3">
        <f t="shared" si="3"/>
        <v>3.1674991499999998</v>
      </c>
      <c r="S21" s="3">
        <f t="shared" si="4"/>
        <v>-71.704155</v>
      </c>
      <c r="T21" s="3">
        <f t="shared" si="5"/>
        <v>-0.60054284000000002</v>
      </c>
      <c r="U21" s="17"/>
    </row>
    <row r="22" spans="2:21" x14ac:dyDescent="0.25">
      <c r="B22">
        <v>2657499350</v>
      </c>
      <c r="C22">
        <v>-70.254813999999996</v>
      </c>
      <c r="D22">
        <v>-0.28313482000000001</v>
      </c>
      <c r="G22" s="17"/>
      <c r="H22" s="3">
        <f t="shared" si="0"/>
        <v>3.2949991000000001</v>
      </c>
      <c r="I22" s="3">
        <f t="shared" si="1"/>
        <v>-69.954139999999995</v>
      </c>
      <c r="J22" s="3">
        <f t="shared" si="2"/>
        <v>-0.41617134</v>
      </c>
      <c r="L22">
        <v>2657499350</v>
      </c>
      <c r="M22">
        <v>-74.848945999999998</v>
      </c>
      <c r="N22">
        <v>-0.43562501999999997</v>
      </c>
      <c r="Q22" s="17"/>
      <c r="R22" s="3">
        <f t="shared" si="3"/>
        <v>3.2949991000000001</v>
      </c>
      <c r="S22" s="3">
        <f t="shared" si="4"/>
        <v>-70.187325000000001</v>
      </c>
      <c r="T22" s="3">
        <f t="shared" si="5"/>
        <v>-0.64605188000000002</v>
      </c>
      <c r="U22" s="17"/>
    </row>
    <row r="23" spans="2:21" x14ac:dyDescent="0.25">
      <c r="B23">
        <v>2784999300</v>
      </c>
      <c r="C23">
        <v>-68.892386999999999</v>
      </c>
      <c r="D23">
        <v>-0.30804563000000001</v>
      </c>
      <c r="G23" s="17"/>
      <c r="H23" s="3">
        <f t="shared" si="0"/>
        <v>3.4224990499999999</v>
      </c>
      <c r="I23" s="3">
        <f t="shared" si="1"/>
        <v>-69.954620000000006</v>
      </c>
      <c r="J23" s="3">
        <f t="shared" si="2"/>
        <v>-0.44720652999999999</v>
      </c>
      <c r="L23">
        <v>2784999300</v>
      </c>
      <c r="M23">
        <v>-73.390991</v>
      </c>
      <c r="N23">
        <v>-0.47522837000000001</v>
      </c>
      <c r="Q23" s="17"/>
      <c r="R23" s="3">
        <f t="shared" si="3"/>
        <v>3.4224990499999999</v>
      </c>
      <c r="S23" s="3">
        <f t="shared" si="4"/>
        <v>-70.765572000000006</v>
      </c>
      <c r="T23" s="3">
        <f t="shared" si="5"/>
        <v>-0.69407028000000004</v>
      </c>
      <c r="U23" s="17"/>
    </row>
    <row r="24" spans="2:21" x14ac:dyDescent="0.25">
      <c r="B24">
        <v>2912499250</v>
      </c>
      <c r="C24">
        <v>-70.191933000000006</v>
      </c>
      <c r="D24">
        <v>-0.33349547000000002</v>
      </c>
      <c r="G24" s="17"/>
      <c r="H24" s="3">
        <f t="shared" si="0"/>
        <v>3.5499990000000001</v>
      </c>
      <c r="I24" s="3">
        <f t="shared" si="1"/>
        <v>-69.71978</v>
      </c>
      <c r="J24" s="3">
        <f t="shared" si="2"/>
        <v>-0.47943941000000001</v>
      </c>
      <c r="L24">
        <v>2912499250</v>
      </c>
      <c r="M24">
        <v>-73.18074</v>
      </c>
      <c r="N24">
        <v>-0.51547896999999998</v>
      </c>
      <c r="Q24" s="17"/>
      <c r="R24" s="3">
        <f t="shared" si="3"/>
        <v>3.5499990000000001</v>
      </c>
      <c r="S24" s="3">
        <f t="shared" si="4"/>
        <v>-72.985641000000001</v>
      </c>
      <c r="T24" s="3">
        <f t="shared" si="5"/>
        <v>-0.74379331000000004</v>
      </c>
      <c r="U24" s="17"/>
    </row>
    <row r="25" spans="2:21" x14ac:dyDescent="0.25">
      <c r="B25">
        <v>3039999200</v>
      </c>
      <c r="C25">
        <v>-70.998756</v>
      </c>
      <c r="D25">
        <v>-0.35960399999999998</v>
      </c>
      <c r="G25" s="17"/>
      <c r="H25" s="3">
        <f t="shared" si="0"/>
        <v>3.6774989499999999</v>
      </c>
      <c r="I25" s="3">
        <f t="shared" si="1"/>
        <v>-68.618003999999999</v>
      </c>
      <c r="J25" s="3">
        <f t="shared" si="2"/>
        <v>-0.51429921000000001</v>
      </c>
      <c r="L25">
        <v>3039999200</v>
      </c>
      <c r="M25">
        <v>-72.082237000000006</v>
      </c>
      <c r="N25">
        <v>-0.55705488000000003</v>
      </c>
      <c r="Q25" s="17"/>
      <c r="R25" s="3">
        <f t="shared" si="3"/>
        <v>3.6774989499999999</v>
      </c>
      <c r="S25" s="3">
        <f t="shared" si="4"/>
        <v>-74.72287</v>
      </c>
      <c r="T25" s="3">
        <f t="shared" si="5"/>
        <v>-0.79609823000000002</v>
      </c>
      <c r="U25" s="17"/>
    </row>
    <row r="26" spans="2:21" x14ac:dyDescent="0.25">
      <c r="B26">
        <v>3167499150</v>
      </c>
      <c r="C26">
        <v>-69.745697000000007</v>
      </c>
      <c r="D26">
        <v>-0.38653188999999999</v>
      </c>
      <c r="G26" s="17"/>
      <c r="H26" s="3">
        <f t="shared" si="0"/>
        <v>3.8049989000000002</v>
      </c>
      <c r="I26" s="3">
        <f t="shared" si="1"/>
        <v>-69.978438999999995</v>
      </c>
      <c r="J26" s="3">
        <f t="shared" si="2"/>
        <v>-0.54920572000000001</v>
      </c>
      <c r="L26">
        <v>3167499150</v>
      </c>
      <c r="M26">
        <v>-71.704155</v>
      </c>
      <c r="N26">
        <v>-0.60054284000000002</v>
      </c>
      <c r="Q26" s="17"/>
      <c r="R26" s="3">
        <f t="shared" si="3"/>
        <v>3.8049989000000002</v>
      </c>
      <c r="S26" s="3">
        <f t="shared" si="4"/>
        <v>-74.757416000000006</v>
      </c>
      <c r="T26" s="3">
        <f t="shared" si="5"/>
        <v>-0.84904628999999998</v>
      </c>
      <c r="U26" s="17"/>
    </row>
    <row r="27" spans="2:21" x14ac:dyDescent="0.25">
      <c r="B27">
        <v>3294999100</v>
      </c>
      <c r="C27">
        <v>-69.954139999999995</v>
      </c>
      <c r="D27">
        <v>-0.41617134</v>
      </c>
      <c r="G27" s="17"/>
      <c r="H27" s="3">
        <f t="shared" si="0"/>
        <v>3.93249885</v>
      </c>
      <c r="I27" s="3">
        <f t="shared" si="1"/>
        <v>-68.769195999999994</v>
      </c>
      <c r="J27" s="3">
        <f t="shared" si="2"/>
        <v>-0.58775644999999999</v>
      </c>
      <c r="L27">
        <v>3294999100</v>
      </c>
      <c r="M27">
        <v>-70.187325000000001</v>
      </c>
      <c r="N27">
        <v>-0.64605188000000002</v>
      </c>
      <c r="Q27" s="17"/>
      <c r="R27" s="3">
        <f t="shared" si="3"/>
        <v>3.93249885</v>
      </c>
      <c r="S27" s="3">
        <f t="shared" si="4"/>
        <v>-73.038680999999997</v>
      </c>
      <c r="T27" s="3">
        <f t="shared" si="5"/>
        <v>-0.90708606999999997</v>
      </c>
      <c r="U27" s="17"/>
    </row>
    <row r="28" spans="2:21" x14ac:dyDescent="0.25">
      <c r="B28">
        <v>3422499050</v>
      </c>
      <c r="C28">
        <v>-69.954620000000006</v>
      </c>
      <c r="D28">
        <v>-0.44720652999999999</v>
      </c>
      <c r="G28" s="17"/>
      <c r="H28" s="3">
        <f t="shared" si="0"/>
        <v>4.0599987999999998</v>
      </c>
      <c r="I28" s="3">
        <f t="shared" si="1"/>
        <v>-68.670906000000002</v>
      </c>
      <c r="J28" s="3">
        <f t="shared" si="2"/>
        <v>-0.62805383999999997</v>
      </c>
      <c r="L28">
        <v>3422499050</v>
      </c>
      <c r="M28">
        <v>-70.765572000000006</v>
      </c>
      <c r="N28">
        <v>-0.69407028000000004</v>
      </c>
      <c r="Q28" s="17"/>
      <c r="R28" s="3">
        <f t="shared" si="3"/>
        <v>4.0599987999999998</v>
      </c>
      <c r="S28" s="3">
        <f t="shared" si="4"/>
        <v>-67.378913999999995</v>
      </c>
      <c r="T28" s="3">
        <f t="shared" si="5"/>
        <v>-0.97130609000000001</v>
      </c>
      <c r="U28" s="17"/>
    </row>
    <row r="29" spans="2:21" x14ac:dyDescent="0.25">
      <c r="B29">
        <v>3549999000</v>
      </c>
      <c r="C29">
        <v>-69.71978</v>
      </c>
      <c r="D29">
        <v>-0.47943941000000001</v>
      </c>
      <c r="G29" s="17"/>
      <c r="H29" s="3">
        <f t="shared" si="0"/>
        <v>4.1874987499999996</v>
      </c>
      <c r="I29" s="3">
        <f t="shared" si="1"/>
        <v>-69.221992</v>
      </c>
      <c r="J29" s="3">
        <f t="shared" si="2"/>
        <v>-0.67243385</v>
      </c>
      <c r="L29">
        <v>3549999000</v>
      </c>
      <c r="M29">
        <v>-72.985641000000001</v>
      </c>
      <c r="N29">
        <v>-0.74379331000000004</v>
      </c>
      <c r="Q29" s="17"/>
      <c r="R29" s="3">
        <f t="shared" si="3"/>
        <v>4.1874987499999996</v>
      </c>
      <c r="S29" s="3">
        <f t="shared" si="4"/>
        <v>-58.010105000000003</v>
      </c>
      <c r="T29" s="3">
        <f t="shared" si="5"/>
        <v>-1.0433751</v>
      </c>
      <c r="U29" s="17"/>
    </row>
    <row r="30" spans="2:21" x14ac:dyDescent="0.25">
      <c r="B30">
        <v>3677498950</v>
      </c>
      <c r="C30">
        <v>-68.618003999999999</v>
      </c>
      <c r="D30">
        <v>-0.51429921000000001</v>
      </c>
      <c r="G30" s="17"/>
      <c r="H30" s="3">
        <f t="shared" si="0"/>
        <v>4.3149987000000003</v>
      </c>
      <c r="I30" s="3">
        <f t="shared" si="1"/>
        <v>-68.740868000000006</v>
      </c>
      <c r="J30" s="3">
        <f t="shared" si="2"/>
        <v>-0.72235428999999995</v>
      </c>
      <c r="L30">
        <v>3677498950</v>
      </c>
      <c r="M30">
        <v>-74.72287</v>
      </c>
      <c r="N30">
        <v>-0.79609823000000002</v>
      </c>
      <c r="Q30" s="17"/>
      <c r="R30" s="3">
        <f t="shared" si="3"/>
        <v>4.3149987000000003</v>
      </c>
      <c r="S30" s="3">
        <f t="shared" si="4"/>
        <v>-47.831336999999998</v>
      </c>
      <c r="T30" s="3">
        <f t="shared" si="5"/>
        <v>-1.1195081</v>
      </c>
      <c r="U30" s="17"/>
    </row>
    <row r="31" spans="2:21" x14ac:dyDescent="0.25">
      <c r="B31">
        <v>3804998900</v>
      </c>
      <c r="C31">
        <v>-69.978438999999995</v>
      </c>
      <c r="D31">
        <v>-0.54920572000000001</v>
      </c>
      <c r="G31" s="17"/>
      <c r="H31" s="3">
        <f t="shared" si="0"/>
        <v>4.4424986500000001</v>
      </c>
      <c r="I31" s="3">
        <f t="shared" si="1"/>
        <v>-66.032364000000001</v>
      </c>
      <c r="J31" s="3">
        <f t="shared" si="2"/>
        <v>-0.78089547000000004</v>
      </c>
      <c r="L31">
        <v>3804998900</v>
      </c>
      <c r="M31">
        <v>-74.757416000000006</v>
      </c>
      <c r="N31">
        <v>-0.84904628999999998</v>
      </c>
      <c r="Q31" s="17"/>
      <c r="R31" s="3">
        <f t="shared" si="3"/>
        <v>4.4424986500000001</v>
      </c>
      <c r="S31" s="3">
        <f t="shared" si="4"/>
        <v>-37.416550000000001</v>
      </c>
      <c r="T31" s="3">
        <f t="shared" si="5"/>
        <v>-1.2023096</v>
      </c>
      <c r="U31" s="17"/>
    </row>
    <row r="32" spans="2:21" x14ac:dyDescent="0.25">
      <c r="B32">
        <v>3932498850</v>
      </c>
      <c r="C32">
        <v>-68.769195999999994</v>
      </c>
      <c r="D32">
        <v>-0.58775644999999999</v>
      </c>
      <c r="G32" s="17"/>
      <c r="H32" s="3">
        <f t="shared" si="0"/>
        <v>4.5699985999999999</v>
      </c>
      <c r="I32" s="3">
        <f t="shared" si="1"/>
        <v>-65.186783000000005</v>
      </c>
      <c r="J32" s="3">
        <f t="shared" si="2"/>
        <v>-0.85968374999999997</v>
      </c>
      <c r="L32">
        <v>3932498850</v>
      </c>
      <c r="M32">
        <v>-73.038680999999997</v>
      </c>
      <c r="N32">
        <v>-0.90708606999999997</v>
      </c>
      <c r="Q32" s="17"/>
      <c r="R32" s="3">
        <f t="shared" si="3"/>
        <v>4.5699985999999999</v>
      </c>
      <c r="S32" s="3">
        <f t="shared" si="4"/>
        <v>-30.013548</v>
      </c>
      <c r="T32" s="3">
        <f t="shared" si="5"/>
        <v>-1.2929955</v>
      </c>
      <c r="U32" s="17"/>
    </row>
    <row r="33" spans="2:21" x14ac:dyDescent="0.25">
      <c r="B33">
        <v>4059998800</v>
      </c>
      <c r="C33">
        <v>-68.670906000000002</v>
      </c>
      <c r="D33">
        <v>-0.62805383999999997</v>
      </c>
      <c r="G33" s="17"/>
      <c r="H33" s="3">
        <f t="shared" si="0"/>
        <v>4.6974985499999997</v>
      </c>
      <c r="I33" s="3">
        <f t="shared" si="1"/>
        <v>-60.050635999999997</v>
      </c>
      <c r="J33" s="3">
        <f t="shared" si="2"/>
        <v>-0.95294939999999995</v>
      </c>
      <c r="L33">
        <v>4059998800</v>
      </c>
      <c r="M33">
        <v>-67.378913999999995</v>
      </c>
      <c r="N33">
        <v>-0.97130609000000001</v>
      </c>
      <c r="Q33" s="17"/>
      <c r="R33" s="3">
        <f t="shared" si="3"/>
        <v>4.6974985499999997</v>
      </c>
      <c r="S33" s="3">
        <f t="shared" si="4"/>
        <v>-24.612877000000001</v>
      </c>
      <c r="T33" s="3">
        <f t="shared" si="5"/>
        <v>-1.3938098000000001</v>
      </c>
      <c r="U33" s="17"/>
    </row>
    <row r="34" spans="2:21" x14ac:dyDescent="0.25">
      <c r="B34">
        <v>4187498750</v>
      </c>
      <c r="C34">
        <v>-69.221992</v>
      </c>
      <c r="D34">
        <v>-0.67243385</v>
      </c>
      <c r="G34" s="17"/>
      <c r="H34" s="3">
        <f t="shared" si="0"/>
        <v>4.8249985000000004</v>
      </c>
      <c r="I34" s="3">
        <f t="shared" si="1"/>
        <v>-50.687469</v>
      </c>
      <c r="J34" s="3">
        <f t="shared" si="2"/>
        <v>-1.0734717</v>
      </c>
      <c r="L34">
        <v>4187498750</v>
      </c>
      <c r="M34">
        <v>-58.010105000000003</v>
      </c>
      <c r="N34">
        <v>-1.0433751</v>
      </c>
      <c r="Q34" s="17"/>
      <c r="R34" s="3">
        <f t="shared" si="3"/>
        <v>4.8249985000000004</v>
      </c>
      <c r="S34" s="3">
        <f t="shared" si="4"/>
        <v>-22.028714999999998</v>
      </c>
      <c r="T34" s="3">
        <f t="shared" si="5"/>
        <v>-1.5100697999999999</v>
      </c>
      <c r="U34" s="17"/>
    </row>
    <row r="35" spans="2:21" x14ac:dyDescent="0.25">
      <c r="B35">
        <v>4314998700</v>
      </c>
      <c r="C35">
        <v>-68.740868000000006</v>
      </c>
      <c r="D35">
        <v>-0.72235428999999995</v>
      </c>
      <c r="G35" s="17"/>
      <c r="H35" s="3">
        <f t="shared" si="0"/>
        <v>4.9524984500000002</v>
      </c>
      <c r="I35" s="3">
        <f t="shared" si="1"/>
        <v>-41.887267999999999</v>
      </c>
      <c r="J35" s="3">
        <f t="shared" si="2"/>
        <v>-1.2308992999999999</v>
      </c>
      <c r="L35">
        <v>4314998700</v>
      </c>
      <c r="M35">
        <v>-47.831336999999998</v>
      </c>
      <c r="N35">
        <v>-1.1195081</v>
      </c>
      <c r="Q35" s="17"/>
      <c r="R35" s="3">
        <f t="shared" si="3"/>
        <v>4.9524984500000002</v>
      </c>
      <c r="S35" s="3">
        <f t="shared" si="4"/>
        <v>-20.226973000000001</v>
      </c>
      <c r="T35" s="3">
        <f t="shared" si="5"/>
        <v>-1.6422760000000001</v>
      </c>
      <c r="U35" s="17"/>
    </row>
    <row r="36" spans="2:21" x14ac:dyDescent="0.25">
      <c r="B36">
        <v>4442498650</v>
      </c>
      <c r="C36">
        <v>-66.032364000000001</v>
      </c>
      <c r="D36">
        <v>-0.78089547000000004</v>
      </c>
      <c r="G36" s="17"/>
      <c r="H36" s="3">
        <f t="shared" si="0"/>
        <v>5.0799984</v>
      </c>
      <c r="I36" s="3">
        <f t="shared" si="1"/>
        <v>-33.384284999999998</v>
      </c>
      <c r="J36" s="3">
        <f t="shared" si="2"/>
        <v>-1.436307</v>
      </c>
      <c r="L36">
        <v>4442498650</v>
      </c>
      <c r="M36">
        <v>-37.416550000000001</v>
      </c>
      <c r="N36">
        <v>-1.2023096</v>
      </c>
      <c r="Q36" s="17"/>
      <c r="R36" s="3">
        <f t="shared" si="3"/>
        <v>5.0799984</v>
      </c>
      <c r="S36" s="3">
        <f t="shared" si="4"/>
        <v>-18.8813</v>
      </c>
      <c r="T36" s="3">
        <f t="shared" si="5"/>
        <v>-1.7931777</v>
      </c>
      <c r="U36" s="17"/>
    </row>
    <row r="37" spans="2:21" x14ac:dyDescent="0.25">
      <c r="B37">
        <v>4569998600</v>
      </c>
      <c r="C37">
        <v>-65.186783000000005</v>
      </c>
      <c r="D37">
        <v>-0.85968374999999997</v>
      </c>
      <c r="G37" s="17"/>
      <c r="H37" s="3">
        <f t="shared" si="0"/>
        <v>5.2074983499999998</v>
      </c>
      <c r="I37" s="3">
        <f t="shared" si="1"/>
        <v>-24.036724</v>
      </c>
      <c r="J37" s="3">
        <f t="shared" si="2"/>
        <v>-1.7076283999999999</v>
      </c>
      <c r="L37">
        <v>4569998600</v>
      </c>
      <c r="M37">
        <v>-30.013548</v>
      </c>
      <c r="N37">
        <v>-1.2929955</v>
      </c>
      <c r="Q37" s="17"/>
      <c r="R37" s="3">
        <f t="shared" si="3"/>
        <v>5.2074983499999998</v>
      </c>
      <c r="S37" s="3">
        <f t="shared" si="4"/>
        <v>-17.577341000000001</v>
      </c>
      <c r="T37" s="3">
        <f t="shared" si="5"/>
        <v>-1.9725432000000001</v>
      </c>
      <c r="U37" s="17"/>
    </row>
    <row r="38" spans="2:21" x14ac:dyDescent="0.25">
      <c r="B38">
        <v>4697498550</v>
      </c>
      <c r="C38">
        <v>-60.050635999999997</v>
      </c>
      <c r="D38">
        <v>-0.95294939999999995</v>
      </c>
      <c r="G38" s="17"/>
      <c r="H38" s="3">
        <f t="shared" si="0"/>
        <v>5.3349982999999996</v>
      </c>
      <c r="I38" s="3">
        <f t="shared" si="1"/>
        <v>-18.946178</v>
      </c>
      <c r="J38" s="3">
        <f t="shared" si="2"/>
        <v>-2.0761633000000002</v>
      </c>
      <c r="L38">
        <v>4697498550</v>
      </c>
      <c r="M38">
        <v>-24.612877000000001</v>
      </c>
      <c r="N38">
        <v>-1.3938098000000001</v>
      </c>
      <c r="Q38" s="17"/>
      <c r="R38" s="3">
        <f t="shared" si="3"/>
        <v>5.3349982999999996</v>
      </c>
      <c r="S38" s="3">
        <f t="shared" si="4"/>
        <v>-16.557510000000001</v>
      </c>
      <c r="T38" s="3">
        <f t="shared" si="5"/>
        <v>-2.1931636000000001</v>
      </c>
      <c r="U38" s="17"/>
    </row>
    <row r="39" spans="2:21" x14ac:dyDescent="0.25">
      <c r="B39">
        <v>4824998500</v>
      </c>
      <c r="C39">
        <v>-50.687469</v>
      </c>
      <c r="D39">
        <v>-1.0734717</v>
      </c>
      <c r="G39" s="17"/>
      <c r="H39" s="3">
        <f t="shared" si="0"/>
        <v>5.4624982500000003</v>
      </c>
      <c r="I39" s="3">
        <f t="shared" si="1"/>
        <v>-16.275445999999999</v>
      </c>
      <c r="J39" s="3">
        <f t="shared" si="2"/>
        <v>-2.5959430000000001</v>
      </c>
      <c r="L39">
        <v>4824998500</v>
      </c>
      <c r="M39">
        <v>-22.028714999999998</v>
      </c>
      <c r="N39">
        <v>-1.5100697999999999</v>
      </c>
      <c r="Q39" s="17"/>
      <c r="R39" s="3">
        <f t="shared" si="3"/>
        <v>5.4624982500000003</v>
      </c>
      <c r="S39" s="3">
        <f t="shared" si="4"/>
        <v>-15.509847000000001</v>
      </c>
      <c r="T39" s="3">
        <f t="shared" si="5"/>
        <v>-2.4710629000000002</v>
      </c>
      <c r="U39" s="17"/>
    </row>
    <row r="40" spans="2:21" x14ac:dyDescent="0.25">
      <c r="B40">
        <v>4952498450</v>
      </c>
      <c r="C40">
        <v>-41.887267999999999</v>
      </c>
      <c r="D40">
        <v>-1.2308992999999999</v>
      </c>
      <c r="G40" s="17"/>
      <c r="H40" s="3">
        <f t="shared" si="0"/>
        <v>5.5899982000000001</v>
      </c>
      <c r="I40" s="3">
        <f t="shared" si="1"/>
        <v>-13.876469</v>
      </c>
      <c r="J40" s="3">
        <f t="shared" si="2"/>
        <v>-3.2979221000000001</v>
      </c>
      <c r="L40">
        <v>4952498450</v>
      </c>
      <c r="M40">
        <v>-20.226973000000001</v>
      </c>
      <c r="N40">
        <v>-1.6422760000000001</v>
      </c>
      <c r="Q40" s="17"/>
      <c r="R40" s="3">
        <f t="shared" si="3"/>
        <v>5.5899982000000001</v>
      </c>
      <c r="S40" s="3">
        <f t="shared" si="4"/>
        <v>-14.331531</v>
      </c>
      <c r="T40" s="3">
        <f t="shared" si="5"/>
        <v>-2.8221425999999998</v>
      </c>
      <c r="U40" s="17"/>
    </row>
    <row r="41" spans="2:21" x14ac:dyDescent="0.25">
      <c r="B41">
        <v>5079998400</v>
      </c>
      <c r="C41">
        <v>-33.384284999999998</v>
      </c>
      <c r="D41">
        <v>-1.436307</v>
      </c>
      <c r="G41" s="17"/>
      <c r="H41" s="3">
        <f t="shared" si="0"/>
        <v>5.7174981499999999</v>
      </c>
      <c r="I41" s="3">
        <f t="shared" si="1"/>
        <v>-11.821816</v>
      </c>
      <c r="J41" s="3">
        <f t="shared" si="2"/>
        <v>-4.2375645999999998</v>
      </c>
      <c r="L41">
        <v>5079998400</v>
      </c>
      <c r="M41">
        <v>-18.8813</v>
      </c>
      <c r="N41">
        <v>-1.7931777</v>
      </c>
      <c r="Q41" s="17"/>
      <c r="R41" s="3">
        <f t="shared" si="3"/>
        <v>5.7174981499999999</v>
      </c>
      <c r="S41" s="3">
        <f t="shared" si="4"/>
        <v>-13.256855</v>
      </c>
      <c r="T41" s="3">
        <f t="shared" si="5"/>
        <v>-3.2707619999999999</v>
      </c>
      <c r="U41" s="17"/>
    </row>
    <row r="42" spans="2:21" x14ac:dyDescent="0.25">
      <c r="B42">
        <v>5207498350</v>
      </c>
      <c r="C42">
        <v>-24.036724</v>
      </c>
      <c r="D42">
        <v>-1.7076283999999999</v>
      </c>
      <c r="G42" s="17"/>
      <c r="H42" s="3">
        <f t="shared" si="0"/>
        <v>5.8449980999999998</v>
      </c>
      <c r="I42" s="3">
        <f t="shared" si="1"/>
        <v>-10.170833999999999</v>
      </c>
      <c r="J42" s="3">
        <f t="shared" si="2"/>
        <v>-5.5038099000000003</v>
      </c>
      <c r="L42">
        <v>5207498350</v>
      </c>
      <c r="M42">
        <v>-17.577341000000001</v>
      </c>
      <c r="N42">
        <v>-1.9725432000000001</v>
      </c>
      <c r="Q42" s="17"/>
      <c r="R42" s="3">
        <f t="shared" si="3"/>
        <v>5.8449980999999998</v>
      </c>
      <c r="S42" s="3">
        <f t="shared" si="4"/>
        <v>-12.188591000000001</v>
      </c>
      <c r="T42" s="3">
        <f t="shared" si="5"/>
        <v>-3.8341845999999999</v>
      </c>
      <c r="U42" s="17"/>
    </row>
    <row r="43" spans="2:21" x14ac:dyDescent="0.25">
      <c r="B43">
        <v>5334998300</v>
      </c>
      <c r="C43">
        <v>-18.946178</v>
      </c>
      <c r="D43">
        <v>-2.0761633000000002</v>
      </c>
      <c r="G43" s="17"/>
      <c r="H43" s="3">
        <f t="shared" si="0"/>
        <v>5.9724980499999996</v>
      </c>
      <c r="I43" s="3">
        <f t="shared" si="1"/>
        <v>-8.7968835999999992</v>
      </c>
      <c r="J43" s="3">
        <f t="shared" si="2"/>
        <v>-7.1321763999999996</v>
      </c>
      <c r="L43">
        <v>5334998300</v>
      </c>
      <c r="M43">
        <v>-16.557510000000001</v>
      </c>
      <c r="N43">
        <v>-2.1931636000000001</v>
      </c>
      <c r="Q43" s="17"/>
      <c r="R43" s="3">
        <f t="shared" si="3"/>
        <v>5.9724980499999996</v>
      </c>
      <c r="S43" s="3">
        <f t="shared" si="4"/>
        <v>-11.062047</v>
      </c>
      <c r="T43" s="3">
        <f t="shared" si="5"/>
        <v>-4.5243497000000001</v>
      </c>
      <c r="U43" s="17"/>
    </row>
    <row r="44" spans="2:21" x14ac:dyDescent="0.25">
      <c r="B44">
        <v>5462498250</v>
      </c>
      <c r="C44">
        <v>-16.275445999999999</v>
      </c>
      <c r="D44">
        <v>-2.5959430000000001</v>
      </c>
      <c r="G44" s="17"/>
      <c r="H44" s="3">
        <f t="shared" si="0"/>
        <v>6.0999980000000003</v>
      </c>
      <c r="I44" s="3">
        <f t="shared" si="1"/>
        <v>-7.7077350999999998</v>
      </c>
      <c r="J44" s="3">
        <f t="shared" si="2"/>
        <v>-8.6585236000000005</v>
      </c>
      <c r="L44">
        <v>5462498250</v>
      </c>
      <c r="M44">
        <v>-15.509847000000001</v>
      </c>
      <c r="N44">
        <v>-2.4710629000000002</v>
      </c>
      <c r="Q44" s="17"/>
      <c r="R44" s="3">
        <f t="shared" si="3"/>
        <v>6.0999980000000003</v>
      </c>
      <c r="S44" s="3">
        <f t="shared" si="4"/>
        <v>-10.093786</v>
      </c>
      <c r="T44" s="3">
        <f t="shared" si="5"/>
        <v>-5.3100208999999996</v>
      </c>
      <c r="U44" s="17"/>
    </row>
    <row r="45" spans="2:21" x14ac:dyDescent="0.25">
      <c r="B45">
        <v>5589998200</v>
      </c>
      <c r="C45">
        <v>-13.876469</v>
      </c>
      <c r="D45">
        <v>-3.2979221000000001</v>
      </c>
      <c r="G45" s="17"/>
      <c r="H45" s="3">
        <f t="shared" si="0"/>
        <v>6.2274979500000001</v>
      </c>
      <c r="I45" s="3">
        <f t="shared" si="1"/>
        <v>-6.9408336000000004</v>
      </c>
      <c r="J45" s="3">
        <f t="shared" si="2"/>
        <v>-9.8736867999999998</v>
      </c>
      <c r="L45">
        <v>5589998200</v>
      </c>
      <c r="M45">
        <v>-14.331531</v>
      </c>
      <c r="N45">
        <v>-2.8221425999999998</v>
      </c>
      <c r="Q45" s="17"/>
      <c r="R45" s="3">
        <f t="shared" si="3"/>
        <v>6.2274979500000001</v>
      </c>
      <c r="S45" s="3">
        <f t="shared" si="4"/>
        <v>-9.4049882999999994</v>
      </c>
      <c r="T45" s="3">
        <f t="shared" si="5"/>
        <v>-6.1778369</v>
      </c>
      <c r="U45" s="17"/>
    </row>
    <row r="46" spans="2:21" x14ac:dyDescent="0.25">
      <c r="B46">
        <v>5717498150</v>
      </c>
      <c r="C46">
        <v>-11.821816</v>
      </c>
      <c r="D46">
        <v>-4.2375645999999998</v>
      </c>
      <c r="G46" s="17"/>
      <c r="H46" s="3">
        <f t="shared" si="0"/>
        <v>6.3549978999999999</v>
      </c>
      <c r="I46" s="3">
        <f t="shared" si="1"/>
        <v>-6.5350919000000003</v>
      </c>
      <c r="J46" s="3">
        <f t="shared" si="2"/>
        <v>-10.810529000000001</v>
      </c>
      <c r="L46">
        <v>5717498150</v>
      </c>
      <c r="M46">
        <v>-13.256855</v>
      </c>
      <c r="N46">
        <v>-3.2707619999999999</v>
      </c>
      <c r="Q46" s="17"/>
      <c r="R46" s="3">
        <f t="shared" si="3"/>
        <v>6.3549978999999999</v>
      </c>
      <c r="S46" s="3">
        <f t="shared" si="4"/>
        <v>-8.8478288999999997</v>
      </c>
      <c r="T46" s="3">
        <f t="shared" si="5"/>
        <v>-7.0712042000000004</v>
      </c>
      <c r="U46" s="17"/>
    </row>
    <row r="47" spans="2:21" x14ac:dyDescent="0.25">
      <c r="B47">
        <v>5844998100</v>
      </c>
      <c r="C47">
        <v>-10.170833999999999</v>
      </c>
      <c r="D47">
        <v>-5.5038099000000003</v>
      </c>
      <c r="G47" s="17"/>
      <c r="H47" s="3">
        <f t="shared" si="0"/>
        <v>6.4824978499999997</v>
      </c>
      <c r="I47" s="3">
        <f t="shared" si="1"/>
        <v>-6.3582330000000002</v>
      </c>
      <c r="J47" s="3">
        <f t="shared" si="2"/>
        <v>-11.466635999999999</v>
      </c>
      <c r="L47">
        <v>5844998100</v>
      </c>
      <c r="M47">
        <v>-12.188591000000001</v>
      </c>
      <c r="N47">
        <v>-3.8341845999999999</v>
      </c>
      <c r="Q47" s="17"/>
      <c r="R47" s="3">
        <f t="shared" si="3"/>
        <v>6.4824978499999997</v>
      </c>
      <c r="S47" s="3">
        <f t="shared" si="4"/>
        <v>-8.4581546999999997</v>
      </c>
      <c r="T47" s="3">
        <f t="shared" si="5"/>
        <v>-7.9640765</v>
      </c>
      <c r="U47" s="17"/>
    </row>
    <row r="48" spans="2:21" x14ac:dyDescent="0.25">
      <c r="B48">
        <v>5972498050</v>
      </c>
      <c r="C48">
        <v>-8.7968835999999992</v>
      </c>
      <c r="D48">
        <v>-7.1321763999999996</v>
      </c>
      <c r="G48" s="17"/>
      <c r="H48" s="3">
        <f t="shared" si="0"/>
        <v>6.6099978000000004</v>
      </c>
      <c r="I48" s="3">
        <f t="shared" si="1"/>
        <v>-6.3050341999999997</v>
      </c>
      <c r="J48" s="3">
        <f t="shared" si="2"/>
        <v>-11.819815999999999</v>
      </c>
      <c r="L48">
        <v>5972498050</v>
      </c>
      <c r="M48">
        <v>-11.062047</v>
      </c>
      <c r="N48">
        <v>-4.5243497000000001</v>
      </c>
      <c r="Q48" s="17"/>
      <c r="R48" s="3">
        <f t="shared" si="3"/>
        <v>6.6099978000000004</v>
      </c>
      <c r="S48" s="3">
        <f t="shared" si="4"/>
        <v>-8.2098618000000005</v>
      </c>
      <c r="T48" s="3">
        <f t="shared" si="5"/>
        <v>-8.7707929999999994</v>
      </c>
      <c r="U48" s="17"/>
    </row>
    <row r="49" spans="2:21" x14ac:dyDescent="0.25">
      <c r="B49">
        <v>6099998000</v>
      </c>
      <c r="C49">
        <v>-7.7077350999999998</v>
      </c>
      <c r="D49">
        <v>-8.6585236000000005</v>
      </c>
      <c r="G49" s="17"/>
      <c r="H49" s="3">
        <f t="shared" si="0"/>
        <v>6.7374977500000002</v>
      </c>
      <c r="I49" s="3">
        <f t="shared" si="1"/>
        <v>-6.3558946000000001</v>
      </c>
      <c r="J49" s="3">
        <f t="shared" si="2"/>
        <v>-11.886355999999999</v>
      </c>
      <c r="L49">
        <v>6099998000</v>
      </c>
      <c r="M49">
        <v>-10.093786</v>
      </c>
      <c r="N49">
        <v>-5.3100208999999996</v>
      </c>
      <c r="Q49" s="17"/>
      <c r="R49" s="3">
        <f t="shared" si="3"/>
        <v>6.7374977500000002</v>
      </c>
      <c r="S49" s="3">
        <f t="shared" si="4"/>
        <v>-8.1145019999999999</v>
      </c>
      <c r="T49" s="3">
        <f t="shared" si="5"/>
        <v>-9.4768085000000006</v>
      </c>
      <c r="U49" s="17"/>
    </row>
    <row r="50" spans="2:21" x14ac:dyDescent="0.25">
      <c r="B50">
        <v>6227497950</v>
      </c>
      <c r="C50">
        <v>-6.9408336000000004</v>
      </c>
      <c r="D50">
        <v>-9.8736867999999998</v>
      </c>
      <c r="G50" s="17"/>
      <c r="H50" s="3">
        <f t="shared" si="0"/>
        <v>6.8649977</v>
      </c>
      <c r="I50" s="3">
        <f t="shared" si="1"/>
        <v>-6.4415493000000001</v>
      </c>
      <c r="J50" s="3">
        <f t="shared" si="2"/>
        <v>-11.61103</v>
      </c>
      <c r="L50">
        <v>6227497950</v>
      </c>
      <c r="M50">
        <v>-9.4049882999999994</v>
      </c>
      <c r="N50">
        <v>-6.1778369</v>
      </c>
      <c r="Q50" s="17"/>
      <c r="R50" s="3">
        <f t="shared" si="3"/>
        <v>6.8649977</v>
      </c>
      <c r="S50" s="3">
        <f t="shared" si="4"/>
        <v>-8.0936575000000008</v>
      </c>
      <c r="T50" s="3">
        <f t="shared" si="5"/>
        <v>-10.049142</v>
      </c>
      <c r="U50" s="17"/>
    </row>
    <row r="51" spans="2:21" x14ac:dyDescent="0.25">
      <c r="B51">
        <v>6354997900</v>
      </c>
      <c r="C51">
        <v>-6.5350919000000003</v>
      </c>
      <c r="D51">
        <v>-10.810529000000001</v>
      </c>
      <c r="G51" s="17"/>
      <c r="H51" s="3">
        <f t="shared" si="0"/>
        <v>6.9924976499999998</v>
      </c>
      <c r="I51" s="3">
        <f t="shared" si="1"/>
        <v>-6.5795177999999996</v>
      </c>
      <c r="J51" s="3">
        <f t="shared" si="2"/>
        <v>-10.927517999999999</v>
      </c>
      <c r="L51">
        <v>6354997900</v>
      </c>
      <c r="M51">
        <v>-8.8478288999999997</v>
      </c>
      <c r="N51">
        <v>-7.0712042000000004</v>
      </c>
      <c r="Q51" s="17"/>
      <c r="R51" s="3">
        <f t="shared" si="3"/>
        <v>6.9924976499999998</v>
      </c>
      <c r="S51" s="3">
        <f t="shared" si="4"/>
        <v>-8.1311035</v>
      </c>
      <c r="T51" s="3">
        <f t="shared" si="5"/>
        <v>-10.457363000000001</v>
      </c>
      <c r="U51" s="17"/>
    </row>
    <row r="52" spans="2:21" x14ac:dyDescent="0.25">
      <c r="B52">
        <v>6482497850</v>
      </c>
      <c r="C52">
        <v>-6.3582330000000002</v>
      </c>
      <c r="D52">
        <v>-11.466635999999999</v>
      </c>
      <c r="G52" s="17"/>
      <c r="H52" s="3">
        <f t="shared" si="0"/>
        <v>7.1199975999999996</v>
      </c>
      <c r="I52" s="3">
        <f t="shared" si="1"/>
        <v>-6.6976561999999999</v>
      </c>
      <c r="J52" s="3">
        <f t="shared" si="2"/>
        <v>-9.8023547999999998</v>
      </c>
      <c r="L52">
        <v>6482497850</v>
      </c>
      <c r="M52">
        <v>-8.4581546999999997</v>
      </c>
      <c r="N52">
        <v>-7.9640765</v>
      </c>
      <c r="Q52" s="17"/>
      <c r="R52" s="3">
        <f t="shared" si="3"/>
        <v>7.1199975999999996</v>
      </c>
      <c r="S52" s="3">
        <f t="shared" si="4"/>
        <v>-8.1838464999999996</v>
      </c>
      <c r="T52" s="3">
        <f t="shared" si="5"/>
        <v>-10.714395</v>
      </c>
      <c r="U52" s="17"/>
    </row>
    <row r="53" spans="2:21" x14ac:dyDescent="0.25">
      <c r="B53">
        <v>6609997800</v>
      </c>
      <c r="C53">
        <v>-6.3050341999999997</v>
      </c>
      <c r="D53">
        <v>-11.819815999999999</v>
      </c>
      <c r="G53" s="17"/>
      <c r="H53" s="3">
        <f t="shared" si="0"/>
        <v>7.2474975500000003</v>
      </c>
      <c r="I53" s="3">
        <f t="shared" si="1"/>
        <v>-6.7995194999999997</v>
      </c>
      <c r="J53" s="3">
        <f t="shared" si="2"/>
        <v>-8.6985693000000008</v>
      </c>
      <c r="L53">
        <v>6609997800</v>
      </c>
      <c r="M53">
        <v>-8.2098618000000005</v>
      </c>
      <c r="N53">
        <v>-8.7707929999999994</v>
      </c>
      <c r="Q53" s="17"/>
      <c r="R53" s="3">
        <f t="shared" si="3"/>
        <v>7.2474975500000003</v>
      </c>
      <c r="S53" s="3">
        <f t="shared" si="4"/>
        <v>-8.2057295000000003</v>
      </c>
      <c r="T53" s="3">
        <f t="shared" si="5"/>
        <v>-10.853517</v>
      </c>
      <c r="U53" s="17"/>
    </row>
    <row r="54" spans="2:21" x14ac:dyDescent="0.25">
      <c r="B54">
        <v>6737497750</v>
      </c>
      <c r="C54">
        <v>-6.3558946000000001</v>
      </c>
      <c r="D54">
        <v>-11.886355999999999</v>
      </c>
      <c r="G54" s="17"/>
      <c r="H54" s="3">
        <f t="shared" si="0"/>
        <v>7.3749975000000001</v>
      </c>
      <c r="I54" s="3">
        <f t="shared" si="1"/>
        <v>-6.8651185000000003</v>
      </c>
      <c r="J54" s="3">
        <f t="shared" si="2"/>
        <v>-7.8242640000000003</v>
      </c>
      <c r="L54">
        <v>6737497750</v>
      </c>
      <c r="M54">
        <v>-8.1145019999999999</v>
      </c>
      <c r="N54">
        <v>-9.4768085000000006</v>
      </c>
      <c r="Q54" s="17"/>
      <c r="R54" s="3">
        <f t="shared" si="3"/>
        <v>7.3749975000000001</v>
      </c>
      <c r="S54" s="3">
        <f t="shared" si="4"/>
        <v>-8.1980962999999996</v>
      </c>
      <c r="T54" s="3">
        <f t="shared" si="5"/>
        <v>-10.894667999999999</v>
      </c>
      <c r="U54" s="17"/>
    </row>
    <row r="55" spans="2:21" x14ac:dyDescent="0.25">
      <c r="B55">
        <v>6864997700</v>
      </c>
      <c r="C55">
        <v>-6.4415493000000001</v>
      </c>
      <c r="D55">
        <v>-11.61103</v>
      </c>
      <c r="H55" s="3">
        <f t="shared" si="0"/>
        <v>7.5024974499999999</v>
      </c>
      <c r="I55" s="3">
        <f t="shared" si="1"/>
        <v>-6.9119368000000003</v>
      </c>
      <c r="J55" s="3">
        <f t="shared" si="2"/>
        <v>-7.1353740999999999</v>
      </c>
      <c r="L55">
        <v>6864997700</v>
      </c>
      <c r="M55">
        <v>-8.0936575000000008</v>
      </c>
      <c r="N55">
        <v>-10.049142</v>
      </c>
      <c r="R55" s="3">
        <f t="shared" si="3"/>
        <v>7.5024974499999999</v>
      </c>
      <c r="S55" s="3">
        <f t="shared" si="4"/>
        <v>-8.1827736000000009</v>
      </c>
      <c r="T55" s="3">
        <f t="shared" si="5"/>
        <v>-10.888142</v>
      </c>
    </row>
    <row r="56" spans="2:21" x14ac:dyDescent="0.25">
      <c r="B56">
        <v>6992497650</v>
      </c>
      <c r="C56">
        <v>-6.5795177999999996</v>
      </c>
      <c r="D56">
        <v>-10.927517999999999</v>
      </c>
      <c r="H56" s="3">
        <f t="shared" si="0"/>
        <v>7.6299973999999997</v>
      </c>
      <c r="I56" s="3">
        <f t="shared" si="1"/>
        <v>-6.9385127999999998</v>
      </c>
      <c r="J56" s="3">
        <f t="shared" si="2"/>
        <v>-6.6062583999999998</v>
      </c>
      <c r="L56">
        <v>6992497650</v>
      </c>
      <c r="M56">
        <v>-8.1311035</v>
      </c>
      <c r="N56">
        <v>-10.457363000000001</v>
      </c>
      <c r="R56" s="3">
        <f t="shared" si="3"/>
        <v>7.6299973999999997</v>
      </c>
      <c r="S56" s="3">
        <f t="shared" si="4"/>
        <v>-8.1521758999999996</v>
      </c>
      <c r="T56" s="3">
        <f t="shared" si="5"/>
        <v>-10.855790000000001</v>
      </c>
    </row>
    <row r="57" spans="2:21" x14ac:dyDescent="0.25">
      <c r="B57">
        <v>7119997600</v>
      </c>
      <c r="C57">
        <v>-6.6976561999999999</v>
      </c>
      <c r="D57">
        <v>-9.8023547999999998</v>
      </c>
      <c r="H57" s="3">
        <f t="shared" si="0"/>
        <v>7.7574973500000004</v>
      </c>
      <c r="I57" s="3">
        <f t="shared" si="1"/>
        <v>-6.9744410999999999</v>
      </c>
      <c r="J57" s="3">
        <f t="shared" si="2"/>
        <v>-6.2080145</v>
      </c>
      <c r="L57">
        <v>7119997600</v>
      </c>
      <c r="M57">
        <v>-8.1838464999999996</v>
      </c>
      <c r="N57">
        <v>-10.714395</v>
      </c>
      <c r="R57" s="3">
        <f t="shared" si="3"/>
        <v>7.7574973500000004</v>
      </c>
      <c r="S57" s="3">
        <f t="shared" si="4"/>
        <v>-8.1086206000000001</v>
      </c>
      <c r="T57" s="3">
        <f t="shared" si="5"/>
        <v>-10.873972</v>
      </c>
    </row>
    <row r="58" spans="2:21" x14ac:dyDescent="0.25">
      <c r="B58">
        <v>7247497550</v>
      </c>
      <c r="C58">
        <v>-6.7995194999999997</v>
      </c>
      <c r="D58">
        <v>-8.6985693000000008</v>
      </c>
      <c r="H58" s="3">
        <f t="shared" si="0"/>
        <v>7.8849973000000002</v>
      </c>
      <c r="I58" s="3">
        <f t="shared" si="1"/>
        <v>-6.9881010000000003</v>
      </c>
      <c r="J58" s="3">
        <f t="shared" si="2"/>
        <v>-5.8897032999999999</v>
      </c>
      <c r="L58">
        <v>7247497550</v>
      </c>
      <c r="M58">
        <v>-8.2057295000000003</v>
      </c>
      <c r="N58">
        <v>-10.853517</v>
      </c>
      <c r="R58" s="3">
        <f t="shared" si="3"/>
        <v>7.8849973000000002</v>
      </c>
      <c r="S58" s="3">
        <f t="shared" si="4"/>
        <v>-8.0848435999999992</v>
      </c>
      <c r="T58" s="3">
        <f t="shared" si="5"/>
        <v>-10.945899000000001</v>
      </c>
    </row>
    <row r="59" spans="2:21" x14ac:dyDescent="0.25">
      <c r="B59">
        <v>7374997500</v>
      </c>
      <c r="C59">
        <v>-6.8651185000000003</v>
      </c>
      <c r="D59">
        <v>-7.8242640000000003</v>
      </c>
      <c r="H59" s="3">
        <f t="shared" si="0"/>
        <v>8.0124972499999991</v>
      </c>
      <c r="I59" s="3">
        <f t="shared" si="1"/>
        <v>-7.0156903000000002</v>
      </c>
      <c r="J59" s="3">
        <f t="shared" si="2"/>
        <v>-5.6512418000000002</v>
      </c>
      <c r="L59">
        <v>7374997500</v>
      </c>
      <c r="M59">
        <v>-8.1980962999999996</v>
      </c>
      <c r="N59">
        <v>-10.894667999999999</v>
      </c>
      <c r="R59" s="3">
        <f t="shared" si="3"/>
        <v>8.0124972499999991</v>
      </c>
      <c r="S59" s="3">
        <f t="shared" si="4"/>
        <v>-8.0497837000000008</v>
      </c>
      <c r="T59" s="3">
        <f t="shared" si="5"/>
        <v>-11.080572999999999</v>
      </c>
    </row>
    <row r="60" spans="2:21" x14ac:dyDescent="0.25">
      <c r="B60">
        <v>7502497450</v>
      </c>
      <c r="C60">
        <v>-6.9119368000000003</v>
      </c>
      <c r="D60">
        <v>-7.1353740999999999</v>
      </c>
      <c r="H60" s="3">
        <f t="shared" si="0"/>
        <v>8.1399971999999998</v>
      </c>
      <c r="I60" s="3">
        <f t="shared" si="1"/>
        <v>-7.0496106000000003</v>
      </c>
      <c r="J60" s="3">
        <f t="shared" si="2"/>
        <v>-5.4748210999999998</v>
      </c>
      <c r="L60">
        <v>7502497450</v>
      </c>
      <c r="M60">
        <v>-8.1827736000000009</v>
      </c>
      <c r="N60">
        <v>-10.888142</v>
      </c>
      <c r="R60" s="3">
        <f t="shared" si="3"/>
        <v>8.1399971999999998</v>
      </c>
      <c r="S60" s="3">
        <f t="shared" si="4"/>
        <v>-8.0075531000000009</v>
      </c>
      <c r="T60" s="3">
        <f t="shared" si="5"/>
        <v>-11.302759</v>
      </c>
    </row>
    <row r="61" spans="2:21" x14ac:dyDescent="0.25">
      <c r="B61">
        <v>7629997400</v>
      </c>
      <c r="C61">
        <v>-6.9385127999999998</v>
      </c>
      <c r="D61">
        <v>-6.6062583999999998</v>
      </c>
      <c r="H61" s="3">
        <f t="shared" si="0"/>
        <v>8.2674971500000005</v>
      </c>
      <c r="I61" s="3">
        <f t="shared" si="1"/>
        <v>-7.0707792999999999</v>
      </c>
      <c r="J61" s="3">
        <f t="shared" si="2"/>
        <v>-5.3456478000000001</v>
      </c>
      <c r="L61">
        <v>7629997400</v>
      </c>
      <c r="M61">
        <v>-8.1521758999999996</v>
      </c>
      <c r="N61">
        <v>-10.855790000000001</v>
      </c>
      <c r="R61" s="3">
        <f t="shared" si="3"/>
        <v>8.2674971500000005</v>
      </c>
      <c r="S61" s="3">
        <f t="shared" si="4"/>
        <v>-7.9899658999999996</v>
      </c>
      <c r="T61" s="3">
        <f t="shared" si="5"/>
        <v>-11.590501</v>
      </c>
    </row>
    <row r="62" spans="2:21" x14ac:dyDescent="0.25">
      <c r="B62">
        <v>7757497350</v>
      </c>
      <c r="C62">
        <v>-6.9744410999999999</v>
      </c>
      <c r="D62">
        <v>-6.2080145</v>
      </c>
      <c r="H62" s="3">
        <f t="shared" si="0"/>
        <v>8.3949970999999994</v>
      </c>
      <c r="I62" s="3">
        <f t="shared" si="1"/>
        <v>-7.0741009999999998</v>
      </c>
      <c r="J62" s="3">
        <f t="shared" si="2"/>
        <v>-5.2582898</v>
      </c>
      <c r="L62">
        <v>7757497350</v>
      </c>
      <c r="M62">
        <v>-8.1086206000000001</v>
      </c>
      <c r="N62">
        <v>-10.873972</v>
      </c>
      <c r="R62" s="3">
        <f t="shared" si="3"/>
        <v>8.3949970999999994</v>
      </c>
      <c r="S62" s="3">
        <f t="shared" si="4"/>
        <v>-7.9602241999999999</v>
      </c>
      <c r="T62" s="3">
        <f t="shared" si="5"/>
        <v>-11.933221</v>
      </c>
    </row>
    <row r="63" spans="2:21" x14ac:dyDescent="0.25">
      <c r="B63">
        <v>7884997300</v>
      </c>
      <c r="C63">
        <v>-6.9881010000000003</v>
      </c>
      <c r="D63">
        <v>-5.8897032999999999</v>
      </c>
      <c r="H63" s="3">
        <f t="shared" si="0"/>
        <v>8.5224970500000001</v>
      </c>
      <c r="I63" s="3">
        <f t="shared" si="1"/>
        <v>-7.0883345999999996</v>
      </c>
      <c r="J63" s="3">
        <f t="shared" si="2"/>
        <v>-5.193778</v>
      </c>
      <c r="L63">
        <v>7884997300</v>
      </c>
      <c r="M63">
        <v>-8.0848435999999992</v>
      </c>
      <c r="N63">
        <v>-10.945899000000001</v>
      </c>
      <c r="R63" s="3">
        <f t="shared" si="3"/>
        <v>8.5224970500000001</v>
      </c>
      <c r="S63" s="3">
        <f t="shared" si="4"/>
        <v>-7.9358152999999998</v>
      </c>
      <c r="T63" s="3">
        <f t="shared" si="5"/>
        <v>-12.319324</v>
      </c>
    </row>
    <row r="64" spans="2:21" x14ac:dyDescent="0.25">
      <c r="B64">
        <v>8012497250</v>
      </c>
      <c r="C64">
        <v>-7.0156903000000002</v>
      </c>
      <c r="D64">
        <v>-5.6512418000000002</v>
      </c>
      <c r="H64" s="3">
        <f t="shared" si="0"/>
        <v>8.6499970000000008</v>
      </c>
      <c r="I64" s="3">
        <f t="shared" si="1"/>
        <v>-7.0853443</v>
      </c>
      <c r="J64" s="3">
        <f t="shared" si="2"/>
        <v>-5.1532235000000002</v>
      </c>
      <c r="L64">
        <v>8012497250</v>
      </c>
      <c r="M64">
        <v>-8.0497837000000008</v>
      </c>
      <c r="N64">
        <v>-11.080572999999999</v>
      </c>
      <c r="R64" s="3">
        <f t="shared" si="3"/>
        <v>8.6499970000000008</v>
      </c>
      <c r="S64" s="3">
        <f t="shared" si="4"/>
        <v>-7.9233498999999998</v>
      </c>
      <c r="T64" s="3">
        <f t="shared" si="5"/>
        <v>-12.73687</v>
      </c>
    </row>
    <row r="65" spans="2:20" x14ac:dyDescent="0.25">
      <c r="B65">
        <v>8139997200</v>
      </c>
      <c r="C65">
        <v>-7.0496106000000003</v>
      </c>
      <c r="D65">
        <v>-5.4748210999999998</v>
      </c>
      <c r="H65" s="3">
        <f t="shared" si="0"/>
        <v>8.7774969499999997</v>
      </c>
      <c r="I65" s="3">
        <f t="shared" si="1"/>
        <v>-7.0740232000000001</v>
      </c>
      <c r="J65" s="3">
        <f t="shared" si="2"/>
        <v>-5.1243242999999996</v>
      </c>
      <c r="L65">
        <v>8139997200</v>
      </c>
      <c r="M65">
        <v>-8.0075531000000009</v>
      </c>
      <c r="N65">
        <v>-11.302759</v>
      </c>
      <c r="R65" s="3">
        <f t="shared" si="3"/>
        <v>8.7774969499999997</v>
      </c>
      <c r="S65" s="3">
        <f t="shared" si="4"/>
        <v>-7.9301437999999997</v>
      </c>
      <c r="T65" s="3">
        <f t="shared" si="5"/>
        <v>-13.165962</v>
      </c>
    </row>
    <row r="66" spans="2:20" x14ac:dyDescent="0.25">
      <c r="B66">
        <v>8267497150</v>
      </c>
      <c r="C66">
        <v>-7.0707792999999999</v>
      </c>
      <c r="D66">
        <v>-5.3456478000000001</v>
      </c>
      <c r="H66" s="3">
        <f t="shared" si="0"/>
        <v>8.9049969000000004</v>
      </c>
      <c r="I66" s="3">
        <f t="shared" si="1"/>
        <v>-7.0704402999999996</v>
      </c>
      <c r="J66" s="3">
        <f t="shared" si="2"/>
        <v>-5.1106701000000001</v>
      </c>
      <c r="L66">
        <v>8267497150</v>
      </c>
      <c r="M66">
        <v>-7.9899658999999996</v>
      </c>
      <c r="N66">
        <v>-11.590501</v>
      </c>
      <c r="R66" s="3">
        <f t="shared" si="3"/>
        <v>8.9049969000000004</v>
      </c>
      <c r="S66" s="3">
        <f t="shared" si="4"/>
        <v>-7.9278231000000003</v>
      </c>
      <c r="T66" s="3">
        <f t="shared" si="5"/>
        <v>-13.583911000000001</v>
      </c>
    </row>
    <row r="67" spans="2:20" x14ac:dyDescent="0.25">
      <c r="B67">
        <v>8394997100</v>
      </c>
      <c r="C67">
        <v>-7.0741009999999998</v>
      </c>
      <c r="D67">
        <v>-5.2582898</v>
      </c>
      <c r="H67" s="3">
        <f t="shared" si="0"/>
        <v>9.0324968499999994</v>
      </c>
      <c r="I67" s="3">
        <f t="shared" si="1"/>
        <v>-7.0797132999999999</v>
      </c>
      <c r="J67" s="3">
        <f t="shared" si="2"/>
        <v>-5.1202401999999996</v>
      </c>
      <c r="L67">
        <v>8394997100</v>
      </c>
      <c r="M67">
        <v>-7.9602241999999999</v>
      </c>
      <c r="N67">
        <v>-11.933221</v>
      </c>
      <c r="R67" s="3">
        <f t="shared" si="3"/>
        <v>9.0324968499999994</v>
      </c>
      <c r="S67" s="3">
        <f t="shared" si="4"/>
        <v>-7.9392753000000003</v>
      </c>
      <c r="T67" s="3">
        <f t="shared" si="5"/>
        <v>-13.949085999999999</v>
      </c>
    </row>
    <row r="68" spans="2:20" x14ac:dyDescent="0.25">
      <c r="B68">
        <v>8522497050</v>
      </c>
      <c r="C68">
        <v>-7.0883345999999996</v>
      </c>
      <c r="D68">
        <v>-5.193778</v>
      </c>
      <c r="H68" s="3">
        <f t="shared" ref="H68:H131" si="6">B73/1000000000</f>
        <v>9.1599968000000001</v>
      </c>
      <c r="I68" s="3">
        <f t="shared" ref="I68:I131" si="7">C73</f>
        <v>-7.0889058</v>
      </c>
      <c r="J68" s="3">
        <f t="shared" ref="J68:J131" si="8">D73</f>
        <v>-5.1390352000000004</v>
      </c>
      <c r="L68">
        <v>8522497050</v>
      </c>
      <c r="M68">
        <v>-7.9358152999999998</v>
      </c>
      <c r="N68">
        <v>-12.319324</v>
      </c>
      <c r="R68" s="3">
        <f t="shared" ref="R68:R131" si="9">L73/1000000000</f>
        <v>9.1599968000000001</v>
      </c>
      <c r="S68" s="3">
        <f t="shared" ref="S68:S131" si="10">M73</f>
        <v>-7.9615545000000001</v>
      </c>
      <c r="T68" s="3">
        <f t="shared" ref="T68:T131" si="11">N73</f>
        <v>-14.246964</v>
      </c>
    </row>
    <row r="69" spans="2:20" x14ac:dyDescent="0.25">
      <c r="B69">
        <v>8649997000</v>
      </c>
      <c r="C69">
        <v>-7.0853443</v>
      </c>
      <c r="D69">
        <v>-5.1532235000000002</v>
      </c>
      <c r="H69" s="3">
        <f t="shared" si="6"/>
        <v>9.2874967500000007</v>
      </c>
      <c r="I69" s="3">
        <f t="shared" si="7"/>
        <v>-7.1020292999999999</v>
      </c>
      <c r="J69" s="3">
        <f t="shared" si="8"/>
        <v>-5.1933942000000002</v>
      </c>
      <c r="L69">
        <v>8649997000</v>
      </c>
      <c r="M69">
        <v>-7.9233498999999998</v>
      </c>
      <c r="N69">
        <v>-12.73687</v>
      </c>
      <c r="R69" s="3">
        <f t="shared" si="9"/>
        <v>9.2874967500000007</v>
      </c>
      <c r="S69" s="3">
        <f t="shared" si="10"/>
        <v>-7.9819244999999999</v>
      </c>
      <c r="T69" s="3">
        <f t="shared" si="11"/>
        <v>-14.437404000000001</v>
      </c>
    </row>
    <row r="70" spans="2:20" x14ac:dyDescent="0.25">
      <c r="B70">
        <v>8777496950</v>
      </c>
      <c r="C70">
        <v>-7.0740232000000001</v>
      </c>
      <c r="D70">
        <v>-5.1243242999999996</v>
      </c>
      <c r="H70" s="3">
        <f t="shared" si="6"/>
        <v>9.4149966999999997</v>
      </c>
      <c r="I70" s="3">
        <f t="shared" si="7"/>
        <v>-7.0981236000000001</v>
      </c>
      <c r="J70" s="3">
        <f t="shared" si="8"/>
        <v>-5.2869080999999998</v>
      </c>
      <c r="L70">
        <v>8777496950</v>
      </c>
      <c r="M70">
        <v>-7.9301437999999997</v>
      </c>
      <c r="N70">
        <v>-13.165962</v>
      </c>
      <c r="R70" s="3">
        <f t="shared" si="9"/>
        <v>9.4149966999999997</v>
      </c>
      <c r="S70" s="3">
        <f t="shared" si="10"/>
        <v>-7.998837</v>
      </c>
      <c r="T70" s="3">
        <f t="shared" si="11"/>
        <v>-14.504329</v>
      </c>
    </row>
    <row r="71" spans="2:20" x14ac:dyDescent="0.25">
      <c r="B71">
        <v>8904996900</v>
      </c>
      <c r="C71">
        <v>-7.0704402999999996</v>
      </c>
      <c r="D71">
        <v>-5.1106701000000001</v>
      </c>
      <c r="H71" s="3">
        <f t="shared" si="6"/>
        <v>9.5424966500000004</v>
      </c>
      <c r="I71" s="3">
        <f t="shared" si="7"/>
        <v>-7.0670618999999997</v>
      </c>
      <c r="J71" s="3">
        <f t="shared" si="8"/>
        <v>-5.4136753000000004</v>
      </c>
      <c r="L71">
        <v>8904996900</v>
      </c>
      <c r="M71">
        <v>-7.9278231000000003</v>
      </c>
      <c r="N71">
        <v>-13.583911000000001</v>
      </c>
      <c r="R71" s="3">
        <f t="shared" si="9"/>
        <v>9.5424966500000004</v>
      </c>
      <c r="S71" s="3">
        <f t="shared" si="10"/>
        <v>-8.0121421999999995</v>
      </c>
      <c r="T71" s="3">
        <f t="shared" si="11"/>
        <v>-14.473931</v>
      </c>
    </row>
    <row r="72" spans="2:20" x14ac:dyDescent="0.25">
      <c r="B72">
        <v>9032496850</v>
      </c>
      <c r="C72">
        <v>-7.0797132999999999</v>
      </c>
      <c r="D72">
        <v>-5.1202401999999996</v>
      </c>
      <c r="H72" s="3">
        <f t="shared" si="6"/>
        <v>9.6699965999999993</v>
      </c>
      <c r="I72" s="3">
        <f t="shared" si="7"/>
        <v>-7.0167313</v>
      </c>
      <c r="J72" s="3">
        <f t="shared" si="8"/>
        <v>-5.5788273999999998</v>
      </c>
      <c r="L72">
        <v>9032496850</v>
      </c>
      <c r="M72">
        <v>-7.9392753000000003</v>
      </c>
      <c r="N72">
        <v>-13.949085999999999</v>
      </c>
      <c r="R72" s="3">
        <f t="shared" si="9"/>
        <v>9.6699965999999993</v>
      </c>
      <c r="S72" s="3">
        <f t="shared" si="10"/>
        <v>-8.0168017999999996</v>
      </c>
      <c r="T72" s="3">
        <f t="shared" si="11"/>
        <v>-14.368270000000001</v>
      </c>
    </row>
    <row r="73" spans="2:20" x14ac:dyDescent="0.25">
      <c r="B73">
        <v>9159996800</v>
      </c>
      <c r="C73">
        <v>-7.0889058</v>
      </c>
      <c r="D73">
        <v>-5.1390352000000004</v>
      </c>
      <c r="H73" s="3">
        <f t="shared" si="6"/>
        <v>9.79749655</v>
      </c>
      <c r="I73" s="3">
        <f t="shared" si="7"/>
        <v>-6.9454035999999997</v>
      </c>
      <c r="J73" s="3">
        <f t="shared" si="8"/>
        <v>-5.7627420000000003</v>
      </c>
      <c r="L73">
        <v>9159996800</v>
      </c>
      <c r="M73">
        <v>-7.9615545000000001</v>
      </c>
      <c r="N73">
        <v>-14.246964</v>
      </c>
      <c r="R73" s="3">
        <f t="shared" si="9"/>
        <v>9.79749655</v>
      </c>
      <c r="S73" s="3">
        <f t="shared" si="10"/>
        <v>-8.0032215000000004</v>
      </c>
      <c r="T73" s="3">
        <f t="shared" si="11"/>
        <v>-14.150612000000001</v>
      </c>
    </row>
    <row r="74" spans="2:20" x14ac:dyDescent="0.25">
      <c r="B74">
        <v>9287496750</v>
      </c>
      <c r="C74">
        <v>-7.1020292999999999</v>
      </c>
      <c r="D74">
        <v>-5.1933942000000002</v>
      </c>
      <c r="H74" s="3">
        <f t="shared" si="6"/>
        <v>9.9249965000000007</v>
      </c>
      <c r="I74" s="3">
        <f t="shared" si="7"/>
        <v>-6.8596249</v>
      </c>
      <c r="J74" s="3">
        <f t="shared" si="8"/>
        <v>-5.9837980000000002</v>
      </c>
      <c r="L74">
        <v>9287496750</v>
      </c>
      <c r="M74">
        <v>-7.9819244999999999</v>
      </c>
      <c r="N74">
        <v>-14.437404000000001</v>
      </c>
      <c r="R74" s="3">
        <f t="shared" si="9"/>
        <v>9.9249965000000007</v>
      </c>
      <c r="S74" s="3">
        <f t="shared" si="10"/>
        <v>-7.9741100999999999</v>
      </c>
      <c r="T74" s="3">
        <f t="shared" si="11"/>
        <v>-13.816326999999999</v>
      </c>
    </row>
    <row r="75" spans="2:20" x14ac:dyDescent="0.25">
      <c r="B75">
        <v>9414996700</v>
      </c>
      <c r="C75">
        <v>-7.0981236000000001</v>
      </c>
      <c r="D75">
        <v>-5.2869080999999998</v>
      </c>
      <c r="H75" s="3">
        <f t="shared" si="6"/>
        <v>10.05249645</v>
      </c>
      <c r="I75" s="3">
        <f t="shared" si="7"/>
        <v>-6.7858086000000002</v>
      </c>
      <c r="J75" s="3">
        <f t="shared" si="8"/>
        <v>-6.2195511000000003</v>
      </c>
      <c r="L75">
        <v>9414996700</v>
      </c>
      <c r="M75">
        <v>-7.998837</v>
      </c>
      <c r="N75">
        <v>-14.504329</v>
      </c>
      <c r="R75" s="3">
        <f t="shared" si="9"/>
        <v>10.05249645</v>
      </c>
      <c r="S75" s="3">
        <f t="shared" si="10"/>
        <v>-7.9387999000000002</v>
      </c>
      <c r="T75" s="3">
        <f t="shared" si="11"/>
        <v>-13.388032000000001</v>
      </c>
    </row>
    <row r="76" spans="2:20" x14ac:dyDescent="0.25">
      <c r="B76">
        <v>9542496650</v>
      </c>
      <c r="C76">
        <v>-7.0670618999999997</v>
      </c>
      <c r="D76">
        <v>-5.4136753000000004</v>
      </c>
      <c r="H76" s="3">
        <f t="shared" si="6"/>
        <v>10.1799964</v>
      </c>
      <c r="I76" s="3">
        <f t="shared" si="7"/>
        <v>-6.7214283999999997</v>
      </c>
      <c r="J76" s="3">
        <f t="shared" si="8"/>
        <v>-6.4665470000000003</v>
      </c>
      <c r="L76">
        <v>9542496650</v>
      </c>
      <c r="M76">
        <v>-8.0121421999999995</v>
      </c>
      <c r="N76">
        <v>-14.473931</v>
      </c>
      <c r="R76" s="3">
        <f t="shared" si="9"/>
        <v>10.1799964</v>
      </c>
      <c r="S76" s="3">
        <f t="shared" si="10"/>
        <v>-7.9017086000000001</v>
      </c>
      <c r="T76" s="3">
        <f t="shared" si="11"/>
        <v>-12.923916999999999</v>
      </c>
    </row>
    <row r="77" spans="2:20" x14ac:dyDescent="0.25">
      <c r="B77">
        <v>9669996600</v>
      </c>
      <c r="C77">
        <v>-7.0167313</v>
      </c>
      <c r="D77">
        <v>-5.5788273999999998</v>
      </c>
      <c r="H77" s="3">
        <f t="shared" si="6"/>
        <v>10.307496349999999</v>
      </c>
      <c r="I77" s="3">
        <f t="shared" si="7"/>
        <v>-6.6737628000000004</v>
      </c>
      <c r="J77" s="3">
        <f t="shared" si="8"/>
        <v>-6.731185</v>
      </c>
      <c r="L77">
        <v>9669996600</v>
      </c>
      <c r="M77">
        <v>-8.0168017999999996</v>
      </c>
      <c r="N77">
        <v>-14.368270000000001</v>
      </c>
      <c r="R77" s="3">
        <f t="shared" si="9"/>
        <v>10.307496349999999</v>
      </c>
      <c r="S77" s="3">
        <f t="shared" si="10"/>
        <v>-7.8886881000000004</v>
      </c>
      <c r="T77" s="3">
        <f t="shared" si="11"/>
        <v>-12.423462000000001</v>
      </c>
    </row>
    <row r="78" spans="2:20" x14ac:dyDescent="0.25">
      <c r="B78">
        <v>9797496550</v>
      </c>
      <c r="C78">
        <v>-6.9454035999999997</v>
      </c>
      <c r="D78">
        <v>-5.7627420000000003</v>
      </c>
      <c r="H78" s="3">
        <f t="shared" si="6"/>
        <v>10.4349963</v>
      </c>
      <c r="I78" s="3">
        <f t="shared" si="7"/>
        <v>-6.6392889000000004</v>
      </c>
      <c r="J78" s="3">
        <f t="shared" si="8"/>
        <v>-6.9881449</v>
      </c>
      <c r="L78">
        <v>9797496550</v>
      </c>
      <c r="M78">
        <v>-8.0032215000000004</v>
      </c>
      <c r="N78">
        <v>-14.150612000000001</v>
      </c>
      <c r="R78" s="3">
        <f t="shared" si="9"/>
        <v>10.4349963</v>
      </c>
      <c r="S78" s="3">
        <f t="shared" si="10"/>
        <v>-7.9047079</v>
      </c>
      <c r="T78" s="3">
        <f t="shared" si="11"/>
        <v>-11.919726000000001</v>
      </c>
    </row>
    <row r="79" spans="2:20" x14ac:dyDescent="0.25">
      <c r="B79">
        <v>9924996500</v>
      </c>
      <c r="C79">
        <v>-6.8596249</v>
      </c>
      <c r="D79">
        <v>-5.9837980000000002</v>
      </c>
      <c r="H79" s="3">
        <f t="shared" si="6"/>
        <v>10.562496250000001</v>
      </c>
      <c r="I79" s="3">
        <f t="shared" si="7"/>
        <v>-6.6211095000000002</v>
      </c>
      <c r="J79" s="3">
        <f t="shared" si="8"/>
        <v>-7.2432423000000004</v>
      </c>
      <c r="L79">
        <v>9924996500</v>
      </c>
      <c r="M79">
        <v>-7.9741100999999999</v>
      </c>
      <c r="N79">
        <v>-13.816326999999999</v>
      </c>
      <c r="R79" s="3">
        <f t="shared" si="9"/>
        <v>10.562496250000001</v>
      </c>
      <c r="S79" s="3">
        <f t="shared" si="10"/>
        <v>-7.9519748999999997</v>
      </c>
      <c r="T79" s="3">
        <f t="shared" si="11"/>
        <v>-11.425112</v>
      </c>
    </row>
    <row r="80" spans="2:20" x14ac:dyDescent="0.25">
      <c r="B80">
        <v>10052496450</v>
      </c>
      <c r="C80">
        <v>-6.7858086000000002</v>
      </c>
      <c r="D80">
        <v>-6.2195511000000003</v>
      </c>
      <c r="H80" s="3">
        <f t="shared" si="6"/>
        <v>10.6899962</v>
      </c>
      <c r="I80" s="3">
        <f t="shared" si="7"/>
        <v>-6.5984135000000004</v>
      </c>
      <c r="J80" s="3">
        <f t="shared" si="8"/>
        <v>-7.4676451999999998</v>
      </c>
      <c r="L80">
        <v>10052496450</v>
      </c>
      <c r="M80">
        <v>-7.9387999000000002</v>
      </c>
      <c r="N80">
        <v>-13.388032000000001</v>
      </c>
      <c r="R80" s="3">
        <f t="shared" si="9"/>
        <v>10.6899962</v>
      </c>
      <c r="S80" s="3">
        <f t="shared" si="10"/>
        <v>-8.0079478999999996</v>
      </c>
      <c r="T80" s="3">
        <f t="shared" si="11"/>
        <v>-10.933711000000001</v>
      </c>
    </row>
    <row r="81" spans="2:20" x14ac:dyDescent="0.25">
      <c r="B81">
        <v>10179996400</v>
      </c>
      <c r="C81">
        <v>-6.7214283999999997</v>
      </c>
      <c r="D81">
        <v>-6.4665470000000003</v>
      </c>
      <c r="H81" s="3">
        <f t="shared" si="6"/>
        <v>10.81749615</v>
      </c>
      <c r="I81" s="3">
        <f t="shared" si="7"/>
        <v>-6.5906786999999998</v>
      </c>
      <c r="J81" s="3">
        <f t="shared" si="8"/>
        <v>-7.6917796000000003</v>
      </c>
      <c r="L81">
        <v>10179996400</v>
      </c>
      <c r="M81">
        <v>-7.9017086000000001</v>
      </c>
      <c r="N81">
        <v>-12.923916999999999</v>
      </c>
      <c r="R81" s="3">
        <f t="shared" si="9"/>
        <v>10.81749615</v>
      </c>
      <c r="S81" s="3">
        <f t="shared" si="10"/>
        <v>-8.0863428000000006</v>
      </c>
      <c r="T81" s="3">
        <f t="shared" si="11"/>
        <v>-10.428913</v>
      </c>
    </row>
    <row r="82" spans="2:20" x14ac:dyDescent="0.25">
      <c r="B82">
        <v>10307496350</v>
      </c>
      <c r="C82">
        <v>-6.6737628000000004</v>
      </c>
      <c r="D82">
        <v>-6.731185</v>
      </c>
      <c r="H82" s="3">
        <f t="shared" si="6"/>
        <v>10.944996099999999</v>
      </c>
      <c r="I82" s="3">
        <f t="shared" si="7"/>
        <v>-6.5865808000000001</v>
      </c>
      <c r="J82" s="3">
        <f t="shared" si="8"/>
        <v>-7.9167261</v>
      </c>
      <c r="L82">
        <v>10307496350</v>
      </c>
      <c r="M82">
        <v>-7.8886881000000004</v>
      </c>
      <c r="N82">
        <v>-12.423462000000001</v>
      </c>
      <c r="R82" s="3">
        <f t="shared" si="9"/>
        <v>10.944996099999999</v>
      </c>
      <c r="S82" s="3">
        <f t="shared" si="10"/>
        <v>-8.1639528000000006</v>
      </c>
      <c r="T82" s="3">
        <f t="shared" si="11"/>
        <v>-9.9561281000000008</v>
      </c>
    </row>
    <row r="83" spans="2:20" x14ac:dyDescent="0.25">
      <c r="B83">
        <v>10434996300</v>
      </c>
      <c r="C83">
        <v>-6.6392889000000004</v>
      </c>
      <c r="D83">
        <v>-6.9881449</v>
      </c>
      <c r="H83" s="3">
        <f t="shared" si="6"/>
        <v>11.07249605</v>
      </c>
      <c r="I83" s="3">
        <f t="shared" si="7"/>
        <v>-6.5904651000000003</v>
      </c>
      <c r="J83" s="3">
        <f t="shared" si="8"/>
        <v>-8.1133670999999996</v>
      </c>
      <c r="L83">
        <v>10434996300</v>
      </c>
      <c r="M83">
        <v>-7.9047079</v>
      </c>
      <c r="N83">
        <v>-11.919726000000001</v>
      </c>
      <c r="R83" s="3">
        <f t="shared" si="9"/>
        <v>11.07249605</v>
      </c>
      <c r="S83" s="3">
        <f t="shared" si="10"/>
        <v>-8.2350701999999991</v>
      </c>
      <c r="T83" s="3">
        <f t="shared" si="11"/>
        <v>-9.5308714000000005</v>
      </c>
    </row>
    <row r="84" spans="2:20" x14ac:dyDescent="0.25">
      <c r="B84">
        <v>10562496250</v>
      </c>
      <c r="C84">
        <v>-6.6211095000000002</v>
      </c>
      <c r="D84">
        <v>-7.2432423000000004</v>
      </c>
      <c r="H84" s="3">
        <f t="shared" si="6"/>
        <v>11.199996000000001</v>
      </c>
      <c r="I84" s="3">
        <f t="shared" si="7"/>
        <v>-6.6135788</v>
      </c>
      <c r="J84" s="3">
        <f t="shared" si="8"/>
        <v>-8.3242463999999998</v>
      </c>
      <c r="L84">
        <v>10562496250</v>
      </c>
      <c r="M84">
        <v>-7.9519748999999997</v>
      </c>
      <c r="N84">
        <v>-11.425112</v>
      </c>
      <c r="R84" s="3">
        <f t="shared" si="9"/>
        <v>11.199996000000001</v>
      </c>
      <c r="S84" s="3">
        <f t="shared" si="10"/>
        <v>-8.3129939999999998</v>
      </c>
      <c r="T84" s="3">
        <f t="shared" si="11"/>
        <v>-9.1456593999999996</v>
      </c>
    </row>
    <row r="85" spans="2:20" x14ac:dyDescent="0.25">
      <c r="B85">
        <v>10689996200</v>
      </c>
      <c r="C85">
        <v>-6.5984135000000004</v>
      </c>
      <c r="D85">
        <v>-7.4676451999999998</v>
      </c>
      <c r="H85" s="3">
        <f t="shared" si="6"/>
        <v>11.327495949999999</v>
      </c>
      <c r="I85" s="3">
        <f t="shared" si="7"/>
        <v>-6.6478028</v>
      </c>
      <c r="J85" s="3">
        <f t="shared" si="8"/>
        <v>-8.4935837000000003</v>
      </c>
      <c r="L85">
        <v>10689996200</v>
      </c>
      <c r="M85">
        <v>-8.0079478999999996</v>
      </c>
      <c r="N85">
        <v>-10.933711000000001</v>
      </c>
      <c r="R85" s="3">
        <f t="shared" si="9"/>
        <v>11.327495949999999</v>
      </c>
      <c r="S85" s="3">
        <f t="shared" si="10"/>
        <v>-8.4046040000000009</v>
      </c>
      <c r="T85" s="3">
        <f t="shared" si="11"/>
        <v>-8.7741985000000007</v>
      </c>
    </row>
    <row r="86" spans="2:20" x14ac:dyDescent="0.25">
      <c r="B86">
        <v>10817496150</v>
      </c>
      <c r="C86">
        <v>-6.5906786999999998</v>
      </c>
      <c r="D86">
        <v>-7.6917796000000003</v>
      </c>
      <c r="H86" s="3">
        <f t="shared" si="6"/>
        <v>11.4549959</v>
      </c>
      <c r="I86" s="3">
        <f t="shared" si="7"/>
        <v>-6.6838664999999997</v>
      </c>
      <c r="J86" s="3">
        <f t="shared" si="8"/>
        <v>-8.6896485999999999</v>
      </c>
      <c r="L86">
        <v>10817496150</v>
      </c>
      <c r="M86">
        <v>-8.0863428000000006</v>
      </c>
      <c r="N86">
        <v>-10.428913</v>
      </c>
      <c r="R86" s="3">
        <f t="shared" si="9"/>
        <v>11.4549959</v>
      </c>
      <c r="S86" s="3">
        <f t="shared" si="10"/>
        <v>-8.4875621999999993</v>
      </c>
      <c r="T86" s="3">
        <f t="shared" si="11"/>
        <v>-8.4350147</v>
      </c>
    </row>
    <row r="87" spans="2:20" x14ac:dyDescent="0.25">
      <c r="B87">
        <v>10944996100</v>
      </c>
      <c r="C87">
        <v>-6.5865808000000001</v>
      </c>
      <c r="D87">
        <v>-7.9167261</v>
      </c>
      <c r="H87" s="3">
        <f t="shared" si="6"/>
        <v>11.582495850000001</v>
      </c>
      <c r="I87" s="3">
        <f t="shared" si="7"/>
        <v>-6.7418785000000003</v>
      </c>
      <c r="J87" s="3">
        <f t="shared" si="8"/>
        <v>-8.8610716000000007</v>
      </c>
      <c r="L87">
        <v>10944996100</v>
      </c>
      <c r="M87">
        <v>-8.1639528000000006</v>
      </c>
      <c r="N87">
        <v>-9.9561281000000008</v>
      </c>
      <c r="R87" s="3">
        <f t="shared" si="9"/>
        <v>11.582495850000001</v>
      </c>
      <c r="S87" s="3">
        <f t="shared" si="10"/>
        <v>-8.5729103000000002</v>
      </c>
      <c r="T87" s="3">
        <f t="shared" si="11"/>
        <v>-8.1244639999999997</v>
      </c>
    </row>
    <row r="88" spans="2:20" x14ac:dyDescent="0.25">
      <c r="B88">
        <v>11072496050</v>
      </c>
      <c r="C88">
        <v>-6.5904651000000003</v>
      </c>
      <c r="D88">
        <v>-8.1133670999999996</v>
      </c>
      <c r="H88" s="3">
        <f t="shared" si="6"/>
        <v>11.7099958</v>
      </c>
      <c r="I88" s="3">
        <f t="shared" si="7"/>
        <v>-6.7896308999999997</v>
      </c>
      <c r="J88" s="3">
        <f t="shared" si="8"/>
        <v>-9.0331278000000008</v>
      </c>
      <c r="L88">
        <v>11072496050</v>
      </c>
      <c r="M88">
        <v>-8.2350701999999991</v>
      </c>
      <c r="N88">
        <v>-9.5308714000000005</v>
      </c>
      <c r="R88" s="3">
        <f t="shared" si="9"/>
        <v>11.7099958</v>
      </c>
      <c r="S88" s="3">
        <f t="shared" si="10"/>
        <v>-8.6797904999999993</v>
      </c>
      <c r="T88" s="3">
        <f t="shared" si="11"/>
        <v>-7.8382363000000002</v>
      </c>
    </row>
    <row r="89" spans="2:20" x14ac:dyDescent="0.25">
      <c r="B89">
        <v>11199996000</v>
      </c>
      <c r="C89">
        <v>-6.6135788</v>
      </c>
      <c r="D89">
        <v>-8.3242463999999998</v>
      </c>
      <c r="H89" s="3">
        <f t="shared" si="6"/>
        <v>11.83749575</v>
      </c>
      <c r="I89" s="3">
        <f t="shared" si="7"/>
        <v>-6.8251375999999997</v>
      </c>
      <c r="J89" s="3">
        <f t="shared" si="8"/>
        <v>-9.2280072999999998</v>
      </c>
      <c r="L89">
        <v>11199996000</v>
      </c>
      <c r="M89">
        <v>-8.3129939999999998</v>
      </c>
      <c r="N89">
        <v>-9.1456593999999996</v>
      </c>
      <c r="R89" s="3">
        <f t="shared" si="9"/>
        <v>11.83749575</v>
      </c>
      <c r="S89" s="3">
        <f t="shared" si="10"/>
        <v>-8.7763518999999999</v>
      </c>
      <c r="T89" s="3">
        <f t="shared" si="11"/>
        <v>-7.5667596000000001</v>
      </c>
    </row>
    <row r="90" spans="2:20" x14ac:dyDescent="0.25">
      <c r="B90">
        <v>11327495950</v>
      </c>
      <c r="C90">
        <v>-6.6478028</v>
      </c>
      <c r="D90">
        <v>-8.4935837000000003</v>
      </c>
      <c r="H90" s="3">
        <f t="shared" si="6"/>
        <v>11.964995699999999</v>
      </c>
      <c r="I90" s="3">
        <f t="shared" si="7"/>
        <v>-6.8612089000000003</v>
      </c>
      <c r="J90" s="3">
        <f t="shared" si="8"/>
        <v>-9.4248122999999993</v>
      </c>
      <c r="L90">
        <v>11327495950</v>
      </c>
      <c r="M90">
        <v>-8.4046040000000009</v>
      </c>
      <c r="N90">
        <v>-8.7741985000000007</v>
      </c>
      <c r="R90" s="3">
        <f t="shared" si="9"/>
        <v>11.964995699999999</v>
      </c>
      <c r="S90" s="3">
        <f t="shared" si="10"/>
        <v>-8.8688754999999997</v>
      </c>
      <c r="T90" s="3">
        <f t="shared" si="11"/>
        <v>-7.3058753000000003</v>
      </c>
    </row>
    <row r="91" spans="2:20" x14ac:dyDescent="0.25">
      <c r="B91">
        <v>11454995900</v>
      </c>
      <c r="C91">
        <v>-6.6838664999999997</v>
      </c>
      <c r="D91">
        <v>-8.6896485999999999</v>
      </c>
      <c r="H91" s="3">
        <f t="shared" si="6"/>
        <v>12.09249565</v>
      </c>
      <c r="I91" s="3">
        <f t="shared" si="7"/>
        <v>-6.8913884000000003</v>
      </c>
      <c r="J91" s="3">
        <f t="shared" si="8"/>
        <v>-9.645607</v>
      </c>
      <c r="L91">
        <v>11454995900</v>
      </c>
      <c r="M91">
        <v>-8.4875621999999993</v>
      </c>
      <c r="N91">
        <v>-8.4350147</v>
      </c>
      <c r="R91" s="3">
        <f t="shared" si="9"/>
        <v>12.09249565</v>
      </c>
      <c r="S91" s="3">
        <f t="shared" si="10"/>
        <v>-8.9586667999999996</v>
      </c>
      <c r="T91" s="3">
        <f t="shared" si="11"/>
        <v>-7.0582456999999996</v>
      </c>
    </row>
    <row r="92" spans="2:20" x14ac:dyDescent="0.25">
      <c r="B92">
        <v>11582495850</v>
      </c>
      <c r="C92">
        <v>-6.7418785000000003</v>
      </c>
      <c r="D92">
        <v>-8.8610716000000007</v>
      </c>
      <c r="H92" s="3">
        <f t="shared" si="6"/>
        <v>12.219995600000001</v>
      </c>
      <c r="I92" s="3">
        <f t="shared" si="7"/>
        <v>-6.9020481</v>
      </c>
      <c r="J92" s="3">
        <f t="shared" si="8"/>
        <v>-9.8765497</v>
      </c>
      <c r="L92">
        <v>11582495850</v>
      </c>
      <c r="M92">
        <v>-8.5729103000000002</v>
      </c>
      <c r="N92">
        <v>-8.1244639999999997</v>
      </c>
      <c r="R92" s="3">
        <f t="shared" si="9"/>
        <v>12.219995600000001</v>
      </c>
      <c r="S92" s="3">
        <f t="shared" si="10"/>
        <v>-9.0451011999999995</v>
      </c>
      <c r="T92" s="3">
        <f t="shared" si="11"/>
        <v>-6.8314028000000002</v>
      </c>
    </row>
    <row r="93" spans="2:20" x14ac:dyDescent="0.25">
      <c r="B93">
        <v>11709995800</v>
      </c>
      <c r="C93">
        <v>-6.7896308999999997</v>
      </c>
      <c r="D93">
        <v>-9.0331278000000008</v>
      </c>
      <c r="H93" s="3">
        <f t="shared" si="6"/>
        <v>12.34749555</v>
      </c>
      <c r="I93" s="3">
        <f t="shared" si="7"/>
        <v>-6.9070406000000002</v>
      </c>
      <c r="J93" s="3">
        <f t="shared" si="8"/>
        <v>-10.094390000000001</v>
      </c>
      <c r="L93">
        <v>11709995800</v>
      </c>
      <c r="M93">
        <v>-8.6797904999999993</v>
      </c>
      <c r="N93">
        <v>-7.8382363000000002</v>
      </c>
      <c r="R93" s="3">
        <f t="shared" si="9"/>
        <v>12.34749555</v>
      </c>
      <c r="S93" s="3">
        <f t="shared" si="10"/>
        <v>-9.1121911999999998</v>
      </c>
      <c r="T93" s="3">
        <f t="shared" si="11"/>
        <v>-6.6294632</v>
      </c>
    </row>
    <row r="94" spans="2:20" x14ac:dyDescent="0.25">
      <c r="B94">
        <v>11837495750</v>
      </c>
      <c r="C94">
        <v>-6.8251375999999997</v>
      </c>
      <c r="D94">
        <v>-9.2280072999999998</v>
      </c>
      <c r="H94" s="3">
        <f t="shared" si="6"/>
        <v>12.4749955</v>
      </c>
      <c r="I94" s="3">
        <f t="shared" si="7"/>
        <v>-6.9229630999999996</v>
      </c>
      <c r="J94" s="3">
        <f t="shared" si="8"/>
        <v>-10.366663000000001</v>
      </c>
      <c r="L94">
        <v>11837495750</v>
      </c>
      <c r="M94">
        <v>-8.7763518999999999</v>
      </c>
      <c r="N94">
        <v>-7.5667596000000001</v>
      </c>
      <c r="R94" s="3">
        <f t="shared" si="9"/>
        <v>12.4749955</v>
      </c>
      <c r="S94" s="3">
        <f t="shared" si="10"/>
        <v>-9.1713828999999993</v>
      </c>
      <c r="T94" s="3">
        <f t="shared" si="11"/>
        <v>-6.4525638000000001</v>
      </c>
    </row>
    <row r="95" spans="2:20" x14ac:dyDescent="0.25">
      <c r="B95">
        <v>11964995700</v>
      </c>
      <c r="C95">
        <v>-6.8612089000000003</v>
      </c>
      <c r="D95">
        <v>-9.4248122999999993</v>
      </c>
      <c r="H95" s="3">
        <f t="shared" si="6"/>
        <v>12.602495449999999</v>
      </c>
      <c r="I95" s="3">
        <f t="shared" si="7"/>
        <v>-6.9368482</v>
      </c>
      <c r="J95" s="3">
        <f t="shared" si="8"/>
        <v>-10.568682000000001</v>
      </c>
      <c r="L95">
        <v>11964995700</v>
      </c>
      <c r="M95">
        <v>-8.8688754999999997</v>
      </c>
      <c r="N95">
        <v>-7.3058753000000003</v>
      </c>
      <c r="R95" s="3">
        <f t="shared" si="9"/>
        <v>12.602495449999999</v>
      </c>
      <c r="S95" s="3">
        <f t="shared" si="10"/>
        <v>-9.2225999999999999</v>
      </c>
      <c r="T95" s="3">
        <f t="shared" si="11"/>
        <v>-6.3026042000000002</v>
      </c>
    </row>
    <row r="96" spans="2:20" x14ac:dyDescent="0.25">
      <c r="B96">
        <v>12092495650</v>
      </c>
      <c r="C96">
        <v>-6.8913884000000003</v>
      </c>
      <c r="D96">
        <v>-9.645607</v>
      </c>
      <c r="H96" s="3">
        <f t="shared" si="6"/>
        <v>12.7299954</v>
      </c>
      <c r="I96" s="3">
        <f t="shared" si="7"/>
        <v>-6.9424824999999997</v>
      </c>
      <c r="J96" s="3">
        <f t="shared" si="8"/>
        <v>-10.796836000000001</v>
      </c>
      <c r="L96">
        <v>12092495650</v>
      </c>
      <c r="M96">
        <v>-8.9586667999999996</v>
      </c>
      <c r="N96">
        <v>-7.0582456999999996</v>
      </c>
      <c r="R96" s="3">
        <f t="shared" si="9"/>
        <v>12.7299954</v>
      </c>
      <c r="S96" s="3">
        <f t="shared" si="10"/>
        <v>-9.2491827000000004</v>
      </c>
      <c r="T96" s="3">
        <f t="shared" si="11"/>
        <v>-6.1731410000000002</v>
      </c>
    </row>
    <row r="97" spans="2:20" x14ac:dyDescent="0.25">
      <c r="B97">
        <v>12219995600</v>
      </c>
      <c r="C97">
        <v>-6.9020481</v>
      </c>
      <c r="D97">
        <v>-9.8765497</v>
      </c>
      <c r="H97" s="3">
        <f t="shared" si="6"/>
        <v>12.857495350000001</v>
      </c>
      <c r="I97" s="3">
        <f t="shared" si="7"/>
        <v>-6.9713887999999997</v>
      </c>
      <c r="J97" s="3">
        <f t="shared" si="8"/>
        <v>-10.978198000000001</v>
      </c>
      <c r="L97">
        <v>12219995600</v>
      </c>
      <c r="M97">
        <v>-9.0451011999999995</v>
      </c>
      <c r="N97">
        <v>-6.8314028000000002</v>
      </c>
      <c r="R97" s="3">
        <f t="shared" si="9"/>
        <v>12.857495350000001</v>
      </c>
      <c r="S97" s="3">
        <f t="shared" si="10"/>
        <v>-9.2741612999999994</v>
      </c>
      <c r="T97" s="3">
        <f t="shared" si="11"/>
        <v>-6.0729413000000001</v>
      </c>
    </row>
    <row r="98" spans="2:20" x14ac:dyDescent="0.25">
      <c r="B98">
        <v>12347495550</v>
      </c>
      <c r="C98">
        <v>-6.9070406000000002</v>
      </c>
      <c r="D98">
        <v>-10.094390000000001</v>
      </c>
      <c r="H98" s="3">
        <f t="shared" si="6"/>
        <v>12.9849953</v>
      </c>
      <c r="I98" s="3">
        <f t="shared" si="7"/>
        <v>-6.9893818000000003</v>
      </c>
      <c r="J98" s="3">
        <f t="shared" si="8"/>
        <v>-11.135323</v>
      </c>
      <c r="L98">
        <v>12347495550</v>
      </c>
      <c r="M98">
        <v>-9.1121911999999998</v>
      </c>
      <c r="N98">
        <v>-6.6294632</v>
      </c>
      <c r="R98" s="3">
        <f t="shared" si="9"/>
        <v>12.9849953</v>
      </c>
      <c r="S98" s="3">
        <f t="shared" si="10"/>
        <v>-9.2754888999999991</v>
      </c>
      <c r="T98" s="3">
        <f t="shared" si="11"/>
        <v>-5.9969387000000003</v>
      </c>
    </row>
    <row r="99" spans="2:20" x14ac:dyDescent="0.25">
      <c r="B99">
        <v>12474995500</v>
      </c>
      <c r="C99">
        <v>-6.9229630999999996</v>
      </c>
      <c r="D99">
        <v>-10.366663000000001</v>
      </c>
      <c r="H99" s="3">
        <f t="shared" si="6"/>
        <v>13.11249525</v>
      </c>
      <c r="I99" s="3">
        <f t="shared" si="7"/>
        <v>-7.0070524000000001</v>
      </c>
      <c r="J99" s="3">
        <f t="shared" si="8"/>
        <v>-11.218218999999999</v>
      </c>
      <c r="L99">
        <v>12474995500</v>
      </c>
      <c r="M99">
        <v>-9.1713828999999993</v>
      </c>
      <c r="N99">
        <v>-6.4525638000000001</v>
      </c>
      <c r="R99" s="3">
        <f t="shared" si="9"/>
        <v>13.11249525</v>
      </c>
      <c r="S99" s="3">
        <f t="shared" si="10"/>
        <v>-9.2671299000000005</v>
      </c>
      <c r="T99" s="3">
        <f t="shared" si="11"/>
        <v>-5.9476876000000001</v>
      </c>
    </row>
    <row r="100" spans="2:20" x14ac:dyDescent="0.25">
      <c r="B100">
        <v>12602495450</v>
      </c>
      <c r="C100">
        <v>-6.9368482</v>
      </c>
      <c r="D100">
        <v>-10.568682000000001</v>
      </c>
      <c r="H100" s="3">
        <f t="shared" si="6"/>
        <v>13.239995199999999</v>
      </c>
      <c r="I100" s="3">
        <f t="shared" si="7"/>
        <v>-7.0178189</v>
      </c>
      <c r="J100" s="3">
        <f t="shared" si="8"/>
        <v>-11.232317</v>
      </c>
      <c r="L100">
        <v>12602495450</v>
      </c>
      <c r="M100">
        <v>-9.2225999999999999</v>
      </c>
      <c r="N100">
        <v>-6.3026042000000002</v>
      </c>
      <c r="R100" s="3">
        <f t="shared" si="9"/>
        <v>13.239995199999999</v>
      </c>
      <c r="S100" s="3">
        <f t="shared" si="10"/>
        <v>-9.2542933999999999</v>
      </c>
      <c r="T100" s="3">
        <f t="shared" si="11"/>
        <v>-5.9193001000000001</v>
      </c>
    </row>
    <row r="101" spans="2:20" x14ac:dyDescent="0.25">
      <c r="B101">
        <v>12729995400</v>
      </c>
      <c r="C101">
        <v>-6.9424824999999997</v>
      </c>
      <c r="D101">
        <v>-10.796836000000001</v>
      </c>
      <c r="H101" s="3">
        <f t="shared" si="6"/>
        <v>13.36749515</v>
      </c>
      <c r="I101" s="3">
        <f t="shared" si="7"/>
        <v>-7.0567355000000003</v>
      </c>
      <c r="J101" s="3">
        <f t="shared" si="8"/>
        <v>-11.214155999999999</v>
      </c>
      <c r="L101">
        <v>12729995400</v>
      </c>
      <c r="M101">
        <v>-9.2491827000000004</v>
      </c>
      <c r="N101">
        <v>-6.1731410000000002</v>
      </c>
      <c r="R101" s="3">
        <f t="shared" si="9"/>
        <v>13.36749515</v>
      </c>
      <c r="S101" s="3">
        <f t="shared" si="10"/>
        <v>-9.2396335999999994</v>
      </c>
      <c r="T101" s="3">
        <f t="shared" si="11"/>
        <v>-5.9021176999999998</v>
      </c>
    </row>
    <row r="102" spans="2:20" x14ac:dyDescent="0.25">
      <c r="B102">
        <v>12857495350</v>
      </c>
      <c r="C102">
        <v>-6.9713887999999997</v>
      </c>
      <c r="D102">
        <v>-10.978198000000001</v>
      </c>
      <c r="H102" s="3">
        <f t="shared" si="6"/>
        <v>13.494995100000001</v>
      </c>
      <c r="I102" s="3">
        <f t="shared" si="7"/>
        <v>-7.0547380000000004</v>
      </c>
      <c r="J102" s="3">
        <f t="shared" si="8"/>
        <v>-11.137879</v>
      </c>
      <c r="L102">
        <v>12857495350</v>
      </c>
      <c r="M102">
        <v>-9.2741612999999994</v>
      </c>
      <c r="N102">
        <v>-6.0729413000000001</v>
      </c>
      <c r="R102" s="3">
        <f t="shared" si="9"/>
        <v>13.494995100000001</v>
      </c>
      <c r="S102" s="3">
        <f t="shared" si="10"/>
        <v>-9.2218541999999992</v>
      </c>
      <c r="T102" s="3">
        <f t="shared" si="11"/>
        <v>-5.9072446999999997</v>
      </c>
    </row>
    <row r="103" spans="2:20" x14ac:dyDescent="0.25">
      <c r="B103">
        <v>12984995300</v>
      </c>
      <c r="C103">
        <v>-6.9893818000000003</v>
      </c>
      <c r="D103">
        <v>-11.135323</v>
      </c>
      <c r="H103" s="3">
        <f t="shared" si="6"/>
        <v>13.622495049999999</v>
      </c>
      <c r="I103" s="3">
        <f t="shared" si="7"/>
        <v>-7.0902289999999999</v>
      </c>
      <c r="J103" s="3">
        <f t="shared" si="8"/>
        <v>-10.982562</v>
      </c>
      <c r="L103">
        <v>12984995300</v>
      </c>
      <c r="M103">
        <v>-9.2754888999999991</v>
      </c>
      <c r="N103">
        <v>-5.9969387000000003</v>
      </c>
      <c r="R103" s="3">
        <f t="shared" si="9"/>
        <v>13.622495049999999</v>
      </c>
      <c r="S103" s="3">
        <f t="shared" si="10"/>
        <v>-9.2093754000000008</v>
      </c>
      <c r="T103" s="3">
        <f t="shared" si="11"/>
        <v>-5.9333204999999998</v>
      </c>
    </row>
    <row r="104" spans="2:20" x14ac:dyDescent="0.25">
      <c r="B104">
        <v>13112495250</v>
      </c>
      <c r="C104">
        <v>-7.0070524000000001</v>
      </c>
      <c r="D104">
        <v>-11.218218999999999</v>
      </c>
      <c r="H104" s="3">
        <f t="shared" si="6"/>
        <v>13.749995</v>
      </c>
      <c r="I104" s="3">
        <f t="shared" si="7"/>
        <v>-7.1146874000000002</v>
      </c>
      <c r="J104" s="3">
        <f t="shared" si="8"/>
        <v>-10.825215999999999</v>
      </c>
      <c r="L104">
        <v>13112495250</v>
      </c>
      <c r="M104">
        <v>-9.2671299000000005</v>
      </c>
      <c r="N104">
        <v>-5.9476876000000001</v>
      </c>
      <c r="R104" s="3">
        <f t="shared" si="9"/>
        <v>13.749995</v>
      </c>
      <c r="S104" s="3">
        <f t="shared" si="10"/>
        <v>-9.1969442000000008</v>
      </c>
      <c r="T104" s="3">
        <f t="shared" si="11"/>
        <v>-5.9702720999999999</v>
      </c>
    </row>
    <row r="105" spans="2:20" x14ac:dyDescent="0.25">
      <c r="B105">
        <v>13239995200</v>
      </c>
      <c r="C105">
        <v>-7.0178189</v>
      </c>
      <c r="D105">
        <v>-11.232317</v>
      </c>
      <c r="H105" s="3">
        <f t="shared" si="6"/>
        <v>13.877494950000001</v>
      </c>
      <c r="I105" s="3">
        <f t="shared" si="7"/>
        <v>-7.1650118999999997</v>
      </c>
      <c r="J105" s="3">
        <f t="shared" si="8"/>
        <v>-10.602563999999999</v>
      </c>
      <c r="L105">
        <v>13239995200</v>
      </c>
      <c r="M105">
        <v>-9.2542933999999999</v>
      </c>
      <c r="N105">
        <v>-5.9193001000000001</v>
      </c>
      <c r="R105" s="3">
        <f t="shared" si="9"/>
        <v>13.877494950000001</v>
      </c>
      <c r="S105" s="3">
        <f t="shared" si="10"/>
        <v>-9.1729859999999999</v>
      </c>
      <c r="T105" s="3">
        <f t="shared" si="11"/>
        <v>-6.0325664999999997</v>
      </c>
    </row>
    <row r="106" spans="2:20" x14ac:dyDescent="0.25">
      <c r="B106">
        <v>13367495150</v>
      </c>
      <c r="C106">
        <v>-7.0567355000000003</v>
      </c>
      <c r="D106">
        <v>-11.214155999999999</v>
      </c>
      <c r="H106" s="3">
        <f t="shared" si="6"/>
        <v>14.0049949</v>
      </c>
      <c r="I106" s="3">
        <f t="shared" si="7"/>
        <v>-7.1867108000000002</v>
      </c>
      <c r="J106" s="3">
        <f t="shared" si="8"/>
        <v>-10.342791</v>
      </c>
      <c r="L106">
        <v>13367495150</v>
      </c>
      <c r="M106">
        <v>-9.2396335999999994</v>
      </c>
      <c r="N106">
        <v>-5.9021176999999998</v>
      </c>
      <c r="R106" s="3">
        <f t="shared" si="9"/>
        <v>14.0049949</v>
      </c>
      <c r="S106" s="3">
        <f t="shared" si="10"/>
        <v>-9.1543168999999995</v>
      </c>
      <c r="T106" s="3">
        <f t="shared" si="11"/>
        <v>-6.1038646999999999</v>
      </c>
    </row>
    <row r="107" spans="2:20" x14ac:dyDescent="0.25">
      <c r="B107">
        <v>13494995100</v>
      </c>
      <c r="C107">
        <v>-7.0547380000000004</v>
      </c>
      <c r="D107">
        <v>-11.137879</v>
      </c>
      <c r="H107" s="3">
        <f t="shared" si="6"/>
        <v>14.13249485</v>
      </c>
      <c r="I107" s="3">
        <f t="shared" si="7"/>
        <v>-7.2540015999999996</v>
      </c>
      <c r="J107" s="3">
        <f t="shared" si="8"/>
        <v>-10.064021</v>
      </c>
      <c r="L107">
        <v>13494995100</v>
      </c>
      <c r="M107">
        <v>-9.2218541999999992</v>
      </c>
      <c r="N107">
        <v>-5.9072446999999997</v>
      </c>
      <c r="R107" s="3">
        <f t="shared" si="9"/>
        <v>14.13249485</v>
      </c>
      <c r="S107" s="3">
        <f t="shared" si="10"/>
        <v>-9.1385155000000005</v>
      </c>
      <c r="T107" s="3">
        <f t="shared" si="11"/>
        <v>-6.1898046000000004</v>
      </c>
    </row>
    <row r="108" spans="2:20" x14ac:dyDescent="0.25">
      <c r="B108">
        <v>13622495050</v>
      </c>
      <c r="C108">
        <v>-7.0902289999999999</v>
      </c>
      <c r="D108">
        <v>-10.982562</v>
      </c>
      <c r="H108" s="3">
        <f t="shared" si="6"/>
        <v>14.259994799999999</v>
      </c>
      <c r="I108" s="3">
        <f t="shared" si="7"/>
        <v>-7.3176208000000003</v>
      </c>
      <c r="J108" s="3">
        <f t="shared" si="8"/>
        <v>-9.7914227999999994</v>
      </c>
      <c r="L108">
        <v>13622495050</v>
      </c>
      <c r="M108">
        <v>-9.2093754000000008</v>
      </c>
      <c r="N108">
        <v>-5.9333204999999998</v>
      </c>
      <c r="R108" s="3">
        <f t="shared" si="9"/>
        <v>14.259994799999999</v>
      </c>
      <c r="S108" s="3">
        <f t="shared" si="10"/>
        <v>-9.0939502999999995</v>
      </c>
      <c r="T108" s="3">
        <f t="shared" si="11"/>
        <v>-6.2958306999999998</v>
      </c>
    </row>
    <row r="109" spans="2:20" x14ac:dyDescent="0.25">
      <c r="B109">
        <v>13749995000</v>
      </c>
      <c r="C109">
        <v>-7.1146874000000002</v>
      </c>
      <c r="D109">
        <v>-10.825215999999999</v>
      </c>
      <c r="H109" s="3">
        <f t="shared" si="6"/>
        <v>14.38749475</v>
      </c>
      <c r="I109" s="3">
        <f t="shared" si="7"/>
        <v>-7.3702930999999996</v>
      </c>
      <c r="J109" s="3">
        <f t="shared" si="8"/>
        <v>-9.5076590000000003</v>
      </c>
      <c r="L109">
        <v>13749995000</v>
      </c>
      <c r="M109">
        <v>-9.1969442000000008</v>
      </c>
      <c r="N109">
        <v>-5.9702720999999999</v>
      </c>
      <c r="R109" s="3">
        <f t="shared" si="9"/>
        <v>14.38749475</v>
      </c>
      <c r="S109" s="3">
        <f t="shared" si="10"/>
        <v>-9.0702628999999995</v>
      </c>
      <c r="T109" s="3">
        <f t="shared" si="11"/>
        <v>-6.4200305999999996</v>
      </c>
    </row>
    <row r="110" spans="2:20" x14ac:dyDescent="0.25">
      <c r="B110">
        <v>13877494950</v>
      </c>
      <c r="C110">
        <v>-7.1650118999999997</v>
      </c>
      <c r="D110">
        <v>-10.602563999999999</v>
      </c>
      <c r="H110" s="3">
        <f t="shared" si="6"/>
        <v>14.514994700000001</v>
      </c>
      <c r="I110" s="3">
        <f t="shared" si="7"/>
        <v>-7.4291023999999997</v>
      </c>
      <c r="J110" s="3">
        <f t="shared" si="8"/>
        <v>-9.2207880000000007</v>
      </c>
      <c r="L110">
        <v>13877494950</v>
      </c>
      <c r="M110">
        <v>-9.1729859999999999</v>
      </c>
      <c r="N110">
        <v>-6.0325664999999997</v>
      </c>
      <c r="R110" s="3">
        <f t="shared" si="9"/>
        <v>14.514994700000001</v>
      </c>
      <c r="S110" s="3">
        <f t="shared" si="10"/>
        <v>-9.0438156000000003</v>
      </c>
      <c r="T110" s="3">
        <f t="shared" si="11"/>
        <v>-6.5514635999999999</v>
      </c>
    </row>
    <row r="111" spans="2:20" x14ac:dyDescent="0.25">
      <c r="B111">
        <v>14004994900</v>
      </c>
      <c r="C111">
        <v>-7.1867108000000002</v>
      </c>
      <c r="D111">
        <v>-10.342791</v>
      </c>
      <c r="H111" s="3">
        <f t="shared" si="6"/>
        <v>14.64249465</v>
      </c>
      <c r="I111" s="3">
        <f t="shared" si="7"/>
        <v>-7.5075006000000002</v>
      </c>
      <c r="J111" s="3">
        <f t="shared" si="8"/>
        <v>-8.9448614000000006</v>
      </c>
      <c r="L111">
        <v>14004994900</v>
      </c>
      <c r="M111">
        <v>-9.1543168999999995</v>
      </c>
      <c r="N111">
        <v>-6.1038646999999999</v>
      </c>
      <c r="R111" s="3">
        <f t="shared" si="9"/>
        <v>14.64249465</v>
      </c>
      <c r="S111" s="3">
        <f t="shared" si="10"/>
        <v>-9.0040226000000008</v>
      </c>
      <c r="T111" s="3">
        <f t="shared" si="11"/>
        <v>-6.6955371000000001</v>
      </c>
    </row>
    <row r="112" spans="2:20" x14ac:dyDescent="0.25">
      <c r="B112">
        <v>14132494850</v>
      </c>
      <c r="C112">
        <v>-7.2540015999999996</v>
      </c>
      <c r="D112">
        <v>-10.064021</v>
      </c>
      <c r="H112" s="3">
        <f t="shared" si="6"/>
        <v>14.7699946</v>
      </c>
      <c r="I112" s="3">
        <f t="shared" si="7"/>
        <v>-7.5444765</v>
      </c>
      <c r="J112" s="3">
        <f t="shared" si="8"/>
        <v>-8.6932820999999993</v>
      </c>
      <c r="L112">
        <v>14132494850</v>
      </c>
      <c r="M112">
        <v>-9.1385155000000005</v>
      </c>
      <c r="N112">
        <v>-6.1898046000000004</v>
      </c>
      <c r="R112" s="3">
        <f t="shared" si="9"/>
        <v>14.7699946</v>
      </c>
      <c r="S112" s="3">
        <f t="shared" si="10"/>
        <v>-8.9635096000000001</v>
      </c>
      <c r="T112" s="3">
        <f t="shared" si="11"/>
        <v>-6.8382769000000003</v>
      </c>
    </row>
    <row r="113" spans="2:20" x14ac:dyDescent="0.25">
      <c r="B113">
        <v>14259994800</v>
      </c>
      <c r="C113">
        <v>-7.3176208000000003</v>
      </c>
      <c r="D113">
        <v>-9.7914227999999994</v>
      </c>
      <c r="H113" s="3">
        <f t="shared" si="6"/>
        <v>14.897494549999999</v>
      </c>
      <c r="I113" s="3">
        <f t="shared" si="7"/>
        <v>-7.6042414000000003</v>
      </c>
      <c r="J113" s="3">
        <f t="shared" si="8"/>
        <v>-8.4472599000000006</v>
      </c>
      <c r="L113">
        <v>14259994800</v>
      </c>
      <c r="M113">
        <v>-9.0939502999999995</v>
      </c>
      <c r="N113">
        <v>-6.2958306999999998</v>
      </c>
      <c r="R113" s="3">
        <f t="shared" si="9"/>
        <v>14.897494549999999</v>
      </c>
      <c r="S113" s="3">
        <f t="shared" si="10"/>
        <v>-8.9624529000000006</v>
      </c>
      <c r="T113" s="3">
        <f t="shared" si="11"/>
        <v>-6.997026</v>
      </c>
    </row>
    <row r="114" spans="2:20" x14ac:dyDescent="0.25">
      <c r="B114">
        <v>14387494750</v>
      </c>
      <c r="C114">
        <v>-7.3702930999999996</v>
      </c>
      <c r="D114">
        <v>-9.5076590000000003</v>
      </c>
      <c r="H114" s="3">
        <f t="shared" si="6"/>
        <v>15.0249945</v>
      </c>
      <c r="I114" s="3">
        <f t="shared" si="7"/>
        <v>-7.6565656999999998</v>
      </c>
      <c r="J114" s="3">
        <f t="shared" si="8"/>
        <v>-8.2234982999999993</v>
      </c>
      <c r="L114">
        <v>14387494750</v>
      </c>
      <c r="M114">
        <v>-9.0702628999999995</v>
      </c>
      <c r="N114">
        <v>-6.4200305999999996</v>
      </c>
      <c r="R114" s="3">
        <f t="shared" si="9"/>
        <v>15.0249945</v>
      </c>
      <c r="S114" s="3">
        <f t="shared" si="10"/>
        <v>-8.9176988999999995</v>
      </c>
      <c r="T114" s="3">
        <f t="shared" si="11"/>
        <v>-7.1682053000000003</v>
      </c>
    </row>
    <row r="115" spans="2:20" x14ac:dyDescent="0.25">
      <c r="B115">
        <v>14514994700</v>
      </c>
      <c r="C115">
        <v>-7.4291023999999997</v>
      </c>
      <c r="D115">
        <v>-9.2207880000000007</v>
      </c>
      <c r="H115" s="3">
        <f t="shared" si="6"/>
        <v>15.152494450000001</v>
      </c>
      <c r="I115" s="3">
        <f t="shared" si="7"/>
        <v>-7.6894722</v>
      </c>
      <c r="J115" s="3">
        <f t="shared" si="8"/>
        <v>-8.0338525999999995</v>
      </c>
      <c r="L115">
        <v>14514994700</v>
      </c>
      <c r="M115">
        <v>-9.0438156000000003</v>
      </c>
      <c r="N115">
        <v>-6.5514635999999999</v>
      </c>
      <c r="R115" s="3">
        <f t="shared" si="9"/>
        <v>15.152494450000001</v>
      </c>
      <c r="S115" s="3">
        <f t="shared" si="10"/>
        <v>-8.8911981999999998</v>
      </c>
      <c r="T115" s="3">
        <f t="shared" si="11"/>
        <v>-7.3552369999999998</v>
      </c>
    </row>
    <row r="116" spans="2:20" x14ac:dyDescent="0.25">
      <c r="B116">
        <v>14642494650</v>
      </c>
      <c r="C116">
        <v>-7.5075006000000002</v>
      </c>
      <c r="D116">
        <v>-8.9448614000000006</v>
      </c>
      <c r="H116" s="3">
        <f t="shared" si="6"/>
        <v>15.2799944</v>
      </c>
      <c r="I116" s="3">
        <f t="shared" si="7"/>
        <v>-7.7035340999999997</v>
      </c>
      <c r="J116" s="3">
        <f t="shared" si="8"/>
        <v>-7.8509358999999996</v>
      </c>
      <c r="L116">
        <v>14642494650</v>
      </c>
      <c r="M116">
        <v>-9.0040226000000008</v>
      </c>
      <c r="N116">
        <v>-6.6955371000000001</v>
      </c>
      <c r="R116" s="3">
        <f t="shared" si="9"/>
        <v>15.2799944</v>
      </c>
      <c r="S116" s="3">
        <f t="shared" si="10"/>
        <v>-8.8644390000000008</v>
      </c>
      <c r="T116" s="3">
        <f t="shared" si="11"/>
        <v>-7.5574311999999999</v>
      </c>
    </row>
    <row r="117" spans="2:20" x14ac:dyDescent="0.25">
      <c r="B117">
        <v>14769994600</v>
      </c>
      <c r="C117">
        <v>-7.5444765</v>
      </c>
      <c r="D117">
        <v>-8.6932820999999993</v>
      </c>
      <c r="H117" s="3">
        <f t="shared" si="6"/>
        <v>15.40749435</v>
      </c>
      <c r="I117" s="3">
        <f t="shared" si="7"/>
        <v>-7.7403889000000001</v>
      </c>
      <c r="J117" s="3">
        <f t="shared" si="8"/>
        <v>-7.6937927999999998</v>
      </c>
      <c r="L117">
        <v>14769994600</v>
      </c>
      <c r="M117">
        <v>-8.9635096000000001</v>
      </c>
      <c r="N117">
        <v>-6.8382769000000003</v>
      </c>
      <c r="R117" s="3">
        <f t="shared" si="9"/>
        <v>15.40749435</v>
      </c>
      <c r="S117" s="3">
        <f t="shared" si="10"/>
        <v>-8.8358240000000006</v>
      </c>
      <c r="T117" s="3">
        <f t="shared" si="11"/>
        <v>-7.7727674999999996</v>
      </c>
    </row>
    <row r="118" spans="2:20" x14ac:dyDescent="0.25">
      <c r="B118">
        <v>14897494550</v>
      </c>
      <c r="C118">
        <v>-7.6042414000000003</v>
      </c>
      <c r="D118">
        <v>-8.4472599000000006</v>
      </c>
      <c r="H118" s="3">
        <f t="shared" si="6"/>
        <v>15.534994299999999</v>
      </c>
      <c r="I118" s="3">
        <f t="shared" si="7"/>
        <v>-7.7423744000000001</v>
      </c>
      <c r="J118" s="3">
        <f t="shared" si="8"/>
        <v>-7.5569271999999996</v>
      </c>
      <c r="L118">
        <v>14897494550</v>
      </c>
      <c r="M118">
        <v>-8.9624529000000006</v>
      </c>
      <c r="N118">
        <v>-6.997026</v>
      </c>
      <c r="R118" s="3">
        <f t="shared" si="9"/>
        <v>15.534994299999999</v>
      </c>
      <c r="S118" s="3">
        <f t="shared" si="10"/>
        <v>-8.7843389999999992</v>
      </c>
      <c r="T118" s="3">
        <f t="shared" si="11"/>
        <v>-8.0069561</v>
      </c>
    </row>
    <row r="119" spans="2:20" x14ac:dyDescent="0.25">
      <c r="B119">
        <v>15024994500</v>
      </c>
      <c r="C119">
        <v>-7.6565656999999998</v>
      </c>
      <c r="D119">
        <v>-8.2234982999999993</v>
      </c>
      <c r="H119" s="3">
        <f t="shared" si="6"/>
        <v>15.66249425</v>
      </c>
      <c r="I119" s="3">
        <f t="shared" si="7"/>
        <v>-7.7603191999999996</v>
      </c>
      <c r="J119" s="3">
        <f t="shared" si="8"/>
        <v>-7.4385871999999997</v>
      </c>
      <c r="L119">
        <v>15024994500</v>
      </c>
      <c r="M119">
        <v>-8.9176988999999995</v>
      </c>
      <c r="N119">
        <v>-7.1682053000000003</v>
      </c>
      <c r="R119" s="3">
        <f t="shared" si="9"/>
        <v>15.66249425</v>
      </c>
      <c r="S119" s="3">
        <f t="shared" si="10"/>
        <v>-8.7551556000000001</v>
      </c>
      <c r="T119" s="3">
        <f t="shared" si="11"/>
        <v>-8.2766438000000004</v>
      </c>
    </row>
    <row r="120" spans="2:20" x14ac:dyDescent="0.25">
      <c r="B120">
        <v>15152494450</v>
      </c>
      <c r="C120">
        <v>-7.6894722</v>
      </c>
      <c r="D120">
        <v>-8.0338525999999995</v>
      </c>
      <c r="H120" s="3">
        <f t="shared" si="6"/>
        <v>15.789994200000001</v>
      </c>
      <c r="I120" s="3">
        <f t="shared" si="7"/>
        <v>-7.7674637000000004</v>
      </c>
      <c r="J120" s="3">
        <f t="shared" si="8"/>
        <v>-7.3435106000000001</v>
      </c>
      <c r="L120">
        <v>15152494450</v>
      </c>
      <c r="M120">
        <v>-8.8911981999999998</v>
      </c>
      <c r="N120">
        <v>-7.3552369999999998</v>
      </c>
      <c r="R120" s="3">
        <f t="shared" si="9"/>
        <v>15.789994200000001</v>
      </c>
      <c r="S120" s="3">
        <f t="shared" si="10"/>
        <v>-8.6908244999999997</v>
      </c>
      <c r="T120" s="3">
        <f t="shared" si="11"/>
        <v>-8.5574636000000002</v>
      </c>
    </row>
    <row r="121" spans="2:20" x14ac:dyDescent="0.25">
      <c r="B121">
        <v>15279994400</v>
      </c>
      <c r="C121">
        <v>-7.7035340999999997</v>
      </c>
      <c r="D121">
        <v>-7.8509358999999996</v>
      </c>
      <c r="H121" s="3">
        <f t="shared" si="6"/>
        <v>15.91749415</v>
      </c>
      <c r="I121" s="3">
        <f t="shared" si="7"/>
        <v>-7.7917490000000003</v>
      </c>
      <c r="J121" s="3">
        <f t="shared" si="8"/>
        <v>-7.2668923999999997</v>
      </c>
      <c r="L121">
        <v>15279994400</v>
      </c>
      <c r="M121">
        <v>-8.8644390000000008</v>
      </c>
      <c r="N121">
        <v>-7.5574311999999999</v>
      </c>
      <c r="R121" s="3">
        <f t="shared" si="9"/>
        <v>15.91749415</v>
      </c>
      <c r="S121" s="3">
        <f t="shared" si="10"/>
        <v>-8.6493520999999998</v>
      </c>
      <c r="T121" s="3">
        <f t="shared" si="11"/>
        <v>-8.8490829000000009</v>
      </c>
    </row>
    <row r="122" spans="2:20" x14ac:dyDescent="0.25">
      <c r="B122">
        <v>15407494350</v>
      </c>
      <c r="C122">
        <v>-7.7403889000000001</v>
      </c>
      <c r="D122">
        <v>-7.6937927999999998</v>
      </c>
      <c r="H122" s="3">
        <f t="shared" si="6"/>
        <v>16.0449941</v>
      </c>
      <c r="I122" s="3">
        <f t="shared" si="7"/>
        <v>-7.7982955</v>
      </c>
      <c r="J122" s="3">
        <f t="shared" si="8"/>
        <v>-7.1967096000000002</v>
      </c>
      <c r="L122">
        <v>15407494350</v>
      </c>
      <c r="M122">
        <v>-8.8358240000000006</v>
      </c>
      <c r="N122">
        <v>-7.7727674999999996</v>
      </c>
      <c r="R122" s="3">
        <f t="shared" si="9"/>
        <v>16.0449941</v>
      </c>
      <c r="S122" s="3">
        <f t="shared" si="10"/>
        <v>-8.5827036000000003</v>
      </c>
      <c r="T122" s="3">
        <f t="shared" si="11"/>
        <v>-9.1193857000000005</v>
      </c>
    </row>
    <row r="123" spans="2:20" x14ac:dyDescent="0.25">
      <c r="B123">
        <v>15534994300</v>
      </c>
      <c r="C123">
        <v>-7.7423744000000001</v>
      </c>
      <c r="D123">
        <v>-7.5569271999999996</v>
      </c>
      <c r="H123" s="3">
        <f t="shared" si="6"/>
        <v>16.172494050000001</v>
      </c>
      <c r="I123" s="3">
        <f t="shared" si="7"/>
        <v>-7.8102717000000004</v>
      </c>
      <c r="J123" s="3">
        <f t="shared" si="8"/>
        <v>-7.1324420000000002</v>
      </c>
      <c r="L123">
        <v>15534994300</v>
      </c>
      <c r="M123">
        <v>-8.7843389999999992</v>
      </c>
      <c r="N123">
        <v>-8.0069561</v>
      </c>
      <c r="R123" s="3">
        <f t="shared" si="9"/>
        <v>16.172494050000001</v>
      </c>
      <c r="S123" s="3">
        <f t="shared" si="10"/>
        <v>-8.5237236000000003</v>
      </c>
      <c r="T123" s="3">
        <f t="shared" si="11"/>
        <v>-9.4030819000000001</v>
      </c>
    </row>
    <row r="124" spans="2:20" x14ac:dyDescent="0.25">
      <c r="B124">
        <v>15662494250</v>
      </c>
      <c r="C124">
        <v>-7.7603191999999996</v>
      </c>
      <c r="D124">
        <v>-7.4385871999999997</v>
      </c>
      <c r="H124" s="3">
        <f t="shared" si="6"/>
        <v>16.299994000000002</v>
      </c>
      <c r="I124" s="3">
        <f t="shared" si="7"/>
        <v>-7.8296494000000001</v>
      </c>
      <c r="J124" s="3">
        <f t="shared" si="8"/>
        <v>-7.0844750000000003</v>
      </c>
      <c r="L124">
        <v>15662494250</v>
      </c>
      <c r="M124">
        <v>-8.7551556000000001</v>
      </c>
      <c r="N124">
        <v>-8.2766438000000004</v>
      </c>
      <c r="R124" s="3">
        <f t="shared" si="9"/>
        <v>16.299994000000002</v>
      </c>
      <c r="S124" s="3">
        <f t="shared" si="10"/>
        <v>-8.5052538000000002</v>
      </c>
      <c r="T124" s="3">
        <f t="shared" si="11"/>
        <v>-9.6852236000000005</v>
      </c>
    </row>
    <row r="125" spans="2:20" x14ac:dyDescent="0.25">
      <c r="B125">
        <v>15789994200</v>
      </c>
      <c r="C125">
        <v>-7.7674637000000004</v>
      </c>
      <c r="D125">
        <v>-7.3435106000000001</v>
      </c>
      <c r="H125" s="3">
        <f t="shared" si="6"/>
        <v>16.427493949999999</v>
      </c>
      <c r="I125" s="3">
        <f t="shared" si="7"/>
        <v>-7.8425946</v>
      </c>
      <c r="J125" s="3">
        <f t="shared" si="8"/>
        <v>-7.0356263999999999</v>
      </c>
      <c r="L125">
        <v>15789994200</v>
      </c>
      <c r="M125">
        <v>-8.6908244999999997</v>
      </c>
      <c r="N125">
        <v>-8.5574636000000002</v>
      </c>
      <c r="R125" s="3">
        <f t="shared" si="9"/>
        <v>16.427493949999999</v>
      </c>
      <c r="S125" s="3">
        <f t="shared" si="10"/>
        <v>-8.4851437000000001</v>
      </c>
      <c r="T125" s="3">
        <f t="shared" si="11"/>
        <v>-9.9604310999999992</v>
      </c>
    </row>
    <row r="126" spans="2:20" x14ac:dyDescent="0.25">
      <c r="B126">
        <v>15917494150</v>
      </c>
      <c r="C126">
        <v>-7.7917490000000003</v>
      </c>
      <c r="D126">
        <v>-7.2668923999999997</v>
      </c>
      <c r="H126" s="3">
        <f t="shared" si="6"/>
        <v>16.554993899999999</v>
      </c>
      <c r="I126" s="3">
        <f t="shared" si="7"/>
        <v>-7.8290625</v>
      </c>
      <c r="J126" s="3">
        <f t="shared" si="8"/>
        <v>-6.9888915999999996</v>
      </c>
      <c r="L126">
        <v>15917494150</v>
      </c>
      <c r="M126">
        <v>-8.6493520999999998</v>
      </c>
      <c r="N126">
        <v>-8.8490829000000009</v>
      </c>
      <c r="R126" s="3">
        <f t="shared" si="9"/>
        <v>16.554993899999999</v>
      </c>
      <c r="S126" s="3">
        <f t="shared" si="10"/>
        <v>-8.4378176000000007</v>
      </c>
      <c r="T126" s="3">
        <f t="shared" si="11"/>
        <v>-10.241412</v>
      </c>
    </row>
    <row r="127" spans="2:20" x14ac:dyDescent="0.25">
      <c r="B127">
        <v>16044994100</v>
      </c>
      <c r="C127">
        <v>-7.7982955</v>
      </c>
      <c r="D127">
        <v>-7.1967096000000002</v>
      </c>
      <c r="H127" s="3">
        <f t="shared" si="6"/>
        <v>16.68249385</v>
      </c>
      <c r="I127" s="3">
        <f t="shared" si="7"/>
        <v>-7.8388267000000003</v>
      </c>
      <c r="J127" s="3">
        <f t="shared" si="8"/>
        <v>-6.9646834999999996</v>
      </c>
      <c r="L127">
        <v>16044994100</v>
      </c>
      <c r="M127">
        <v>-8.5827036000000003</v>
      </c>
      <c r="N127">
        <v>-9.1193857000000005</v>
      </c>
      <c r="R127" s="3">
        <f t="shared" si="9"/>
        <v>16.68249385</v>
      </c>
      <c r="S127" s="3">
        <f t="shared" si="10"/>
        <v>-8.435708</v>
      </c>
      <c r="T127" s="3">
        <f t="shared" si="11"/>
        <v>-10.505042</v>
      </c>
    </row>
    <row r="128" spans="2:20" x14ac:dyDescent="0.25">
      <c r="B128">
        <v>16172494050</v>
      </c>
      <c r="C128">
        <v>-7.8102717000000004</v>
      </c>
      <c r="D128">
        <v>-7.1324420000000002</v>
      </c>
      <c r="H128" s="3">
        <f t="shared" si="6"/>
        <v>16.809993800000001</v>
      </c>
      <c r="I128" s="3">
        <f t="shared" si="7"/>
        <v>-7.8583055000000002</v>
      </c>
      <c r="J128" s="3">
        <f t="shared" si="8"/>
        <v>-6.9333115000000003</v>
      </c>
      <c r="L128">
        <v>16172494050</v>
      </c>
      <c r="M128">
        <v>-8.5237236000000003</v>
      </c>
      <c r="N128">
        <v>-9.4030819000000001</v>
      </c>
      <c r="R128" s="3">
        <f t="shared" si="9"/>
        <v>16.809993800000001</v>
      </c>
      <c r="S128" s="3">
        <f t="shared" si="10"/>
        <v>-8.4443845999999994</v>
      </c>
      <c r="T128" s="3">
        <f t="shared" si="11"/>
        <v>-10.777341</v>
      </c>
    </row>
    <row r="129" spans="2:20" x14ac:dyDescent="0.25">
      <c r="B129">
        <v>16299994000</v>
      </c>
      <c r="C129">
        <v>-7.8296494000000001</v>
      </c>
      <c r="D129">
        <v>-7.0844750000000003</v>
      </c>
      <c r="H129" s="3">
        <f t="shared" si="6"/>
        <v>16.937493750000002</v>
      </c>
      <c r="I129" s="3">
        <f t="shared" si="7"/>
        <v>-7.8551549999999999</v>
      </c>
      <c r="J129" s="3">
        <f t="shared" si="8"/>
        <v>-6.9039320999999996</v>
      </c>
      <c r="L129">
        <v>16299994000</v>
      </c>
      <c r="M129">
        <v>-8.5052538000000002</v>
      </c>
      <c r="N129">
        <v>-9.6852236000000005</v>
      </c>
      <c r="R129" s="3">
        <f t="shared" si="9"/>
        <v>16.937493750000002</v>
      </c>
      <c r="S129" s="3">
        <f t="shared" si="10"/>
        <v>-8.4113091999999998</v>
      </c>
      <c r="T129" s="3">
        <f t="shared" si="11"/>
        <v>-11.058493</v>
      </c>
    </row>
    <row r="130" spans="2:20" x14ac:dyDescent="0.25">
      <c r="B130">
        <v>16427493950</v>
      </c>
      <c r="C130">
        <v>-7.8425946</v>
      </c>
      <c r="D130">
        <v>-7.0356263999999999</v>
      </c>
      <c r="H130" s="3">
        <f t="shared" si="6"/>
        <v>17.064993699999999</v>
      </c>
      <c r="I130" s="3">
        <f t="shared" si="7"/>
        <v>-7.8681393000000002</v>
      </c>
      <c r="J130" s="3">
        <f t="shared" si="8"/>
        <v>-6.8677859000000003</v>
      </c>
      <c r="L130">
        <v>16427493950</v>
      </c>
      <c r="M130">
        <v>-8.4851437000000001</v>
      </c>
      <c r="N130">
        <v>-9.9604310999999992</v>
      </c>
      <c r="R130" s="3">
        <f t="shared" si="9"/>
        <v>17.064993699999999</v>
      </c>
      <c r="S130" s="3">
        <f t="shared" si="10"/>
        <v>-8.4038161999999996</v>
      </c>
      <c r="T130" s="3">
        <f t="shared" si="11"/>
        <v>-11.341763</v>
      </c>
    </row>
    <row r="131" spans="2:20" x14ac:dyDescent="0.25">
      <c r="B131">
        <v>16554993900</v>
      </c>
      <c r="C131">
        <v>-7.8290625</v>
      </c>
      <c r="D131">
        <v>-6.9888915999999996</v>
      </c>
      <c r="H131" s="3">
        <f t="shared" si="6"/>
        <v>17.192493649999999</v>
      </c>
      <c r="I131" s="3">
        <f t="shared" si="7"/>
        <v>-7.9298967999999999</v>
      </c>
      <c r="J131" s="3">
        <f t="shared" si="8"/>
        <v>-6.8381227999999998</v>
      </c>
      <c r="L131">
        <v>16554993900</v>
      </c>
      <c r="M131">
        <v>-8.4378176000000007</v>
      </c>
      <c r="N131">
        <v>-10.241412</v>
      </c>
      <c r="R131" s="3">
        <f t="shared" si="9"/>
        <v>17.192493649999999</v>
      </c>
      <c r="S131" s="3">
        <f t="shared" si="10"/>
        <v>-8.4394902999999992</v>
      </c>
      <c r="T131" s="3">
        <f t="shared" si="11"/>
        <v>-11.636191999999999</v>
      </c>
    </row>
    <row r="132" spans="2:20" x14ac:dyDescent="0.25">
      <c r="B132">
        <v>16682493850</v>
      </c>
      <c r="C132">
        <v>-7.8388267000000003</v>
      </c>
      <c r="D132">
        <v>-6.9646834999999996</v>
      </c>
      <c r="H132" s="3">
        <f t="shared" ref="H132:H195" si="12">B137/1000000000</f>
        <v>17.3199936</v>
      </c>
      <c r="I132" s="3">
        <f t="shared" ref="I132:I195" si="13">C137</f>
        <v>-7.9498768000000002</v>
      </c>
      <c r="J132" s="3">
        <f t="shared" ref="J132:J195" si="14">D137</f>
        <v>-6.8079529000000001</v>
      </c>
      <c r="L132">
        <v>16682493850</v>
      </c>
      <c r="M132">
        <v>-8.435708</v>
      </c>
      <c r="N132">
        <v>-10.505042</v>
      </c>
      <c r="R132" s="3">
        <f t="shared" ref="R132:R195" si="15">L137/1000000000</f>
        <v>17.3199936</v>
      </c>
      <c r="S132" s="3">
        <f t="shared" ref="S132:S195" si="16">M137</f>
        <v>-8.4286556000000008</v>
      </c>
      <c r="T132" s="3">
        <f t="shared" ref="T132:T195" si="17">N137</f>
        <v>-11.893427000000001</v>
      </c>
    </row>
    <row r="133" spans="2:20" x14ac:dyDescent="0.25">
      <c r="B133">
        <v>16809993800</v>
      </c>
      <c r="C133">
        <v>-7.8583055000000002</v>
      </c>
      <c r="D133">
        <v>-6.9333115000000003</v>
      </c>
      <c r="H133" s="3">
        <f t="shared" si="12"/>
        <v>17.447493550000001</v>
      </c>
      <c r="I133" s="3">
        <f t="shared" si="13"/>
        <v>-7.9825362999999996</v>
      </c>
      <c r="J133" s="3">
        <f t="shared" si="14"/>
        <v>-6.7767819999999999</v>
      </c>
      <c r="L133">
        <v>16809993800</v>
      </c>
      <c r="M133">
        <v>-8.4443845999999994</v>
      </c>
      <c r="N133">
        <v>-10.777341</v>
      </c>
      <c r="R133" s="3">
        <f t="shared" si="15"/>
        <v>17.447493550000001</v>
      </c>
      <c r="S133" s="3">
        <f t="shared" si="16"/>
        <v>-8.4457979000000005</v>
      </c>
      <c r="T133" s="3">
        <f t="shared" si="17"/>
        <v>-12.143514</v>
      </c>
    </row>
    <row r="134" spans="2:20" x14ac:dyDescent="0.25">
      <c r="B134">
        <v>16937493750</v>
      </c>
      <c r="C134">
        <v>-7.8551549999999999</v>
      </c>
      <c r="D134">
        <v>-6.9039320999999996</v>
      </c>
      <c r="H134" s="3">
        <f t="shared" si="12"/>
        <v>17.574993500000001</v>
      </c>
      <c r="I134" s="3">
        <f t="shared" si="13"/>
        <v>-8.0350294000000009</v>
      </c>
      <c r="J134" s="3">
        <f t="shared" si="14"/>
        <v>-6.7671633</v>
      </c>
      <c r="L134">
        <v>16937493750</v>
      </c>
      <c r="M134">
        <v>-8.4113091999999998</v>
      </c>
      <c r="N134">
        <v>-11.058493</v>
      </c>
      <c r="R134" s="3">
        <f t="shared" si="15"/>
        <v>17.574993500000001</v>
      </c>
      <c r="S134" s="3">
        <f t="shared" si="16"/>
        <v>-8.4824447999999997</v>
      </c>
      <c r="T134" s="3">
        <f t="shared" si="17"/>
        <v>-12.444654</v>
      </c>
    </row>
    <row r="135" spans="2:20" x14ac:dyDescent="0.25">
      <c r="B135">
        <v>17064993700</v>
      </c>
      <c r="C135">
        <v>-7.8681393000000002</v>
      </c>
      <c r="D135">
        <v>-6.8677859000000003</v>
      </c>
      <c r="H135" s="3">
        <f t="shared" si="12"/>
        <v>17.702493449999999</v>
      </c>
      <c r="I135" s="3">
        <f t="shared" si="13"/>
        <v>-8.0643548999999997</v>
      </c>
      <c r="J135" s="3">
        <f t="shared" si="14"/>
        <v>-6.7725271999999999</v>
      </c>
      <c r="L135">
        <v>17064993700</v>
      </c>
      <c r="M135">
        <v>-8.4038161999999996</v>
      </c>
      <c r="N135">
        <v>-11.341763</v>
      </c>
      <c r="R135" s="3">
        <f t="shared" si="15"/>
        <v>17.702493449999999</v>
      </c>
      <c r="S135" s="3">
        <f t="shared" si="16"/>
        <v>-8.5073013</v>
      </c>
      <c r="T135" s="3">
        <f t="shared" si="17"/>
        <v>-12.644591</v>
      </c>
    </row>
    <row r="136" spans="2:20" x14ac:dyDescent="0.25">
      <c r="B136">
        <v>17192493650</v>
      </c>
      <c r="C136">
        <v>-7.9298967999999999</v>
      </c>
      <c r="D136">
        <v>-6.8381227999999998</v>
      </c>
      <c r="H136" s="3">
        <f t="shared" si="12"/>
        <v>17.829993399999999</v>
      </c>
      <c r="I136" s="3">
        <f t="shared" si="13"/>
        <v>-8.0754280000000005</v>
      </c>
      <c r="J136" s="3">
        <f t="shared" si="14"/>
        <v>-6.7763495000000002</v>
      </c>
      <c r="L136">
        <v>17192493650</v>
      </c>
      <c r="M136">
        <v>-8.4394902999999992</v>
      </c>
      <c r="N136">
        <v>-11.636191999999999</v>
      </c>
      <c r="R136" s="3">
        <f t="shared" si="15"/>
        <v>17.829993399999999</v>
      </c>
      <c r="S136" s="3">
        <f t="shared" si="16"/>
        <v>-8.5223750999999996</v>
      </c>
      <c r="T136" s="3">
        <f t="shared" si="17"/>
        <v>-12.866406</v>
      </c>
    </row>
    <row r="137" spans="2:20" x14ac:dyDescent="0.25">
      <c r="B137">
        <v>17319993600</v>
      </c>
      <c r="C137">
        <v>-7.9498768000000002</v>
      </c>
      <c r="D137">
        <v>-6.8079529000000001</v>
      </c>
      <c r="H137" s="3">
        <f t="shared" si="12"/>
        <v>17.95749335</v>
      </c>
      <c r="I137" s="3">
        <f t="shared" si="13"/>
        <v>-8.0941086000000002</v>
      </c>
      <c r="J137" s="3">
        <f t="shared" si="14"/>
        <v>-6.7905420999999997</v>
      </c>
      <c r="L137">
        <v>17319993600</v>
      </c>
      <c r="M137">
        <v>-8.4286556000000008</v>
      </c>
      <c r="N137">
        <v>-11.893427000000001</v>
      </c>
      <c r="R137" s="3">
        <f t="shared" si="15"/>
        <v>17.95749335</v>
      </c>
      <c r="S137" s="3">
        <f t="shared" si="16"/>
        <v>-8.5788431000000003</v>
      </c>
      <c r="T137" s="3">
        <f t="shared" si="17"/>
        <v>-13.033232999999999</v>
      </c>
    </row>
    <row r="138" spans="2:20" x14ac:dyDescent="0.25">
      <c r="B138">
        <v>17447493550</v>
      </c>
      <c r="C138">
        <v>-7.9825362999999996</v>
      </c>
      <c r="D138">
        <v>-6.7767819999999999</v>
      </c>
      <c r="H138" s="3">
        <f t="shared" si="12"/>
        <v>18.084993300000001</v>
      </c>
      <c r="I138" s="3">
        <f t="shared" si="13"/>
        <v>-8.0998096000000004</v>
      </c>
      <c r="J138" s="3">
        <f t="shared" si="14"/>
        <v>-6.7957726000000003</v>
      </c>
      <c r="L138">
        <v>17447493550</v>
      </c>
      <c r="M138">
        <v>-8.4457979000000005</v>
      </c>
      <c r="N138">
        <v>-12.143514</v>
      </c>
      <c r="R138" s="3">
        <f t="shared" si="15"/>
        <v>18.084993300000001</v>
      </c>
      <c r="S138" s="3">
        <f t="shared" si="16"/>
        <v>-8.6091184999999992</v>
      </c>
      <c r="T138" s="3">
        <f t="shared" si="17"/>
        <v>-13.127096999999999</v>
      </c>
    </row>
    <row r="139" spans="2:20" x14ac:dyDescent="0.25">
      <c r="B139">
        <v>17574993500</v>
      </c>
      <c r="C139">
        <v>-8.0350294000000009</v>
      </c>
      <c r="D139">
        <v>-6.7671633</v>
      </c>
      <c r="H139" s="3">
        <f t="shared" si="12"/>
        <v>18.212493250000001</v>
      </c>
      <c r="I139" s="3">
        <f t="shared" si="13"/>
        <v>-8.0986528</v>
      </c>
      <c r="J139" s="3">
        <f t="shared" si="14"/>
        <v>-6.8059874000000002</v>
      </c>
      <c r="L139">
        <v>17574993500</v>
      </c>
      <c r="M139">
        <v>-8.4824447999999997</v>
      </c>
      <c r="N139">
        <v>-12.444654</v>
      </c>
      <c r="R139" s="3">
        <f t="shared" si="15"/>
        <v>18.212493250000001</v>
      </c>
      <c r="S139" s="3">
        <f t="shared" si="16"/>
        <v>-8.6346369000000003</v>
      </c>
      <c r="T139" s="3">
        <f t="shared" si="17"/>
        <v>-13.199379</v>
      </c>
    </row>
    <row r="140" spans="2:20" x14ac:dyDescent="0.25">
      <c r="B140">
        <v>17702493450</v>
      </c>
      <c r="C140">
        <v>-8.0643548999999997</v>
      </c>
      <c r="D140">
        <v>-6.7725271999999999</v>
      </c>
      <c r="H140" s="3">
        <f t="shared" si="12"/>
        <v>18.339993199999999</v>
      </c>
      <c r="I140" s="3">
        <f t="shared" si="13"/>
        <v>-8.1481923999999992</v>
      </c>
      <c r="J140" s="3">
        <f t="shared" si="14"/>
        <v>-6.8153066999999998</v>
      </c>
      <c r="L140">
        <v>17702493450</v>
      </c>
      <c r="M140">
        <v>-8.5073013</v>
      </c>
      <c r="N140">
        <v>-12.644591</v>
      </c>
      <c r="R140" s="3">
        <f t="shared" si="15"/>
        <v>18.339993199999999</v>
      </c>
      <c r="S140" s="3">
        <f t="shared" si="16"/>
        <v>-8.7095251000000005</v>
      </c>
      <c r="T140" s="3">
        <f t="shared" si="17"/>
        <v>-13.234385</v>
      </c>
    </row>
    <row r="141" spans="2:20" x14ac:dyDescent="0.25">
      <c r="B141">
        <v>17829993400</v>
      </c>
      <c r="C141">
        <v>-8.0754280000000005</v>
      </c>
      <c r="D141">
        <v>-6.7763495000000002</v>
      </c>
      <c r="H141" s="3">
        <f t="shared" si="12"/>
        <v>18.467493149999999</v>
      </c>
      <c r="I141" s="3">
        <f t="shared" si="13"/>
        <v>-8.1719884999999994</v>
      </c>
      <c r="J141" s="3">
        <f t="shared" si="14"/>
        <v>-6.8349633000000001</v>
      </c>
      <c r="L141">
        <v>17829993400</v>
      </c>
      <c r="M141">
        <v>-8.5223750999999996</v>
      </c>
      <c r="N141">
        <v>-12.866406</v>
      </c>
      <c r="R141" s="3">
        <f t="shared" si="15"/>
        <v>18.467493149999999</v>
      </c>
      <c r="S141" s="3">
        <f t="shared" si="16"/>
        <v>-8.7602463000000004</v>
      </c>
      <c r="T141" s="3">
        <f t="shared" si="17"/>
        <v>-13.23161</v>
      </c>
    </row>
    <row r="142" spans="2:20" x14ac:dyDescent="0.25">
      <c r="B142">
        <v>17957493350</v>
      </c>
      <c r="C142">
        <v>-8.0941086000000002</v>
      </c>
      <c r="D142">
        <v>-6.7905420999999997</v>
      </c>
      <c r="H142" s="3">
        <f t="shared" si="12"/>
        <v>18.5949931</v>
      </c>
      <c r="I142" s="3">
        <f t="shared" si="13"/>
        <v>-8.2085772000000006</v>
      </c>
      <c r="J142" s="3">
        <f t="shared" si="14"/>
        <v>-6.8670983000000003</v>
      </c>
      <c r="L142">
        <v>17957493350</v>
      </c>
      <c r="M142">
        <v>-8.5788431000000003</v>
      </c>
      <c r="N142">
        <v>-13.033232999999999</v>
      </c>
      <c r="R142" s="3">
        <f t="shared" si="15"/>
        <v>18.5949931</v>
      </c>
      <c r="S142" s="3">
        <f t="shared" si="16"/>
        <v>-8.7994719000000003</v>
      </c>
      <c r="T142" s="3">
        <f t="shared" si="17"/>
        <v>-13.237742000000001</v>
      </c>
    </row>
    <row r="143" spans="2:20" x14ac:dyDescent="0.25">
      <c r="B143">
        <v>18084993300</v>
      </c>
      <c r="C143">
        <v>-8.0998096000000004</v>
      </c>
      <c r="D143">
        <v>-6.7957726000000003</v>
      </c>
      <c r="H143" s="3">
        <f t="shared" si="12"/>
        <v>18.722493050000001</v>
      </c>
      <c r="I143" s="3">
        <f t="shared" si="13"/>
        <v>-8.2376460999999992</v>
      </c>
      <c r="J143" s="3">
        <f t="shared" si="14"/>
        <v>-6.8941096999999996</v>
      </c>
      <c r="L143">
        <v>18084993300</v>
      </c>
      <c r="M143">
        <v>-8.6091184999999992</v>
      </c>
      <c r="N143">
        <v>-13.127096999999999</v>
      </c>
      <c r="R143" s="3">
        <f t="shared" si="15"/>
        <v>18.722493050000001</v>
      </c>
      <c r="S143" s="3">
        <f t="shared" si="16"/>
        <v>-8.8457737000000005</v>
      </c>
      <c r="T143" s="3">
        <f t="shared" si="17"/>
        <v>-13.151963</v>
      </c>
    </row>
    <row r="144" spans="2:20" x14ac:dyDescent="0.25">
      <c r="B144">
        <v>18212493250</v>
      </c>
      <c r="C144">
        <v>-8.0986528</v>
      </c>
      <c r="D144">
        <v>-6.8059874000000002</v>
      </c>
      <c r="H144" s="3">
        <f t="shared" si="12"/>
        <v>18.849993000000001</v>
      </c>
      <c r="I144" s="3">
        <f t="shared" si="13"/>
        <v>-8.2592257999999994</v>
      </c>
      <c r="J144" s="3">
        <f t="shared" si="14"/>
        <v>-6.9314365000000002</v>
      </c>
      <c r="L144">
        <v>18212493250</v>
      </c>
      <c r="M144">
        <v>-8.6346369000000003</v>
      </c>
      <c r="N144">
        <v>-13.199379</v>
      </c>
      <c r="R144" s="3">
        <f t="shared" si="15"/>
        <v>18.849993000000001</v>
      </c>
      <c r="S144" s="3">
        <f t="shared" si="16"/>
        <v>-8.8788012999999992</v>
      </c>
      <c r="T144" s="3">
        <f t="shared" si="17"/>
        <v>-13.123245000000001</v>
      </c>
    </row>
    <row r="145" spans="2:20" x14ac:dyDescent="0.25">
      <c r="B145">
        <v>18339993200</v>
      </c>
      <c r="C145">
        <v>-8.1481923999999992</v>
      </c>
      <c r="D145">
        <v>-6.8153066999999998</v>
      </c>
      <c r="H145" s="3">
        <f t="shared" si="12"/>
        <v>18.977492949999998</v>
      </c>
      <c r="I145" s="3">
        <f t="shared" si="13"/>
        <v>-8.2274922999999998</v>
      </c>
      <c r="J145" s="3">
        <f t="shared" si="14"/>
        <v>-6.9872250999999999</v>
      </c>
      <c r="L145">
        <v>18339993200</v>
      </c>
      <c r="M145">
        <v>-8.7095251000000005</v>
      </c>
      <c r="N145">
        <v>-13.234385</v>
      </c>
      <c r="R145" s="3">
        <f t="shared" si="15"/>
        <v>18.977492949999998</v>
      </c>
      <c r="S145" s="3">
        <f t="shared" si="16"/>
        <v>-8.8692197999999998</v>
      </c>
      <c r="T145" s="3">
        <f t="shared" si="17"/>
        <v>-13.064401999999999</v>
      </c>
    </row>
    <row r="146" spans="2:20" x14ac:dyDescent="0.25">
      <c r="B146">
        <v>18467493150</v>
      </c>
      <c r="C146">
        <v>-8.1719884999999994</v>
      </c>
      <c r="D146">
        <v>-6.8349633000000001</v>
      </c>
      <c r="H146" s="3">
        <f t="shared" si="12"/>
        <v>19.104992899999999</v>
      </c>
      <c r="I146" s="3">
        <f t="shared" si="13"/>
        <v>-8.2136487999999996</v>
      </c>
      <c r="J146" s="3">
        <f t="shared" si="14"/>
        <v>-7.0764259999999997</v>
      </c>
      <c r="L146">
        <v>18467493150</v>
      </c>
      <c r="M146">
        <v>-8.7602463000000004</v>
      </c>
      <c r="N146">
        <v>-13.23161</v>
      </c>
      <c r="R146" s="3">
        <f t="shared" si="15"/>
        <v>19.104992899999999</v>
      </c>
      <c r="S146" s="3">
        <f t="shared" si="16"/>
        <v>-8.8814287000000007</v>
      </c>
      <c r="T146" s="3">
        <f t="shared" si="17"/>
        <v>-12.993795</v>
      </c>
    </row>
    <row r="147" spans="2:20" x14ac:dyDescent="0.25">
      <c r="B147">
        <v>18594993100</v>
      </c>
      <c r="C147">
        <v>-8.2085772000000006</v>
      </c>
      <c r="D147">
        <v>-6.8670983000000003</v>
      </c>
      <c r="H147" s="3">
        <f t="shared" si="12"/>
        <v>19.23249285</v>
      </c>
      <c r="I147" s="3">
        <f t="shared" si="13"/>
        <v>-8.1792087999999996</v>
      </c>
      <c r="J147" s="3">
        <f t="shared" si="14"/>
        <v>-7.2695341000000004</v>
      </c>
      <c r="L147">
        <v>18594993100</v>
      </c>
      <c r="M147">
        <v>-8.7994719000000003</v>
      </c>
      <c r="N147">
        <v>-13.237742000000001</v>
      </c>
      <c r="R147" s="3">
        <f t="shared" si="15"/>
        <v>19.23249285</v>
      </c>
      <c r="S147" s="3">
        <f t="shared" si="16"/>
        <v>-8.8708466999999995</v>
      </c>
      <c r="T147" s="3">
        <f t="shared" si="17"/>
        <v>-12.950436</v>
      </c>
    </row>
    <row r="148" spans="2:20" x14ac:dyDescent="0.25">
      <c r="B148">
        <v>18722493050</v>
      </c>
      <c r="C148">
        <v>-8.2376460999999992</v>
      </c>
      <c r="D148">
        <v>-6.8941096999999996</v>
      </c>
      <c r="H148" s="3">
        <f t="shared" si="12"/>
        <v>19.359992800000001</v>
      </c>
      <c r="I148" s="3">
        <f t="shared" si="13"/>
        <v>-8.1501664999999992</v>
      </c>
      <c r="J148" s="3">
        <f t="shared" si="14"/>
        <v>-7.4095754999999999</v>
      </c>
      <c r="L148">
        <v>18722493050</v>
      </c>
      <c r="M148">
        <v>-8.8457737000000005</v>
      </c>
      <c r="N148">
        <v>-13.151963</v>
      </c>
      <c r="R148" s="3">
        <f t="shared" si="15"/>
        <v>19.359992800000001</v>
      </c>
      <c r="S148" s="3">
        <f t="shared" si="16"/>
        <v>-8.8597879000000006</v>
      </c>
      <c r="T148" s="3">
        <f t="shared" si="17"/>
        <v>-12.889958999999999</v>
      </c>
    </row>
    <row r="149" spans="2:20" x14ac:dyDescent="0.25">
      <c r="B149">
        <v>18849993000</v>
      </c>
      <c r="C149">
        <v>-8.2592257999999994</v>
      </c>
      <c r="D149">
        <v>-6.9314365000000002</v>
      </c>
      <c r="H149" s="3">
        <f t="shared" si="12"/>
        <v>19.487492750000001</v>
      </c>
      <c r="I149" s="3">
        <f t="shared" si="13"/>
        <v>-8.1628065000000003</v>
      </c>
      <c r="J149" s="3">
        <f t="shared" si="14"/>
        <v>-7.5073996000000003</v>
      </c>
      <c r="L149">
        <v>18849993000</v>
      </c>
      <c r="M149">
        <v>-8.8788012999999992</v>
      </c>
      <c r="N149">
        <v>-13.123245000000001</v>
      </c>
      <c r="R149" s="3">
        <f t="shared" si="15"/>
        <v>19.487492750000001</v>
      </c>
      <c r="S149" s="3">
        <f t="shared" si="16"/>
        <v>-8.8576888999999994</v>
      </c>
      <c r="T149" s="3">
        <f t="shared" si="17"/>
        <v>-12.846671000000001</v>
      </c>
    </row>
    <row r="150" spans="2:20" x14ac:dyDescent="0.25">
      <c r="B150">
        <v>18977492950</v>
      </c>
      <c r="C150">
        <v>-8.2274922999999998</v>
      </c>
      <c r="D150">
        <v>-6.9872250999999999</v>
      </c>
      <c r="H150" s="3">
        <f t="shared" si="12"/>
        <v>19.614992699999998</v>
      </c>
      <c r="I150" s="3">
        <f t="shared" si="13"/>
        <v>-8.1857766999999999</v>
      </c>
      <c r="J150" s="3">
        <f t="shared" si="14"/>
        <v>-7.6210570000000004</v>
      </c>
      <c r="L150">
        <v>18977492950</v>
      </c>
      <c r="M150">
        <v>-8.8692197999999998</v>
      </c>
      <c r="N150">
        <v>-13.064401999999999</v>
      </c>
      <c r="R150" s="3">
        <f t="shared" si="15"/>
        <v>19.614992699999998</v>
      </c>
      <c r="S150" s="3">
        <f t="shared" si="16"/>
        <v>-8.8553523999999992</v>
      </c>
      <c r="T150" s="3">
        <f t="shared" si="17"/>
        <v>-12.858922</v>
      </c>
    </row>
    <row r="151" spans="2:20" x14ac:dyDescent="0.25">
      <c r="B151">
        <v>19104992900</v>
      </c>
      <c r="C151">
        <v>-8.2136487999999996</v>
      </c>
      <c r="D151">
        <v>-7.0764259999999997</v>
      </c>
      <c r="H151" s="3">
        <f t="shared" si="12"/>
        <v>19.742492649999999</v>
      </c>
      <c r="I151" s="3">
        <f t="shared" si="13"/>
        <v>-8.1665173000000006</v>
      </c>
      <c r="J151" s="3">
        <f t="shared" si="14"/>
        <v>-7.7364531000000003</v>
      </c>
      <c r="L151">
        <v>19104992900</v>
      </c>
      <c r="M151">
        <v>-8.8814287000000007</v>
      </c>
      <c r="N151">
        <v>-12.993795</v>
      </c>
      <c r="R151" s="3">
        <f t="shared" si="15"/>
        <v>19.742492649999999</v>
      </c>
      <c r="S151" s="3">
        <f t="shared" si="16"/>
        <v>-8.8645286999999993</v>
      </c>
      <c r="T151" s="3">
        <f t="shared" si="17"/>
        <v>-12.85281</v>
      </c>
    </row>
    <row r="152" spans="2:20" x14ac:dyDescent="0.25">
      <c r="B152">
        <v>19232492850</v>
      </c>
      <c r="C152">
        <v>-8.1792087999999996</v>
      </c>
      <c r="D152">
        <v>-7.2695341000000004</v>
      </c>
      <c r="H152" s="3">
        <f t="shared" si="12"/>
        <v>19.8699926</v>
      </c>
      <c r="I152" s="3">
        <f t="shared" si="13"/>
        <v>-8.1405343999999999</v>
      </c>
      <c r="J152" s="3">
        <f t="shared" si="14"/>
        <v>-7.8561978000000003</v>
      </c>
      <c r="L152">
        <v>19232492850</v>
      </c>
      <c r="M152">
        <v>-8.8708466999999995</v>
      </c>
      <c r="N152">
        <v>-12.950436</v>
      </c>
      <c r="R152" s="3">
        <f t="shared" si="15"/>
        <v>19.8699926</v>
      </c>
      <c r="S152" s="3">
        <f t="shared" si="16"/>
        <v>-8.8682803999999997</v>
      </c>
      <c r="T152" s="3">
        <f t="shared" si="17"/>
        <v>-12.872197999999999</v>
      </c>
    </row>
    <row r="153" spans="2:20" x14ac:dyDescent="0.25">
      <c r="B153">
        <v>19359992800</v>
      </c>
      <c r="C153">
        <v>-8.1501664999999992</v>
      </c>
      <c r="D153">
        <v>-7.4095754999999999</v>
      </c>
      <c r="H153" s="3">
        <f t="shared" si="12"/>
        <v>19.99749255</v>
      </c>
      <c r="I153" s="3">
        <f t="shared" si="13"/>
        <v>-8.0988979000000008</v>
      </c>
      <c r="J153" s="3">
        <f t="shared" si="14"/>
        <v>-8.0010022999999997</v>
      </c>
      <c r="L153">
        <v>19359992800</v>
      </c>
      <c r="M153">
        <v>-8.8597879000000006</v>
      </c>
      <c r="N153">
        <v>-12.889958999999999</v>
      </c>
      <c r="R153" s="3">
        <f t="shared" si="15"/>
        <v>19.99749255</v>
      </c>
      <c r="S153" s="3">
        <f t="shared" si="16"/>
        <v>-8.8657360000000001</v>
      </c>
      <c r="T153" s="3">
        <f t="shared" si="17"/>
        <v>-12.932079</v>
      </c>
    </row>
    <row r="154" spans="2:20" x14ac:dyDescent="0.25">
      <c r="B154">
        <v>19487492750</v>
      </c>
      <c r="C154">
        <v>-8.1628065000000003</v>
      </c>
      <c r="D154">
        <v>-7.5073996000000003</v>
      </c>
      <c r="H154" s="3">
        <f t="shared" si="12"/>
        <v>20.124992500000001</v>
      </c>
      <c r="I154" s="3">
        <f t="shared" si="13"/>
        <v>-8.0372553</v>
      </c>
      <c r="J154" s="3">
        <f t="shared" si="14"/>
        <v>-8.2098721999999995</v>
      </c>
      <c r="L154">
        <v>19487492750</v>
      </c>
      <c r="M154">
        <v>-8.8576888999999994</v>
      </c>
      <c r="N154">
        <v>-12.846671000000001</v>
      </c>
      <c r="R154" s="3">
        <f t="shared" si="15"/>
        <v>20.124992500000001</v>
      </c>
      <c r="S154" s="3">
        <f t="shared" si="16"/>
        <v>-8.8705940000000005</v>
      </c>
      <c r="T154" s="3">
        <f t="shared" si="17"/>
        <v>-12.975922000000001</v>
      </c>
    </row>
    <row r="155" spans="2:20" x14ac:dyDescent="0.25">
      <c r="B155">
        <v>19614992700</v>
      </c>
      <c r="C155">
        <v>-8.1857766999999999</v>
      </c>
      <c r="D155">
        <v>-7.6210570000000004</v>
      </c>
      <c r="H155" s="3">
        <f t="shared" si="12"/>
        <v>20.252492449999998</v>
      </c>
      <c r="I155" s="3">
        <f t="shared" si="13"/>
        <v>-7.9675655000000001</v>
      </c>
      <c r="J155" s="3">
        <f t="shared" si="14"/>
        <v>-8.3703813999999994</v>
      </c>
      <c r="L155">
        <v>19614992700</v>
      </c>
      <c r="M155">
        <v>-8.8553523999999992</v>
      </c>
      <c r="N155">
        <v>-12.858922</v>
      </c>
      <c r="R155" s="3">
        <f t="shared" si="15"/>
        <v>20.252492449999998</v>
      </c>
      <c r="S155" s="3">
        <f t="shared" si="16"/>
        <v>-8.8697186000000006</v>
      </c>
      <c r="T155" s="3">
        <f t="shared" si="17"/>
        <v>-13.037222</v>
      </c>
    </row>
    <row r="156" spans="2:20" x14ac:dyDescent="0.25">
      <c r="B156">
        <v>19742492650</v>
      </c>
      <c r="C156">
        <v>-8.1665173000000006</v>
      </c>
      <c r="D156">
        <v>-7.7364531000000003</v>
      </c>
      <c r="H156" s="3">
        <f t="shared" si="12"/>
        <v>20.379992399999999</v>
      </c>
      <c r="I156" s="3">
        <f t="shared" si="13"/>
        <v>-7.9571648000000001</v>
      </c>
      <c r="J156" s="3">
        <f t="shared" si="14"/>
        <v>-8.3791618000000003</v>
      </c>
      <c r="L156">
        <v>19742492650</v>
      </c>
      <c r="M156">
        <v>-8.8645286999999993</v>
      </c>
      <c r="N156">
        <v>-12.85281</v>
      </c>
      <c r="R156" s="3">
        <f t="shared" si="15"/>
        <v>20.379992399999999</v>
      </c>
      <c r="S156" s="3">
        <f t="shared" si="16"/>
        <v>-8.8551722000000002</v>
      </c>
      <c r="T156" s="3">
        <f t="shared" si="17"/>
        <v>-13.111668</v>
      </c>
    </row>
    <row r="157" spans="2:20" x14ac:dyDescent="0.25">
      <c r="B157">
        <v>19869992600</v>
      </c>
      <c r="C157">
        <v>-8.1405343999999999</v>
      </c>
      <c r="D157">
        <v>-7.8561978000000003</v>
      </c>
      <c r="H157" s="3">
        <f t="shared" si="12"/>
        <v>20.50749235</v>
      </c>
      <c r="I157" s="3">
        <f t="shared" si="13"/>
        <v>-8.0120468000000002</v>
      </c>
      <c r="J157" s="3">
        <f t="shared" si="14"/>
        <v>-8.4319314999999992</v>
      </c>
      <c r="L157">
        <v>19869992600</v>
      </c>
      <c r="M157">
        <v>-8.8682803999999997</v>
      </c>
      <c r="N157">
        <v>-12.872197999999999</v>
      </c>
      <c r="R157" s="3">
        <f t="shared" si="15"/>
        <v>20.50749235</v>
      </c>
      <c r="S157" s="3">
        <f t="shared" si="16"/>
        <v>-8.8717079000000005</v>
      </c>
      <c r="T157" s="3">
        <f t="shared" si="17"/>
        <v>-13.197562</v>
      </c>
    </row>
    <row r="158" spans="2:20" x14ac:dyDescent="0.25">
      <c r="B158">
        <v>19997492550</v>
      </c>
      <c r="C158">
        <v>-8.0988979000000008</v>
      </c>
      <c r="D158">
        <v>-8.0010022999999997</v>
      </c>
      <c r="H158" s="3">
        <f t="shared" si="12"/>
        <v>20.6349923</v>
      </c>
      <c r="I158" s="3">
        <f t="shared" si="13"/>
        <v>-8.0182886</v>
      </c>
      <c r="J158" s="3">
        <f t="shared" si="14"/>
        <v>-8.5300016000000003</v>
      </c>
      <c r="L158">
        <v>19997492550</v>
      </c>
      <c r="M158">
        <v>-8.8657360000000001</v>
      </c>
      <c r="N158">
        <v>-12.932079</v>
      </c>
      <c r="R158" s="3">
        <f t="shared" si="15"/>
        <v>20.6349923</v>
      </c>
      <c r="S158" s="3">
        <f t="shared" si="16"/>
        <v>-8.8993187000000002</v>
      </c>
      <c r="T158" s="3">
        <f t="shared" si="17"/>
        <v>-13.358806</v>
      </c>
    </row>
    <row r="159" spans="2:20" x14ac:dyDescent="0.25">
      <c r="B159">
        <v>20124992500</v>
      </c>
      <c r="C159">
        <v>-8.0372553</v>
      </c>
      <c r="D159">
        <v>-8.2098721999999995</v>
      </c>
      <c r="H159" s="3">
        <f t="shared" si="12"/>
        <v>20.762492250000001</v>
      </c>
      <c r="I159" s="3">
        <f t="shared" si="13"/>
        <v>-8.0157413000000002</v>
      </c>
      <c r="J159" s="3">
        <f t="shared" si="14"/>
        <v>-8.6224527000000002</v>
      </c>
      <c r="L159">
        <v>20124992500</v>
      </c>
      <c r="M159">
        <v>-8.8705940000000005</v>
      </c>
      <c r="N159">
        <v>-12.975922000000001</v>
      </c>
      <c r="R159" s="3">
        <f t="shared" si="15"/>
        <v>20.762492250000001</v>
      </c>
      <c r="S159" s="3">
        <f t="shared" si="16"/>
        <v>-8.9440956000000007</v>
      </c>
      <c r="T159" s="3">
        <f t="shared" si="17"/>
        <v>-13.538531000000001</v>
      </c>
    </row>
    <row r="160" spans="2:20" x14ac:dyDescent="0.25">
      <c r="B160">
        <v>20252492450</v>
      </c>
      <c r="C160">
        <v>-7.9675655000000001</v>
      </c>
      <c r="D160">
        <v>-8.3703813999999994</v>
      </c>
      <c r="H160" s="3">
        <f t="shared" si="12"/>
        <v>20.889992199999998</v>
      </c>
      <c r="I160" s="3">
        <f t="shared" si="13"/>
        <v>-8.0318164999999997</v>
      </c>
      <c r="J160" s="3">
        <f t="shared" si="14"/>
        <v>-8.7080069000000009</v>
      </c>
      <c r="L160">
        <v>20252492450</v>
      </c>
      <c r="M160">
        <v>-8.8697186000000006</v>
      </c>
      <c r="N160">
        <v>-13.037222</v>
      </c>
      <c r="R160" s="3">
        <f t="shared" si="15"/>
        <v>20.889992199999998</v>
      </c>
      <c r="S160" s="3">
        <f t="shared" si="16"/>
        <v>-9.0229359000000002</v>
      </c>
      <c r="T160" s="3">
        <f t="shared" si="17"/>
        <v>-13.722239</v>
      </c>
    </row>
    <row r="161" spans="2:20" x14ac:dyDescent="0.25">
      <c r="B161">
        <v>20379992400</v>
      </c>
      <c r="C161">
        <v>-7.9571648000000001</v>
      </c>
      <c r="D161">
        <v>-8.3791618000000003</v>
      </c>
      <c r="H161" s="3">
        <f t="shared" si="12"/>
        <v>21.017492149999999</v>
      </c>
      <c r="I161" s="3">
        <f t="shared" si="13"/>
        <v>-8.0479698000000006</v>
      </c>
      <c r="J161" s="3">
        <f t="shared" si="14"/>
        <v>-8.7928104000000005</v>
      </c>
      <c r="L161">
        <v>20379992400</v>
      </c>
      <c r="M161">
        <v>-8.8551722000000002</v>
      </c>
      <c r="N161">
        <v>-13.111668</v>
      </c>
      <c r="R161" s="3">
        <f t="shared" si="15"/>
        <v>21.017492149999999</v>
      </c>
      <c r="S161" s="3">
        <f t="shared" si="16"/>
        <v>-9.1257743999999992</v>
      </c>
      <c r="T161" s="3">
        <f t="shared" si="17"/>
        <v>-13.962372</v>
      </c>
    </row>
    <row r="162" spans="2:20" x14ac:dyDescent="0.25">
      <c r="B162">
        <v>20507492350</v>
      </c>
      <c r="C162">
        <v>-8.0120468000000002</v>
      </c>
      <c r="D162">
        <v>-8.4319314999999992</v>
      </c>
      <c r="H162" s="3">
        <f t="shared" si="12"/>
        <v>21.1449921</v>
      </c>
      <c r="I162" s="3">
        <f t="shared" si="13"/>
        <v>-8.0416260000000008</v>
      </c>
      <c r="J162" s="3">
        <f t="shared" si="14"/>
        <v>-8.8437271000000006</v>
      </c>
      <c r="L162">
        <v>20507492350</v>
      </c>
      <c r="M162">
        <v>-8.8717079000000005</v>
      </c>
      <c r="N162">
        <v>-13.197562</v>
      </c>
      <c r="R162" s="3">
        <f t="shared" si="15"/>
        <v>21.1449921</v>
      </c>
      <c r="S162" s="3">
        <f t="shared" si="16"/>
        <v>-9.2040606</v>
      </c>
      <c r="T162" s="3">
        <f t="shared" si="17"/>
        <v>-14.04519</v>
      </c>
    </row>
    <row r="163" spans="2:20" x14ac:dyDescent="0.25">
      <c r="B163">
        <v>20634992300</v>
      </c>
      <c r="C163">
        <v>-8.0182886</v>
      </c>
      <c r="D163">
        <v>-8.5300016000000003</v>
      </c>
      <c r="H163" s="3">
        <f t="shared" si="12"/>
        <v>21.27249205</v>
      </c>
      <c r="I163" s="3">
        <f t="shared" si="13"/>
        <v>-8.0936327000000006</v>
      </c>
      <c r="J163" s="3">
        <f t="shared" si="14"/>
        <v>-8.8205384999999996</v>
      </c>
      <c r="L163">
        <v>20634992300</v>
      </c>
      <c r="M163">
        <v>-8.8993187000000002</v>
      </c>
      <c r="N163">
        <v>-13.358806</v>
      </c>
      <c r="R163" s="3">
        <f t="shared" si="15"/>
        <v>21.27249205</v>
      </c>
      <c r="S163" s="3">
        <f t="shared" si="16"/>
        <v>-9.2748250999999993</v>
      </c>
      <c r="T163" s="3">
        <f t="shared" si="17"/>
        <v>-14.115367000000001</v>
      </c>
    </row>
    <row r="164" spans="2:20" x14ac:dyDescent="0.25">
      <c r="B164">
        <v>20762492250</v>
      </c>
      <c r="C164">
        <v>-8.0157413000000002</v>
      </c>
      <c r="D164">
        <v>-8.6224527000000002</v>
      </c>
      <c r="H164" s="3">
        <f t="shared" si="12"/>
        <v>21.399992000000001</v>
      </c>
      <c r="I164" s="3">
        <f t="shared" si="13"/>
        <v>-8.1677961000000003</v>
      </c>
      <c r="J164" s="3">
        <f t="shared" si="14"/>
        <v>-8.8090401000000007</v>
      </c>
      <c r="L164">
        <v>20762492250</v>
      </c>
      <c r="M164">
        <v>-8.9440956000000007</v>
      </c>
      <c r="N164">
        <v>-13.538531000000001</v>
      </c>
      <c r="R164" s="3">
        <f t="shared" si="15"/>
        <v>21.399992000000001</v>
      </c>
      <c r="S164" s="3">
        <f t="shared" si="16"/>
        <v>-9.3215102999999999</v>
      </c>
      <c r="T164" s="3">
        <f t="shared" si="17"/>
        <v>-14.182205</v>
      </c>
    </row>
    <row r="165" spans="2:20" x14ac:dyDescent="0.25">
      <c r="B165">
        <v>20889992200</v>
      </c>
      <c r="C165">
        <v>-8.0318164999999997</v>
      </c>
      <c r="D165">
        <v>-8.7080069000000009</v>
      </c>
      <c r="H165" s="3">
        <f t="shared" si="12"/>
        <v>21.527491950000002</v>
      </c>
      <c r="I165" s="3">
        <f t="shared" si="13"/>
        <v>-8.1982163999999997</v>
      </c>
      <c r="J165" s="3">
        <f t="shared" si="14"/>
        <v>-8.8609437999999994</v>
      </c>
      <c r="L165">
        <v>20889992200</v>
      </c>
      <c r="M165">
        <v>-9.0229359000000002</v>
      </c>
      <c r="N165">
        <v>-13.722239</v>
      </c>
      <c r="R165" s="3">
        <f t="shared" si="15"/>
        <v>21.527491950000002</v>
      </c>
      <c r="S165" s="3">
        <f t="shared" si="16"/>
        <v>-9.3229523000000007</v>
      </c>
      <c r="T165" s="3">
        <f t="shared" si="17"/>
        <v>-14.248872</v>
      </c>
    </row>
    <row r="166" spans="2:20" x14ac:dyDescent="0.25">
      <c r="B166">
        <v>21017492150</v>
      </c>
      <c r="C166">
        <v>-8.0479698000000006</v>
      </c>
      <c r="D166">
        <v>-8.7928104000000005</v>
      </c>
      <c r="H166" s="3">
        <f t="shared" si="12"/>
        <v>21.654991899999999</v>
      </c>
      <c r="I166" s="3">
        <f t="shared" si="13"/>
        <v>-8.2326011999999995</v>
      </c>
      <c r="J166" s="3">
        <f t="shared" si="14"/>
        <v>-8.9422417000000003</v>
      </c>
      <c r="L166">
        <v>21017492150</v>
      </c>
      <c r="M166">
        <v>-9.1257743999999992</v>
      </c>
      <c r="N166">
        <v>-13.962372</v>
      </c>
      <c r="R166" s="3">
        <f t="shared" si="15"/>
        <v>21.654991899999999</v>
      </c>
      <c r="S166" s="3">
        <f t="shared" si="16"/>
        <v>-9.3248166999999995</v>
      </c>
      <c r="T166" s="3">
        <f t="shared" si="17"/>
        <v>-14.336917</v>
      </c>
    </row>
    <row r="167" spans="2:20" x14ac:dyDescent="0.25">
      <c r="B167">
        <v>21144992100</v>
      </c>
      <c r="C167">
        <v>-8.0416260000000008</v>
      </c>
      <c r="D167">
        <v>-8.8437271000000006</v>
      </c>
      <c r="H167" s="3">
        <f t="shared" si="12"/>
        <v>21.78249185</v>
      </c>
      <c r="I167" s="3">
        <f t="shared" si="13"/>
        <v>-8.2575569000000009</v>
      </c>
      <c r="J167" s="3">
        <f t="shared" si="14"/>
        <v>-9.0359116000000004</v>
      </c>
      <c r="L167">
        <v>21144992100</v>
      </c>
      <c r="M167">
        <v>-9.2040606</v>
      </c>
      <c r="N167">
        <v>-14.04519</v>
      </c>
      <c r="R167" s="3">
        <f t="shared" si="15"/>
        <v>21.78249185</v>
      </c>
      <c r="S167" s="3">
        <f t="shared" si="16"/>
        <v>-9.3471230999999992</v>
      </c>
      <c r="T167" s="3">
        <f t="shared" si="17"/>
        <v>-14.356510999999999</v>
      </c>
    </row>
    <row r="168" spans="2:20" x14ac:dyDescent="0.25">
      <c r="B168">
        <v>21272492050</v>
      </c>
      <c r="C168">
        <v>-8.0936327000000006</v>
      </c>
      <c r="D168">
        <v>-8.8205384999999996</v>
      </c>
      <c r="H168" s="3">
        <f t="shared" si="12"/>
        <v>21.9099918</v>
      </c>
      <c r="I168" s="3">
        <f t="shared" si="13"/>
        <v>-8.2539358000000007</v>
      </c>
      <c r="J168" s="3">
        <f t="shared" si="14"/>
        <v>-9.1284341999999992</v>
      </c>
      <c r="L168">
        <v>21272492050</v>
      </c>
      <c r="M168">
        <v>-9.2748250999999993</v>
      </c>
      <c r="N168">
        <v>-14.115367000000001</v>
      </c>
      <c r="R168" s="3">
        <f t="shared" si="15"/>
        <v>21.9099918</v>
      </c>
      <c r="S168" s="3">
        <f t="shared" si="16"/>
        <v>-9.3330783999999998</v>
      </c>
      <c r="T168" s="3">
        <f t="shared" si="17"/>
        <v>-14.381091</v>
      </c>
    </row>
    <row r="169" spans="2:20" x14ac:dyDescent="0.25">
      <c r="B169">
        <v>21399992000</v>
      </c>
      <c r="C169">
        <v>-8.1677961000000003</v>
      </c>
      <c r="D169">
        <v>-8.8090401000000007</v>
      </c>
      <c r="H169" s="3">
        <f t="shared" si="12"/>
        <v>22.037491750000001</v>
      </c>
      <c r="I169" s="3">
        <f t="shared" si="13"/>
        <v>-8.2458247999999994</v>
      </c>
      <c r="J169" s="3">
        <f t="shared" si="14"/>
        <v>-9.2274857000000008</v>
      </c>
      <c r="L169">
        <v>21399992000</v>
      </c>
      <c r="M169">
        <v>-9.3215102999999999</v>
      </c>
      <c r="N169">
        <v>-14.182205</v>
      </c>
      <c r="R169" s="3">
        <f t="shared" si="15"/>
        <v>22.037491750000001</v>
      </c>
      <c r="S169" s="3">
        <f t="shared" si="16"/>
        <v>-9.3656845000000004</v>
      </c>
      <c r="T169" s="3">
        <f t="shared" si="17"/>
        <v>-14.38588</v>
      </c>
    </row>
    <row r="170" spans="2:20" x14ac:dyDescent="0.25">
      <c r="B170">
        <v>21527491950</v>
      </c>
      <c r="C170">
        <v>-8.1982163999999997</v>
      </c>
      <c r="D170">
        <v>-8.8609437999999994</v>
      </c>
      <c r="H170" s="3">
        <f t="shared" si="12"/>
        <v>22.164991700000002</v>
      </c>
      <c r="I170" s="3">
        <f t="shared" si="13"/>
        <v>-8.2687082000000007</v>
      </c>
      <c r="J170" s="3">
        <f t="shared" si="14"/>
        <v>-9.3168945000000001</v>
      </c>
      <c r="L170">
        <v>21527491950</v>
      </c>
      <c r="M170">
        <v>-9.3229523000000007</v>
      </c>
      <c r="N170">
        <v>-14.248872</v>
      </c>
      <c r="R170" s="3">
        <f t="shared" si="15"/>
        <v>22.164991700000002</v>
      </c>
      <c r="S170" s="3">
        <f t="shared" si="16"/>
        <v>-9.4015169000000007</v>
      </c>
      <c r="T170" s="3">
        <f t="shared" si="17"/>
        <v>-14.320938</v>
      </c>
    </row>
    <row r="171" spans="2:20" x14ac:dyDescent="0.25">
      <c r="B171">
        <v>21654991900</v>
      </c>
      <c r="C171">
        <v>-8.2326011999999995</v>
      </c>
      <c r="D171">
        <v>-8.9422417000000003</v>
      </c>
      <c r="H171" s="3">
        <f t="shared" si="12"/>
        <v>22.292491649999999</v>
      </c>
      <c r="I171" s="3">
        <f t="shared" si="13"/>
        <v>-8.2682523999999997</v>
      </c>
      <c r="J171" s="3">
        <f t="shared" si="14"/>
        <v>-9.4085626999999992</v>
      </c>
      <c r="L171">
        <v>21654991900</v>
      </c>
      <c r="M171">
        <v>-9.3248166999999995</v>
      </c>
      <c r="N171">
        <v>-14.336917</v>
      </c>
      <c r="R171" s="3">
        <f t="shared" si="15"/>
        <v>22.292491649999999</v>
      </c>
      <c r="S171" s="3">
        <f t="shared" si="16"/>
        <v>-9.4124575000000004</v>
      </c>
      <c r="T171" s="3">
        <f t="shared" si="17"/>
        <v>-14.392431</v>
      </c>
    </row>
    <row r="172" spans="2:20" x14ac:dyDescent="0.25">
      <c r="B172">
        <v>21782491850</v>
      </c>
      <c r="C172">
        <v>-8.2575569000000009</v>
      </c>
      <c r="D172">
        <v>-9.0359116000000004</v>
      </c>
      <c r="H172" s="3">
        <f t="shared" si="12"/>
        <v>22.419991599999999</v>
      </c>
      <c r="I172" s="3">
        <f t="shared" si="13"/>
        <v>-8.2492189000000007</v>
      </c>
      <c r="J172" s="3">
        <f t="shared" si="14"/>
        <v>-9.4952602000000006</v>
      </c>
      <c r="L172">
        <v>21782491850</v>
      </c>
      <c r="M172">
        <v>-9.3471230999999992</v>
      </c>
      <c r="N172">
        <v>-14.356510999999999</v>
      </c>
      <c r="R172" s="3">
        <f t="shared" si="15"/>
        <v>22.419991599999999</v>
      </c>
      <c r="S172" s="3">
        <f t="shared" si="16"/>
        <v>-9.4188308999999997</v>
      </c>
      <c r="T172" s="3">
        <f t="shared" si="17"/>
        <v>-14.499912</v>
      </c>
    </row>
    <row r="173" spans="2:20" x14ac:dyDescent="0.25">
      <c r="B173">
        <v>21909991800</v>
      </c>
      <c r="C173">
        <v>-8.2539358000000007</v>
      </c>
      <c r="D173">
        <v>-9.1284341999999992</v>
      </c>
      <c r="H173" s="3">
        <f t="shared" si="12"/>
        <v>22.54749155</v>
      </c>
      <c r="I173" s="3">
        <f t="shared" si="13"/>
        <v>-8.2505693000000004</v>
      </c>
      <c r="J173" s="3">
        <f t="shared" si="14"/>
        <v>-9.5887975999999995</v>
      </c>
      <c r="L173">
        <v>21909991800</v>
      </c>
      <c r="M173">
        <v>-9.3330783999999998</v>
      </c>
      <c r="N173">
        <v>-14.381091</v>
      </c>
      <c r="R173" s="3">
        <f t="shared" si="15"/>
        <v>22.54749155</v>
      </c>
      <c r="S173" s="3">
        <f t="shared" si="16"/>
        <v>-9.4556769999999997</v>
      </c>
      <c r="T173" s="3">
        <f t="shared" si="17"/>
        <v>-14.588984999999999</v>
      </c>
    </row>
    <row r="174" spans="2:20" x14ac:dyDescent="0.25">
      <c r="B174">
        <v>22037491750</v>
      </c>
      <c r="C174">
        <v>-8.2458247999999994</v>
      </c>
      <c r="D174">
        <v>-9.2274857000000008</v>
      </c>
      <c r="H174" s="3">
        <f t="shared" si="12"/>
        <v>22.674991500000001</v>
      </c>
      <c r="I174" s="3">
        <f t="shared" si="13"/>
        <v>-8.2214737000000007</v>
      </c>
      <c r="J174" s="3">
        <f t="shared" si="14"/>
        <v>-9.6788187000000008</v>
      </c>
      <c r="L174">
        <v>22037491750</v>
      </c>
      <c r="M174">
        <v>-9.3656845000000004</v>
      </c>
      <c r="N174">
        <v>-14.38588</v>
      </c>
      <c r="R174" s="3">
        <f t="shared" si="15"/>
        <v>22.674991500000001</v>
      </c>
      <c r="S174" s="3">
        <f t="shared" si="16"/>
        <v>-9.4482087999999997</v>
      </c>
      <c r="T174" s="3">
        <f t="shared" si="17"/>
        <v>-14.650302999999999</v>
      </c>
    </row>
    <row r="175" spans="2:20" x14ac:dyDescent="0.25">
      <c r="B175">
        <v>22164991700</v>
      </c>
      <c r="C175">
        <v>-8.2687082000000007</v>
      </c>
      <c r="D175">
        <v>-9.3168945000000001</v>
      </c>
      <c r="H175" s="3">
        <f t="shared" si="12"/>
        <v>22.802491450000002</v>
      </c>
      <c r="I175" s="3">
        <f t="shared" si="13"/>
        <v>-8.2093620000000005</v>
      </c>
      <c r="J175" s="3">
        <f t="shared" si="14"/>
        <v>-9.7640580999999997</v>
      </c>
      <c r="L175">
        <v>22164991700</v>
      </c>
      <c r="M175">
        <v>-9.4015169000000007</v>
      </c>
      <c r="N175">
        <v>-14.320938</v>
      </c>
      <c r="R175" s="3">
        <f t="shared" si="15"/>
        <v>22.802491450000002</v>
      </c>
      <c r="S175" s="3">
        <f t="shared" si="16"/>
        <v>-9.4794359000000004</v>
      </c>
      <c r="T175" s="3">
        <f t="shared" si="17"/>
        <v>-14.673083999999999</v>
      </c>
    </row>
    <row r="176" spans="2:20" x14ac:dyDescent="0.25">
      <c r="B176">
        <v>22292491650</v>
      </c>
      <c r="C176">
        <v>-8.2682523999999997</v>
      </c>
      <c r="D176">
        <v>-9.4085626999999992</v>
      </c>
      <c r="H176" s="3">
        <f t="shared" si="12"/>
        <v>22.929991399999999</v>
      </c>
      <c r="I176" s="3">
        <f t="shared" si="13"/>
        <v>-8.1936883999999992</v>
      </c>
      <c r="J176" s="3">
        <f t="shared" si="14"/>
        <v>-9.8363276000000006</v>
      </c>
      <c r="L176">
        <v>22292491650</v>
      </c>
      <c r="M176">
        <v>-9.4124575000000004</v>
      </c>
      <c r="N176">
        <v>-14.392431</v>
      </c>
      <c r="R176" s="3">
        <f t="shared" si="15"/>
        <v>22.929991399999999</v>
      </c>
      <c r="S176" s="3">
        <f t="shared" si="16"/>
        <v>-9.5170174000000003</v>
      </c>
      <c r="T176" s="3">
        <f t="shared" si="17"/>
        <v>-14.687927</v>
      </c>
    </row>
    <row r="177" spans="2:20" x14ac:dyDescent="0.25">
      <c r="B177">
        <v>22419991600</v>
      </c>
      <c r="C177">
        <v>-8.2492189000000007</v>
      </c>
      <c r="D177">
        <v>-9.4952602000000006</v>
      </c>
      <c r="H177" s="3">
        <f t="shared" si="12"/>
        <v>23.057491349999999</v>
      </c>
      <c r="I177" s="3">
        <f t="shared" si="13"/>
        <v>-8.1952925000000008</v>
      </c>
      <c r="J177" s="3">
        <f t="shared" si="14"/>
        <v>-9.9032029999999995</v>
      </c>
      <c r="L177">
        <v>22419991600</v>
      </c>
      <c r="M177">
        <v>-9.4188308999999997</v>
      </c>
      <c r="N177">
        <v>-14.499912</v>
      </c>
      <c r="R177" s="3">
        <f t="shared" si="15"/>
        <v>23.057491349999999</v>
      </c>
      <c r="S177" s="3">
        <f t="shared" si="16"/>
        <v>-9.5676746000000001</v>
      </c>
      <c r="T177" s="3">
        <f t="shared" si="17"/>
        <v>-14.635177000000001</v>
      </c>
    </row>
    <row r="178" spans="2:20" x14ac:dyDescent="0.25">
      <c r="B178">
        <v>22547491550</v>
      </c>
      <c r="C178">
        <v>-8.2505693000000004</v>
      </c>
      <c r="D178">
        <v>-9.5887975999999995</v>
      </c>
      <c r="H178" s="3">
        <f t="shared" si="12"/>
        <v>23.1849913</v>
      </c>
      <c r="I178" s="3">
        <f t="shared" si="13"/>
        <v>-8.1936169000000003</v>
      </c>
      <c r="J178" s="3">
        <f t="shared" si="14"/>
        <v>-9.9710692999999999</v>
      </c>
      <c r="L178">
        <v>22547491550</v>
      </c>
      <c r="M178">
        <v>-9.4556769999999997</v>
      </c>
      <c r="N178">
        <v>-14.588984999999999</v>
      </c>
      <c r="R178" s="3">
        <f t="shared" si="15"/>
        <v>23.1849913</v>
      </c>
      <c r="S178" s="3">
        <f t="shared" si="16"/>
        <v>-9.6231717999999997</v>
      </c>
      <c r="T178" s="3">
        <f t="shared" si="17"/>
        <v>-14.5793</v>
      </c>
    </row>
    <row r="179" spans="2:20" x14ac:dyDescent="0.25">
      <c r="B179">
        <v>22674991500</v>
      </c>
      <c r="C179">
        <v>-8.2214737000000007</v>
      </c>
      <c r="D179">
        <v>-9.6788187000000008</v>
      </c>
      <c r="H179" s="3">
        <f t="shared" si="12"/>
        <v>23.312491250000001</v>
      </c>
      <c r="I179" s="3">
        <f t="shared" si="13"/>
        <v>-8.2000569999999993</v>
      </c>
      <c r="J179" s="3">
        <f t="shared" si="14"/>
        <v>-10.049075</v>
      </c>
      <c r="L179">
        <v>22674991500</v>
      </c>
      <c r="M179">
        <v>-9.4482087999999997</v>
      </c>
      <c r="N179">
        <v>-14.650302999999999</v>
      </c>
      <c r="R179" s="3">
        <f t="shared" si="15"/>
        <v>23.312491250000001</v>
      </c>
      <c r="S179" s="3">
        <f t="shared" si="16"/>
        <v>-9.6884212000000005</v>
      </c>
      <c r="T179" s="3">
        <f t="shared" si="17"/>
        <v>-14.495706</v>
      </c>
    </row>
    <row r="180" spans="2:20" x14ac:dyDescent="0.25">
      <c r="B180">
        <v>22802491450</v>
      </c>
      <c r="C180">
        <v>-8.2093620000000005</v>
      </c>
      <c r="D180">
        <v>-9.7640580999999997</v>
      </c>
      <c r="H180" s="3">
        <f t="shared" si="12"/>
        <v>23.439991200000001</v>
      </c>
      <c r="I180" s="3">
        <f t="shared" si="13"/>
        <v>-8.1778697999999999</v>
      </c>
      <c r="J180" s="3">
        <f t="shared" si="14"/>
        <v>-10.127287000000001</v>
      </c>
      <c r="L180">
        <v>22802491450</v>
      </c>
      <c r="M180">
        <v>-9.4794359000000004</v>
      </c>
      <c r="N180">
        <v>-14.673083999999999</v>
      </c>
      <c r="R180" s="3">
        <f t="shared" si="15"/>
        <v>23.439991200000001</v>
      </c>
      <c r="S180" s="3">
        <f t="shared" si="16"/>
        <v>-9.7441157999999994</v>
      </c>
      <c r="T180" s="3">
        <f t="shared" si="17"/>
        <v>-14.355318</v>
      </c>
    </row>
    <row r="181" spans="2:20" x14ac:dyDescent="0.25">
      <c r="B181">
        <v>22929991400</v>
      </c>
      <c r="C181">
        <v>-8.1936883999999992</v>
      </c>
      <c r="D181">
        <v>-9.8363276000000006</v>
      </c>
      <c r="H181" s="3">
        <f t="shared" si="12"/>
        <v>23.567491149999999</v>
      </c>
      <c r="I181" s="3">
        <f t="shared" si="13"/>
        <v>-8.1684874999999995</v>
      </c>
      <c r="J181" s="3">
        <f t="shared" si="14"/>
        <v>-10.203003000000001</v>
      </c>
      <c r="L181">
        <v>22929991400</v>
      </c>
      <c r="M181">
        <v>-9.5170174000000003</v>
      </c>
      <c r="N181">
        <v>-14.687927</v>
      </c>
      <c r="R181" s="3">
        <f t="shared" si="15"/>
        <v>23.567491149999999</v>
      </c>
      <c r="S181" s="3">
        <f t="shared" si="16"/>
        <v>-9.8252745000000008</v>
      </c>
      <c r="T181" s="3">
        <f t="shared" si="17"/>
        <v>-14.160143</v>
      </c>
    </row>
    <row r="182" spans="2:20" x14ac:dyDescent="0.25">
      <c r="B182">
        <v>23057491350</v>
      </c>
      <c r="C182">
        <v>-8.1952925000000008</v>
      </c>
      <c r="D182">
        <v>-9.9032029999999995</v>
      </c>
      <c r="H182" s="3">
        <f t="shared" si="12"/>
        <v>23.694991099999999</v>
      </c>
      <c r="I182" s="3">
        <f t="shared" si="13"/>
        <v>-8.1423302</v>
      </c>
      <c r="J182" s="3">
        <f t="shared" si="14"/>
        <v>-10.290680999999999</v>
      </c>
      <c r="L182">
        <v>23057491350</v>
      </c>
      <c r="M182">
        <v>-9.5676746000000001</v>
      </c>
      <c r="N182">
        <v>-14.635177000000001</v>
      </c>
      <c r="R182" s="3">
        <f t="shared" si="15"/>
        <v>23.694991099999999</v>
      </c>
      <c r="S182" s="3">
        <f t="shared" si="16"/>
        <v>-9.8909272999999995</v>
      </c>
      <c r="T182" s="3">
        <f t="shared" si="17"/>
        <v>-13.939204999999999</v>
      </c>
    </row>
    <row r="183" spans="2:20" x14ac:dyDescent="0.25">
      <c r="B183">
        <v>23184991300</v>
      </c>
      <c r="C183">
        <v>-8.1936169000000003</v>
      </c>
      <c r="D183">
        <v>-9.9710692999999999</v>
      </c>
      <c r="H183" s="3">
        <f t="shared" si="12"/>
        <v>23.82249105</v>
      </c>
      <c r="I183" s="3">
        <f t="shared" si="13"/>
        <v>-8.1205090999999996</v>
      </c>
      <c r="J183" s="3">
        <f t="shared" si="14"/>
        <v>-10.38034</v>
      </c>
      <c r="L183">
        <v>23184991300</v>
      </c>
      <c r="M183">
        <v>-9.6231717999999997</v>
      </c>
      <c r="N183">
        <v>-14.5793</v>
      </c>
      <c r="R183" s="3">
        <f t="shared" si="15"/>
        <v>23.82249105</v>
      </c>
      <c r="S183" s="3">
        <f t="shared" si="16"/>
        <v>-9.9760808999999995</v>
      </c>
      <c r="T183" s="3">
        <f t="shared" si="17"/>
        <v>-13.707264</v>
      </c>
    </row>
    <row r="184" spans="2:20" x14ac:dyDescent="0.25">
      <c r="B184">
        <v>23312491250</v>
      </c>
      <c r="C184">
        <v>-8.2000569999999993</v>
      </c>
      <c r="D184">
        <v>-10.049075</v>
      </c>
      <c r="H184" s="3">
        <f t="shared" si="12"/>
        <v>23.949991000000001</v>
      </c>
      <c r="I184" s="3">
        <f t="shared" si="13"/>
        <v>-8.0754012999999993</v>
      </c>
      <c r="J184" s="3">
        <f t="shared" si="14"/>
        <v>-10.469321000000001</v>
      </c>
      <c r="L184">
        <v>23312491250</v>
      </c>
      <c r="M184">
        <v>-9.6884212000000005</v>
      </c>
      <c r="N184">
        <v>-14.495706</v>
      </c>
      <c r="R184" s="3">
        <f t="shared" si="15"/>
        <v>23.949991000000001</v>
      </c>
      <c r="S184" s="3">
        <f t="shared" si="16"/>
        <v>-10.054792000000001</v>
      </c>
      <c r="T184" s="3">
        <f t="shared" si="17"/>
        <v>-13.452429</v>
      </c>
    </row>
    <row r="185" spans="2:20" x14ac:dyDescent="0.25">
      <c r="B185">
        <v>23439991200</v>
      </c>
      <c r="C185">
        <v>-8.1778697999999999</v>
      </c>
      <c r="D185">
        <v>-10.127287000000001</v>
      </c>
      <c r="H185" s="3">
        <f t="shared" si="12"/>
        <v>24.077490950000001</v>
      </c>
      <c r="I185" s="3">
        <f t="shared" si="13"/>
        <v>-8.0602646</v>
      </c>
      <c r="J185" s="3">
        <f t="shared" si="14"/>
        <v>-10.573826</v>
      </c>
      <c r="L185">
        <v>23439991200</v>
      </c>
      <c r="M185">
        <v>-9.7441157999999994</v>
      </c>
      <c r="N185">
        <v>-14.355318</v>
      </c>
      <c r="R185" s="3">
        <f t="shared" si="15"/>
        <v>24.077490950000001</v>
      </c>
      <c r="S185" s="3">
        <f t="shared" si="16"/>
        <v>-10.149748000000001</v>
      </c>
      <c r="T185" s="3">
        <f t="shared" si="17"/>
        <v>-13.176303000000001</v>
      </c>
    </row>
    <row r="186" spans="2:20" x14ac:dyDescent="0.25">
      <c r="B186">
        <v>23567491150</v>
      </c>
      <c r="C186">
        <v>-8.1684874999999995</v>
      </c>
      <c r="D186">
        <v>-10.203003000000001</v>
      </c>
      <c r="H186" s="3">
        <f t="shared" si="12"/>
        <v>24.204990899999999</v>
      </c>
      <c r="I186" s="3">
        <f t="shared" si="13"/>
        <v>-8.0366315999999998</v>
      </c>
      <c r="J186" s="3">
        <f t="shared" si="14"/>
        <v>-10.679748</v>
      </c>
      <c r="L186">
        <v>23567491150</v>
      </c>
      <c r="M186">
        <v>-9.8252745000000008</v>
      </c>
      <c r="N186">
        <v>-14.160143</v>
      </c>
      <c r="R186" s="3">
        <f t="shared" si="15"/>
        <v>24.204990899999999</v>
      </c>
      <c r="S186" s="3">
        <f t="shared" si="16"/>
        <v>-10.249215</v>
      </c>
      <c r="T186" s="3">
        <f t="shared" si="17"/>
        <v>-12.87163</v>
      </c>
    </row>
    <row r="187" spans="2:20" x14ac:dyDescent="0.25">
      <c r="B187">
        <v>23694991100</v>
      </c>
      <c r="C187">
        <v>-8.1423302</v>
      </c>
      <c r="D187">
        <v>-10.290680999999999</v>
      </c>
      <c r="H187" s="3">
        <f t="shared" si="12"/>
        <v>24.332490849999999</v>
      </c>
      <c r="I187" s="3">
        <f t="shared" si="13"/>
        <v>-8.0185183999999996</v>
      </c>
      <c r="J187" s="3">
        <f t="shared" si="14"/>
        <v>-10.767550999999999</v>
      </c>
      <c r="L187">
        <v>23694991100</v>
      </c>
      <c r="M187">
        <v>-9.8909272999999995</v>
      </c>
      <c r="N187">
        <v>-13.939204999999999</v>
      </c>
      <c r="R187" s="3">
        <f t="shared" si="15"/>
        <v>24.332490849999999</v>
      </c>
      <c r="S187" s="3">
        <f t="shared" si="16"/>
        <v>-10.361124999999999</v>
      </c>
      <c r="T187" s="3">
        <f t="shared" si="17"/>
        <v>-12.550025</v>
      </c>
    </row>
    <row r="188" spans="2:20" x14ac:dyDescent="0.25">
      <c r="B188">
        <v>23822491050</v>
      </c>
      <c r="C188">
        <v>-8.1205090999999996</v>
      </c>
      <c r="D188">
        <v>-10.38034</v>
      </c>
      <c r="H188" s="3">
        <f t="shared" si="12"/>
        <v>24.4599908</v>
      </c>
      <c r="I188" s="3">
        <f t="shared" si="13"/>
        <v>-7.9944557999999999</v>
      </c>
      <c r="J188" s="3">
        <f t="shared" si="14"/>
        <v>-10.855409</v>
      </c>
      <c r="L188">
        <v>23822491050</v>
      </c>
      <c r="M188">
        <v>-9.9760808999999995</v>
      </c>
      <c r="N188">
        <v>-13.707264</v>
      </c>
      <c r="R188" s="3">
        <f t="shared" si="15"/>
        <v>24.4599908</v>
      </c>
      <c r="S188" s="3">
        <f t="shared" si="16"/>
        <v>-10.464812999999999</v>
      </c>
      <c r="T188" s="3">
        <f t="shared" si="17"/>
        <v>-12.219427</v>
      </c>
    </row>
    <row r="189" spans="2:20" x14ac:dyDescent="0.25">
      <c r="B189">
        <v>23949991000</v>
      </c>
      <c r="C189">
        <v>-8.0754012999999993</v>
      </c>
      <c r="D189">
        <v>-10.469321000000001</v>
      </c>
      <c r="H189" s="3">
        <f t="shared" si="12"/>
        <v>24.587490750000001</v>
      </c>
      <c r="I189" s="3">
        <f t="shared" si="13"/>
        <v>-7.9906907</v>
      </c>
      <c r="J189" s="3">
        <f t="shared" si="14"/>
        <v>-10.942862999999999</v>
      </c>
      <c r="L189">
        <v>23949991000</v>
      </c>
      <c r="M189">
        <v>-10.054792000000001</v>
      </c>
      <c r="N189">
        <v>-13.452429</v>
      </c>
      <c r="R189" s="3">
        <f t="shared" si="15"/>
        <v>24.587490750000001</v>
      </c>
      <c r="S189" s="3">
        <f t="shared" si="16"/>
        <v>-10.580629999999999</v>
      </c>
      <c r="T189" s="3">
        <f t="shared" si="17"/>
        <v>-11.885064</v>
      </c>
    </row>
    <row r="190" spans="2:20" x14ac:dyDescent="0.25">
      <c r="B190">
        <v>24077490950</v>
      </c>
      <c r="C190">
        <v>-8.0602646</v>
      </c>
      <c r="D190">
        <v>-10.573826</v>
      </c>
      <c r="H190" s="3">
        <f t="shared" si="12"/>
        <v>24.714990700000001</v>
      </c>
      <c r="I190" s="3">
        <f t="shared" si="13"/>
        <v>-7.9997182000000002</v>
      </c>
      <c r="J190" s="3">
        <f t="shared" si="14"/>
        <v>-11.017198</v>
      </c>
      <c r="L190">
        <v>24077490950</v>
      </c>
      <c r="M190">
        <v>-10.149748000000001</v>
      </c>
      <c r="N190">
        <v>-13.176303000000001</v>
      </c>
      <c r="R190" s="3">
        <f t="shared" si="15"/>
        <v>24.714990700000001</v>
      </c>
      <c r="S190" s="3">
        <f t="shared" si="16"/>
        <v>-10.724387999999999</v>
      </c>
      <c r="T190" s="3">
        <f t="shared" si="17"/>
        <v>-11.552534</v>
      </c>
    </row>
    <row r="191" spans="2:20" x14ac:dyDescent="0.25">
      <c r="B191">
        <v>24204990900</v>
      </c>
      <c r="C191">
        <v>-8.0366315999999998</v>
      </c>
      <c r="D191">
        <v>-10.679748</v>
      </c>
      <c r="H191" s="3">
        <f t="shared" si="12"/>
        <v>24.842490649999998</v>
      </c>
      <c r="I191" s="3">
        <f t="shared" si="13"/>
        <v>-7.9880443000000003</v>
      </c>
      <c r="J191" s="3">
        <f t="shared" si="14"/>
        <v>-11.083615</v>
      </c>
      <c r="L191">
        <v>24204990900</v>
      </c>
      <c r="M191">
        <v>-10.249215</v>
      </c>
      <c r="N191">
        <v>-12.87163</v>
      </c>
      <c r="R191" s="3">
        <f t="shared" si="15"/>
        <v>24.842490649999998</v>
      </c>
      <c r="S191" s="3">
        <f t="shared" si="16"/>
        <v>-10.839134</v>
      </c>
      <c r="T191" s="3">
        <f t="shared" si="17"/>
        <v>-11.210414999999999</v>
      </c>
    </row>
    <row r="192" spans="2:20" x14ac:dyDescent="0.25">
      <c r="B192">
        <v>24332490850</v>
      </c>
      <c r="C192">
        <v>-8.0185183999999996</v>
      </c>
      <c r="D192">
        <v>-10.767550999999999</v>
      </c>
      <c r="H192" s="3">
        <f t="shared" si="12"/>
        <v>24.969990599999999</v>
      </c>
      <c r="I192" s="3">
        <f t="shared" si="13"/>
        <v>-8.0312614</v>
      </c>
      <c r="J192" s="3">
        <f t="shared" si="14"/>
        <v>-11.141356</v>
      </c>
      <c r="L192">
        <v>24332490850</v>
      </c>
      <c r="M192">
        <v>-10.361124999999999</v>
      </c>
      <c r="N192">
        <v>-12.550025</v>
      </c>
      <c r="R192" s="3">
        <f t="shared" si="15"/>
        <v>24.969990599999999</v>
      </c>
      <c r="S192" s="3">
        <f t="shared" si="16"/>
        <v>-11.001438</v>
      </c>
      <c r="T192" s="3">
        <f t="shared" si="17"/>
        <v>-10.852688000000001</v>
      </c>
    </row>
    <row r="193" spans="2:20" x14ac:dyDescent="0.25">
      <c r="B193">
        <v>24459990800</v>
      </c>
      <c r="C193">
        <v>-7.9944557999999999</v>
      </c>
      <c r="D193">
        <v>-10.855409</v>
      </c>
      <c r="H193" s="3">
        <f t="shared" si="12"/>
        <v>25.09749055</v>
      </c>
      <c r="I193" s="3">
        <f t="shared" si="13"/>
        <v>-8.0452832999999995</v>
      </c>
      <c r="J193" s="3">
        <f t="shared" si="14"/>
        <v>-11.202218999999999</v>
      </c>
      <c r="L193">
        <v>24459990800</v>
      </c>
      <c r="M193">
        <v>-10.464812999999999</v>
      </c>
      <c r="N193">
        <v>-12.219427</v>
      </c>
      <c r="R193" s="3">
        <f t="shared" si="15"/>
        <v>25.09749055</v>
      </c>
      <c r="S193" s="3">
        <f t="shared" si="16"/>
        <v>-11.146069000000001</v>
      </c>
      <c r="T193" s="3">
        <f t="shared" si="17"/>
        <v>-10.510586</v>
      </c>
    </row>
    <row r="194" spans="2:20" x14ac:dyDescent="0.25">
      <c r="B194">
        <v>24587490750</v>
      </c>
      <c r="C194">
        <v>-7.9906907</v>
      </c>
      <c r="D194">
        <v>-10.942862999999999</v>
      </c>
      <c r="H194" s="3">
        <f t="shared" si="12"/>
        <v>25.224990500000001</v>
      </c>
      <c r="I194" s="3">
        <f t="shared" si="13"/>
        <v>-8.0963773999999997</v>
      </c>
      <c r="J194" s="3">
        <f t="shared" si="14"/>
        <v>-11.209514</v>
      </c>
      <c r="L194">
        <v>24587490750</v>
      </c>
      <c r="M194">
        <v>-10.580629999999999</v>
      </c>
      <c r="N194">
        <v>-11.885064</v>
      </c>
      <c r="R194" s="3">
        <f t="shared" si="15"/>
        <v>25.224990500000001</v>
      </c>
      <c r="S194" s="3">
        <f t="shared" si="16"/>
        <v>-11.316913</v>
      </c>
      <c r="T194" s="3">
        <f t="shared" si="17"/>
        <v>-10.16558</v>
      </c>
    </row>
    <row r="195" spans="2:20" x14ac:dyDescent="0.25">
      <c r="B195">
        <v>24714990700</v>
      </c>
      <c r="C195">
        <v>-7.9997182000000002</v>
      </c>
      <c r="D195">
        <v>-11.017198</v>
      </c>
      <c r="H195" s="3">
        <f t="shared" si="12"/>
        <v>25.352490450000001</v>
      </c>
      <c r="I195" s="3">
        <f t="shared" si="13"/>
        <v>-8.1017256</v>
      </c>
      <c r="J195" s="3">
        <f t="shared" si="14"/>
        <v>-11.20683</v>
      </c>
      <c r="L195">
        <v>24714990700</v>
      </c>
      <c r="M195">
        <v>-10.724387999999999</v>
      </c>
      <c r="N195">
        <v>-11.552534</v>
      </c>
      <c r="R195" s="3">
        <f t="shared" si="15"/>
        <v>25.352490450000001</v>
      </c>
      <c r="S195" s="3">
        <f t="shared" si="16"/>
        <v>-11.463215999999999</v>
      </c>
      <c r="T195" s="3">
        <f t="shared" si="17"/>
        <v>-9.8325510000000005</v>
      </c>
    </row>
    <row r="196" spans="2:20" x14ac:dyDescent="0.25">
      <c r="B196">
        <v>24842490650</v>
      </c>
      <c r="C196">
        <v>-7.9880443000000003</v>
      </c>
      <c r="D196">
        <v>-11.083615</v>
      </c>
      <c r="H196" s="3">
        <f t="shared" ref="H196:H204" si="18">B201/1000000000</f>
        <v>25.479990399999998</v>
      </c>
      <c r="I196" s="3">
        <f t="shared" ref="I196:I204" si="19">C201</f>
        <v>-8.1891841999999997</v>
      </c>
      <c r="J196" s="3">
        <f t="shared" ref="J196:J204" si="20">D201</f>
        <v>-11.186539</v>
      </c>
      <c r="L196">
        <v>24842490650</v>
      </c>
      <c r="M196">
        <v>-10.839134</v>
      </c>
      <c r="N196">
        <v>-11.210414999999999</v>
      </c>
      <c r="R196" s="3">
        <f t="shared" ref="R196:R204" si="21">L201/1000000000</f>
        <v>25.479990399999998</v>
      </c>
      <c r="S196" s="3">
        <f t="shared" ref="S196:S204" si="22">M201</f>
        <v>-11.628957</v>
      </c>
      <c r="T196" s="3">
        <f t="shared" ref="T196:T204" si="23">N201</f>
        <v>-9.5018043999999993</v>
      </c>
    </row>
    <row r="197" spans="2:20" x14ac:dyDescent="0.25">
      <c r="B197">
        <v>24969990600</v>
      </c>
      <c r="C197">
        <v>-8.0312614</v>
      </c>
      <c r="D197">
        <v>-11.141356</v>
      </c>
      <c r="H197" s="3">
        <f t="shared" si="18"/>
        <v>25.607490349999999</v>
      </c>
      <c r="I197" s="3">
        <f t="shared" si="19"/>
        <v>-8.2255926000000006</v>
      </c>
      <c r="J197" s="3">
        <f t="shared" si="20"/>
        <v>-11.129586</v>
      </c>
      <c r="L197">
        <v>24969990600</v>
      </c>
      <c r="M197">
        <v>-11.001438</v>
      </c>
      <c r="N197">
        <v>-10.852688000000001</v>
      </c>
      <c r="R197" s="3">
        <f t="shared" si="21"/>
        <v>25.607490349999999</v>
      </c>
      <c r="S197" s="3">
        <f t="shared" si="22"/>
        <v>-11.773804</v>
      </c>
      <c r="T197" s="3">
        <f t="shared" si="23"/>
        <v>-9.1754941999999993</v>
      </c>
    </row>
    <row r="198" spans="2:20" x14ac:dyDescent="0.25">
      <c r="B198">
        <v>25097490550</v>
      </c>
      <c r="C198">
        <v>-8.0452832999999995</v>
      </c>
      <c r="D198">
        <v>-11.202218999999999</v>
      </c>
      <c r="H198" s="3">
        <f t="shared" si="18"/>
        <v>25.7349903</v>
      </c>
      <c r="I198" s="3">
        <f t="shared" si="19"/>
        <v>-8.3294764000000008</v>
      </c>
      <c r="J198" s="3">
        <f t="shared" si="20"/>
        <v>-10.971594</v>
      </c>
      <c r="L198">
        <v>25097490550</v>
      </c>
      <c r="M198">
        <v>-11.146069000000001</v>
      </c>
      <c r="N198">
        <v>-10.510586</v>
      </c>
      <c r="R198" s="3">
        <f t="shared" si="21"/>
        <v>25.7349903</v>
      </c>
      <c r="S198" s="3">
        <f t="shared" si="22"/>
        <v>-11.946202</v>
      </c>
      <c r="T198" s="3">
        <f t="shared" si="23"/>
        <v>-8.8661404000000008</v>
      </c>
    </row>
    <row r="199" spans="2:20" x14ac:dyDescent="0.25">
      <c r="B199">
        <v>25224990500</v>
      </c>
      <c r="C199">
        <v>-8.0963773999999997</v>
      </c>
      <c r="D199">
        <v>-11.209514</v>
      </c>
      <c r="H199" s="3">
        <f t="shared" si="18"/>
        <v>25.86249025</v>
      </c>
      <c r="I199" s="3">
        <f t="shared" si="19"/>
        <v>-8.4622773999999996</v>
      </c>
      <c r="J199" s="3">
        <f t="shared" si="20"/>
        <v>-10.851233000000001</v>
      </c>
      <c r="L199">
        <v>25224990500</v>
      </c>
      <c r="M199">
        <v>-11.316913</v>
      </c>
      <c r="N199">
        <v>-10.16558</v>
      </c>
      <c r="R199" s="3">
        <f t="shared" si="21"/>
        <v>25.86249025</v>
      </c>
      <c r="S199" s="3">
        <f t="shared" si="22"/>
        <v>-12.118812</v>
      </c>
      <c r="T199" s="3">
        <f t="shared" si="23"/>
        <v>-8.5608816000000001</v>
      </c>
    </row>
    <row r="200" spans="2:20" x14ac:dyDescent="0.25">
      <c r="B200">
        <v>25352490450</v>
      </c>
      <c r="C200">
        <v>-8.1017256</v>
      </c>
      <c r="D200">
        <v>-11.20683</v>
      </c>
      <c r="H200" s="3">
        <f t="shared" si="18"/>
        <v>25.989990200000001</v>
      </c>
      <c r="I200" s="3">
        <f t="shared" si="19"/>
        <v>-8.8456572999999992</v>
      </c>
      <c r="J200" s="3">
        <f t="shared" si="20"/>
        <v>-10.5878</v>
      </c>
      <c r="L200">
        <v>25352490450</v>
      </c>
      <c r="M200">
        <v>-11.463215999999999</v>
      </c>
      <c r="N200">
        <v>-9.8325510000000005</v>
      </c>
      <c r="R200" s="3">
        <f t="shared" si="21"/>
        <v>25.989990200000001</v>
      </c>
      <c r="S200" s="3">
        <f t="shared" si="22"/>
        <v>-12.31057</v>
      </c>
      <c r="T200" s="3">
        <f t="shared" si="23"/>
        <v>-8.2877320999999995</v>
      </c>
    </row>
    <row r="201" spans="2:20" x14ac:dyDescent="0.25">
      <c r="B201">
        <v>25479990400</v>
      </c>
      <c r="C201">
        <v>-8.1891841999999997</v>
      </c>
      <c r="D201">
        <v>-11.186539</v>
      </c>
      <c r="H201" s="3">
        <f t="shared" si="18"/>
        <v>26.117490149999998</v>
      </c>
      <c r="I201" s="3">
        <f t="shared" si="19"/>
        <v>-9.0348348999999999</v>
      </c>
      <c r="J201" s="3">
        <f t="shared" si="20"/>
        <v>-10.330038999999999</v>
      </c>
      <c r="L201">
        <v>25479990400</v>
      </c>
      <c r="M201">
        <v>-11.628957</v>
      </c>
      <c r="N201">
        <v>-9.5018043999999993</v>
      </c>
      <c r="R201" s="3">
        <f t="shared" si="21"/>
        <v>26.117490149999998</v>
      </c>
      <c r="S201" s="3">
        <f t="shared" si="22"/>
        <v>-12.519731999999999</v>
      </c>
      <c r="T201" s="3">
        <f t="shared" si="23"/>
        <v>-8.0550260999999992</v>
      </c>
    </row>
    <row r="202" spans="2:20" x14ac:dyDescent="0.25">
      <c r="B202">
        <v>25607490350</v>
      </c>
      <c r="C202">
        <v>-8.2255926000000006</v>
      </c>
      <c r="D202">
        <v>-11.129586</v>
      </c>
      <c r="H202" s="3">
        <f t="shared" si="18"/>
        <v>26.244990099999999</v>
      </c>
      <c r="I202" s="3">
        <f t="shared" si="19"/>
        <v>-9.6913195000000005</v>
      </c>
      <c r="J202" s="3">
        <f t="shared" si="20"/>
        <v>-10.056222999999999</v>
      </c>
      <c r="L202">
        <v>25607490350</v>
      </c>
      <c r="M202">
        <v>-11.773804</v>
      </c>
      <c r="N202">
        <v>-9.1754941999999993</v>
      </c>
      <c r="R202" s="3">
        <f t="shared" si="21"/>
        <v>26.244990099999999</v>
      </c>
      <c r="S202" s="3">
        <f t="shared" si="22"/>
        <v>-12.719389</v>
      </c>
      <c r="T202" s="3">
        <f t="shared" si="23"/>
        <v>-7.8523044999999998</v>
      </c>
    </row>
    <row r="203" spans="2:20" x14ac:dyDescent="0.25">
      <c r="B203">
        <v>25734990300</v>
      </c>
      <c r="C203">
        <v>-8.3294764000000008</v>
      </c>
      <c r="D203">
        <v>-10.971594</v>
      </c>
      <c r="H203" s="3">
        <f t="shared" si="18"/>
        <v>26.37249005</v>
      </c>
      <c r="I203" s="3">
        <f t="shared" si="19"/>
        <v>-10.320282000000001</v>
      </c>
      <c r="J203" s="3">
        <f t="shared" si="20"/>
        <v>-9.8199767999999992</v>
      </c>
      <c r="L203">
        <v>25734990300</v>
      </c>
      <c r="M203">
        <v>-11.946202</v>
      </c>
      <c r="N203">
        <v>-8.8661404000000008</v>
      </c>
      <c r="R203" s="3">
        <f t="shared" si="21"/>
        <v>26.37249005</v>
      </c>
      <c r="S203" s="3">
        <f t="shared" si="22"/>
        <v>-12.89156</v>
      </c>
      <c r="T203" s="3">
        <f t="shared" si="23"/>
        <v>-7.6818833</v>
      </c>
    </row>
    <row r="204" spans="2:20" x14ac:dyDescent="0.25">
      <c r="B204">
        <v>25862490250</v>
      </c>
      <c r="C204">
        <v>-8.4622773999999996</v>
      </c>
      <c r="D204">
        <v>-10.851233000000001</v>
      </c>
      <c r="H204" s="3">
        <f t="shared" si="18"/>
        <v>26.49999</v>
      </c>
      <c r="I204" s="3">
        <f t="shared" si="19"/>
        <v>-10.886706</v>
      </c>
      <c r="J204" s="3">
        <f t="shared" si="20"/>
        <v>-9.5871285999999998</v>
      </c>
      <c r="L204">
        <v>25862490250</v>
      </c>
      <c r="M204">
        <v>-12.118812</v>
      </c>
      <c r="N204">
        <v>-8.5608816000000001</v>
      </c>
      <c r="R204" s="3">
        <f t="shared" si="21"/>
        <v>26.49999</v>
      </c>
      <c r="S204" s="3">
        <f t="shared" si="22"/>
        <v>-13.020189</v>
      </c>
      <c r="T204" s="3">
        <f t="shared" si="23"/>
        <v>-7.5475640000000004</v>
      </c>
    </row>
    <row r="205" spans="2:20" x14ac:dyDescent="0.25">
      <c r="B205">
        <v>25989990200</v>
      </c>
      <c r="C205">
        <v>-8.8456572999999992</v>
      </c>
      <c r="D205">
        <v>-10.5878</v>
      </c>
      <c r="L205">
        <v>25989990200</v>
      </c>
      <c r="M205">
        <v>-12.31057</v>
      </c>
      <c r="N205">
        <v>-8.2877320999999995</v>
      </c>
    </row>
    <row r="206" spans="2:20" x14ac:dyDescent="0.25">
      <c r="B206">
        <v>26117490150</v>
      </c>
      <c r="C206">
        <v>-9.0348348999999999</v>
      </c>
      <c r="D206">
        <v>-10.330038999999999</v>
      </c>
      <c r="L206">
        <v>26117490150</v>
      </c>
      <c r="M206">
        <v>-12.519731999999999</v>
      </c>
      <c r="N206">
        <v>-8.0550260999999992</v>
      </c>
    </row>
    <row r="207" spans="2:20" x14ac:dyDescent="0.25">
      <c r="B207">
        <v>26244990100</v>
      </c>
      <c r="C207">
        <v>-9.6913195000000005</v>
      </c>
      <c r="D207">
        <v>-10.056222999999999</v>
      </c>
      <c r="L207">
        <v>26244990100</v>
      </c>
      <c r="M207">
        <v>-12.719389</v>
      </c>
      <c r="N207">
        <v>-7.8523044999999998</v>
      </c>
    </row>
    <row r="208" spans="2:20" x14ac:dyDescent="0.25">
      <c r="B208">
        <v>26372490050</v>
      </c>
      <c r="C208">
        <v>-10.320282000000001</v>
      </c>
      <c r="D208">
        <v>-9.8199767999999992</v>
      </c>
      <c r="L208">
        <v>26372490050</v>
      </c>
      <c r="M208">
        <v>-12.89156</v>
      </c>
      <c r="N208">
        <v>-7.6818833</v>
      </c>
    </row>
    <row r="209" spans="2:14" x14ac:dyDescent="0.25">
      <c r="B209">
        <v>26499990000</v>
      </c>
      <c r="C209">
        <v>-10.886706</v>
      </c>
      <c r="D209">
        <v>-9.5871285999999998</v>
      </c>
      <c r="L209">
        <v>26499990000</v>
      </c>
      <c r="M209">
        <v>-13.020189</v>
      </c>
      <c r="N209">
        <v>-7.5475640000000004</v>
      </c>
    </row>
    <row r="210" spans="2:14" x14ac:dyDescent="0.25">
      <c r="B210" t="s">
        <v>26</v>
      </c>
      <c r="L210" t="s">
        <v>26</v>
      </c>
    </row>
    <row r="213" spans="2:14" x14ac:dyDescent="0.25">
      <c r="B213" t="s">
        <v>20</v>
      </c>
      <c r="L213" t="s">
        <v>20</v>
      </c>
    </row>
    <row r="214" spans="2:14" x14ac:dyDescent="0.25">
      <c r="B214" t="s">
        <v>22</v>
      </c>
      <c r="C214" t="s">
        <v>111</v>
      </c>
      <c r="D214" t="s">
        <v>112</v>
      </c>
      <c r="L214" t="s">
        <v>22</v>
      </c>
      <c r="M214" t="s">
        <v>111</v>
      </c>
      <c r="N214" t="s">
        <v>112</v>
      </c>
    </row>
    <row r="215" spans="2:14" x14ac:dyDescent="0.25">
      <c r="B215">
        <v>10000000</v>
      </c>
      <c r="C215">
        <v>-7.2493252999999997</v>
      </c>
      <c r="D215">
        <v>-14.799224000000001</v>
      </c>
      <c r="L215">
        <v>10000000</v>
      </c>
      <c r="M215">
        <v>-8.0781764999999996</v>
      </c>
      <c r="N215">
        <v>-13.624787</v>
      </c>
    </row>
    <row r="216" spans="2:14" x14ac:dyDescent="0.25">
      <c r="B216">
        <v>149900000</v>
      </c>
      <c r="C216">
        <v>-7.1977095999999996</v>
      </c>
      <c r="D216">
        <v>-15.011671</v>
      </c>
      <c r="L216">
        <v>149900000</v>
      </c>
      <c r="M216">
        <v>-8.0377846000000002</v>
      </c>
      <c r="N216">
        <v>-14.122258</v>
      </c>
    </row>
    <row r="217" spans="2:14" x14ac:dyDescent="0.25">
      <c r="B217">
        <v>289800000</v>
      </c>
      <c r="C217">
        <v>-7.1130633000000003</v>
      </c>
      <c r="D217">
        <v>-15.445005</v>
      </c>
      <c r="L217">
        <v>289800000</v>
      </c>
      <c r="M217">
        <v>-7.9719429000000002</v>
      </c>
      <c r="N217">
        <v>-14.638296</v>
      </c>
    </row>
    <row r="218" spans="2:14" x14ac:dyDescent="0.25">
      <c r="B218">
        <v>429700000</v>
      </c>
      <c r="C218">
        <v>-7.1191354000000002</v>
      </c>
      <c r="D218">
        <v>-16.325641999999998</v>
      </c>
      <c r="L218">
        <v>429700000</v>
      </c>
      <c r="M218">
        <v>-8.0064936000000007</v>
      </c>
      <c r="N218">
        <v>-15.147671000000001</v>
      </c>
    </row>
    <row r="219" spans="2:14" x14ac:dyDescent="0.25">
      <c r="B219">
        <v>569600000</v>
      </c>
      <c r="C219">
        <v>-7.0704522000000001</v>
      </c>
      <c r="D219">
        <v>-17.36561</v>
      </c>
      <c r="L219">
        <v>569600000</v>
      </c>
      <c r="M219">
        <v>-8.0474644000000009</v>
      </c>
      <c r="N219">
        <v>-15.370172999999999</v>
      </c>
    </row>
    <row r="220" spans="2:14" x14ac:dyDescent="0.25">
      <c r="B220">
        <v>709500000</v>
      </c>
      <c r="C220">
        <v>-7.0479665000000002</v>
      </c>
      <c r="D220">
        <v>-18.677868</v>
      </c>
      <c r="L220">
        <v>709500000</v>
      </c>
      <c r="M220">
        <v>-8.1422491000000008</v>
      </c>
      <c r="N220">
        <v>-15.669620999999999</v>
      </c>
    </row>
    <row r="221" spans="2:14" x14ac:dyDescent="0.25">
      <c r="B221">
        <v>849400000</v>
      </c>
      <c r="C221">
        <v>-7.0417218000000004</v>
      </c>
      <c r="D221">
        <v>-20.359200999999999</v>
      </c>
      <c r="L221">
        <v>849400000</v>
      </c>
      <c r="M221">
        <v>-8.2211236999999997</v>
      </c>
      <c r="N221">
        <v>-15.860768</v>
      </c>
    </row>
    <row r="222" spans="2:14" x14ac:dyDescent="0.25">
      <c r="B222">
        <v>989300000</v>
      </c>
      <c r="C222">
        <v>-7.0248765999999998</v>
      </c>
      <c r="D222">
        <v>-21.952755</v>
      </c>
      <c r="L222">
        <v>989300000</v>
      </c>
      <c r="M222">
        <v>-8.2456817999999998</v>
      </c>
      <c r="N222">
        <v>-16.223745000000001</v>
      </c>
    </row>
    <row r="223" spans="2:14" x14ac:dyDescent="0.25">
      <c r="B223">
        <v>1129200000</v>
      </c>
      <c r="C223">
        <v>-7.0154157000000001</v>
      </c>
      <c r="D223">
        <v>-22.777905000000001</v>
      </c>
      <c r="L223">
        <v>1129200000</v>
      </c>
      <c r="M223">
        <v>-8.2212133000000005</v>
      </c>
      <c r="N223">
        <v>-16.722785999999999</v>
      </c>
    </row>
    <row r="224" spans="2:14" x14ac:dyDescent="0.25">
      <c r="B224">
        <v>1269100000</v>
      </c>
      <c r="C224">
        <v>-6.9947286000000002</v>
      </c>
      <c r="D224">
        <v>-23.434222999999999</v>
      </c>
      <c r="L224">
        <v>1269100000</v>
      </c>
      <c r="M224">
        <v>-8.1778277999999993</v>
      </c>
      <c r="N224">
        <v>-17.210417</v>
      </c>
    </row>
    <row r="225" spans="2:14" x14ac:dyDescent="0.25">
      <c r="B225">
        <v>1409000000</v>
      </c>
      <c r="C225">
        <v>-6.9673271000000003</v>
      </c>
      <c r="D225">
        <v>-23.351994000000001</v>
      </c>
      <c r="L225">
        <v>1409000000</v>
      </c>
      <c r="M225">
        <v>-8.0569705999999996</v>
      </c>
      <c r="N225">
        <v>-17.681702000000001</v>
      </c>
    </row>
    <row r="226" spans="2:14" x14ac:dyDescent="0.25">
      <c r="B226">
        <v>1548900000</v>
      </c>
      <c r="C226">
        <v>-6.9414644000000001</v>
      </c>
      <c r="D226">
        <v>-22.648109000000002</v>
      </c>
      <c r="L226">
        <v>1548900000</v>
      </c>
      <c r="M226">
        <v>-7.9070105999999996</v>
      </c>
      <c r="N226">
        <v>-18.264465000000001</v>
      </c>
    </row>
    <row r="227" spans="2:14" x14ac:dyDescent="0.25">
      <c r="B227">
        <v>1688800000</v>
      </c>
      <c r="C227">
        <v>-6.9255075000000001</v>
      </c>
      <c r="D227">
        <v>-21.850162999999998</v>
      </c>
      <c r="L227">
        <v>1688800000</v>
      </c>
      <c r="M227">
        <v>-7.7150993000000003</v>
      </c>
      <c r="N227">
        <v>-18.819770999999999</v>
      </c>
    </row>
    <row r="228" spans="2:14" x14ac:dyDescent="0.25">
      <c r="B228">
        <v>1828700000</v>
      </c>
      <c r="C228">
        <v>-6.9110098000000004</v>
      </c>
      <c r="D228">
        <v>-20.897694000000001</v>
      </c>
      <c r="L228">
        <v>1828700000</v>
      </c>
      <c r="M228">
        <v>-7.5899830000000001</v>
      </c>
      <c r="N228">
        <v>-19.483273000000001</v>
      </c>
    </row>
    <row r="229" spans="2:14" x14ac:dyDescent="0.25">
      <c r="B229">
        <v>1968600000</v>
      </c>
      <c r="C229">
        <v>-6.9332637999999998</v>
      </c>
      <c r="D229">
        <v>-19.783577000000001</v>
      </c>
      <c r="L229">
        <v>1968600000</v>
      </c>
      <c r="M229">
        <v>-7.5224447000000003</v>
      </c>
      <c r="N229">
        <v>-20.126476</v>
      </c>
    </row>
    <row r="230" spans="2:14" x14ac:dyDescent="0.25">
      <c r="B230">
        <v>2108500000</v>
      </c>
      <c r="C230">
        <v>-6.9656839000000002</v>
      </c>
      <c r="D230">
        <v>-19.097539999999999</v>
      </c>
      <c r="L230">
        <v>2108500000</v>
      </c>
      <c r="M230">
        <v>-7.5113544000000001</v>
      </c>
      <c r="N230">
        <v>-20.945936</v>
      </c>
    </row>
    <row r="231" spans="2:14" x14ac:dyDescent="0.25">
      <c r="B231">
        <v>2248400000</v>
      </c>
      <c r="C231">
        <v>-7.0226091999999998</v>
      </c>
      <c r="D231">
        <v>-18.409723</v>
      </c>
      <c r="L231">
        <v>2248400000</v>
      </c>
      <c r="M231">
        <v>-7.5378752000000002</v>
      </c>
      <c r="N231">
        <v>-21.703184</v>
      </c>
    </row>
    <row r="232" spans="2:14" x14ac:dyDescent="0.25">
      <c r="B232">
        <v>2388300000</v>
      </c>
      <c r="C232">
        <v>-7.0725087999999996</v>
      </c>
      <c r="D232">
        <v>-17.703918000000002</v>
      </c>
      <c r="L232">
        <v>2388300000</v>
      </c>
      <c r="M232">
        <v>-7.5937809999999999</v>
      </c>
      <c r="N232">
        <v>-22.324898000000001</v>
      </c>
    </row>
    <row r="233" spans="2:14" x14ac:dyDescent="0.25">
      <c r="B233">
        <v>2528200000</v>
      </c>
      <c r="C233">
        <v>-7.1097764999999997</v>
      </c>
      <c r="D233">
        <v>-17.508182999999999</v>
      </c>
      <c r="L233">
        <v>2528200000</v>
      </c>
      <c r="M233">
        <v>-7.6738720000000002</v>
      </c>
      <c r="N233">
        <v>-22.615791000000002</v>
      </c>
    </row>
    <row r="234" spans="2:14" x14ac:dyDescent="0.25">
      <c r="B234">
        <v>2668100000</v>
      </c>
      <c r="C234">
        <v>-7.1430020000000001</v>
      </c>
      <c r="D234">
        <v>-17.230481999999999</v>
      </c>
      <c r="L234">
        <v>2668100000</v>
      </c>
      <c r="M234">
        <v>-7.7537102999999998</v>
      </c>
      <c r="N234">
        <v>-23.042632999999999</v>
      </c>
    </row>
    <row r="235" spans="2:14" x14ac:dyDescent="0.25">
      <c r="B235">
        <v>2808000000</v>
      </c>
      <c r="C235">
        <v>-7.1550374000000003</v>
      </c>
      <c r="D235">
        <v>-17.044015999999999</v>
      </c>
      <c r="L235">
        <v>2808000000</v>
      </c>
      <c r="M235">
        <v>-7.8034368000000001</v>
      </c>
      <c r="N235">
        <v>-23.276084999999998</v>
      </c>
    </row>
    <row r="236" spans="2:14" x14ac:dyDescent="0.25">
      <c r="B236">
        <v>2947900000</v>
      </c>
      <c r="C236">
        <v>-7.1714292000000004</v>
      </c>
      <c r="D236">
        <v>-16.967929999999999</v>
      </c>
      <c r="L236">
        <v>2947900000</v>
      </c>
      <c r="M236">
        <v>-7.8531947000000004</v>
      </c>
      <c r="N236">
        <v>-23.412870000000002</v>
      </c>
    </row>
    <row r="237" spans="2:14" x14ac:dyDescent="0.25">
      <c r="B237">
        <v>3087800000</v>
      </c>
      <c r="C237">
        <v>-7.1823654000000001</v>
      </c>
      <c r="D237">
        <v>-17.041090000000001</v>
      </c>
      <c r="L237">
        <v>3087800000</v>
      </c>
      <c r="M237">
        <v>-7.8935279999999999</v>
      </c>
      <c r="N237">
        <v>-23.17905</v>
      </c>
    </row>
    <row r="238" spans="2:14" x14ac:dyDescent="0.25">
      <c r="B238">
        <v>3227700000</v>
      </c>
      <c r="C238">
        <v>-7.1754432000000001</v>
      </c>
      <c r="D238">
        <v>-17.175488000000001</v>
      </c>
      <c r="L238">
        <v>3227700000</v>
      </c>
      <c r="M238">
        <v>-7.9408764999999999</v>
      </c>
      <c r="N238">
        <v>-22.73826</v>
      </c>
    </row>
    <row r="239" spans="2:14" x14ac:dyDescent="0.25">
      <c r="B239">
        <v>3367600000</v>
      </c>
      <c r="C239">
        <v>-7.1617093000000001</v>
      </c>
      <c r="D239">
        <v>-17.266838</v>
      </c>
      <c r="L239">
        <v>3367600000</v>
      </c>
      <c r="M239">
        <v>-7.9700265000000003</v>
      </c>
      <c r="N239">
        <v>-22.301780999999998</v>
      </c>
    </row>
    <row r="240" spans="2:14" x14ac:dyDescent="0.25">
      <c r="B240">
        <v>3507500000</v>
      </c>
      <c r="C240">
        <v>-7.1544961999999996</v>
      </c>
      <c r="D240">
        <v>-17.127431999999999</v>
      </c>
      <c r="L240">
        <v>3507500000</v>
      </c>
      <c r="M240">
        <v>-7.9966711999999998</v>
      </c>
      <c r="N240">
        <v>-22.082612999999998</v>
      </c>
    </row>
    <row r="241" spans="2:14" x14ac:dyDescent="0.25">
      <c r="B241">
        <v>3647400000</v>
      </c>
      <c r="C241">
        <v>-7.1852231</v>
      </c>
      <c r="D241">
        <v>-17.170649000000001</v>
      </c>
      <c r="L241">
        <v>3647400000</v>
      </c>
      <c r="M241">
        <v>-8.0109233999999994</v>
      </c>
      <c r="N241">
        <v>-21.260593</v>
      </c>
    </row>
    <row r="242" spans="2:14" x14ac:dyDescent="0.25">
      <c r="B242">
        <v>3787300000</v>
      </c>
      <c r="C242">
        <v>-7.2088761000000003</v>
      </c>
      <c r="D242">
        <v>-16.966974</v>
      </c>
      <c r="L242">
        <v>3787300000</v>
      </c>
      <c r="M242">
        <v>-8.0225220000000004</v>
      </c>
      <c r="N242">
        <v>-20.697026999999999</v>
      </c>
    </row>
    <row r="243" spans="2:14" x14ac:dyDescent="0.25">
      <c r="B243">
        <v>3927200000</v>
      </c>
      <c r="C243">
        <v>-7.2425499000000002</v>
      </c>
      <c r="D243">
        <v>-17.004104999999999</v>
      </c>
      <c r="L243">
        <v>3927200000</v>
      </c>
      <c r="M243">
        <v>-8.0448655999999996</v>
      </c>
      <c r="N243">
        <v>-20.38109</v>
      </c>
    </row>
    <row r="244" spans="2:14" x14ac:dyDescent="0.25">
      <c r="B244">
        <v>4067100000</v>
      </c>
      <c r="C244">
        <v>-7.2220154000000001</v>
      </c>
      <c r="D244">
        <v>-17.257684999999999</v>
      </c>
      <c r="L244">
        <v>4067100000</v>
      </c>
      <c r="M244">
        <v>-8.0633011000000003</v>
      </c>
      <c r="N244">
        <v>-19.826042000000001</v>
      </c>
    </row>
    <row r="245" spans="2:14" x14ac:dyDescent="0.25">
      <c r="B245">
        <v>4207000000</v>
      </c>
      <c r="C245">
        <v>-7.2244883</v>
      </c>
      <c r="D245">
        <v>-17.527916000000001</v>
      </c>
      <c r="L245">
        <v>4207000000</v>
      </c>
      <c r="M245">
        <v>-8.0882834999999993</v>
      </c>
      <c r="N245">
        <v>-19.019991000000001</v>
      </c>
    </row>
    <row r="246" spans="2:14" x14ac:dyDescent="0.25">
      <c r="B246">
        <v>4346900000</v>
      </c>
      <c r="C246">
        <v>-7.2227797999999996</v>
      </c>
      <c r="D246">
        <v>-17.865963000000001</v>
      </c>
      <c r="L246">
        <v>4346900000</v>
      </c>
      <c r="M246">
        <v>-8.0973062999999996</v>
      </c>
      <c r="N246">
        <v>-18.673241000000001</v>
      </c>
    </row>
    <row r="247" spans="2:14" x14ac:dyDescent="0.25">
      <c r="B247">
        <v>4486800000</v>
      </c>
      <c r="C247">
        <v>-7.2475581</v>
      </c>
      <c r="D247">
        <v>-18.116897999999999</v>
      </c>
      <c r="L247">
        <v>4486800000</v>
      </c>
      <c r="M247">
        <v>-8.1277103000000004</v>
      </c>
      <c r="N247">
        <v>-18.194489000000001</v>
      </c>
    </row>
    <row r="248" spans="2:14" x14ac:dyDescent="0.25">
      <c r="B248">
        <v>4626700000</v>
      </c>
      <c r="C248">
        <v>-7.2805619000000004</v>
      </c>
      <c r="D248">
        <v>-18.138715999999999</v>
      </c>
      <c r="L248">
        <v>4626700000</v>
      </c>
      <c r="M248">
        <v>-8.1789111999999999</v>
      </c>
      <c r="N248">
        <v>-17.802561000000001</v>
      </c>
    </row>
    <row r="249" spans="2:14" x14ac:dyDescent="0.25">
      <c r="B249">
        <v>4766600000</v>
      </c>
      <c r="C249">
        <v>-7.2982658999999996</v>
      </c>
      <c r="D249">
        <v>-18.049769999999999</v>
      </c>
      <c r="L249">
        <v>4766600000</v>
      </c>
      <c r="M249">
        <v>-8.2341689999999996</v>
      </c>
      <c r="N249">
        <v>-17.568498999999999</v>
      </c>
    </row>
    <row r="250" spans="2:14" x14ac:dyDescent="0.25">
      <c r="B250">
        <v>4906500000</v>
      </c>
      <c r="C250">
        <v>-7.3442692999999997</v>
      </c>
      <c r="D250">
        <v>-18.445489999999999</v>
      </c>
      <c r="L250">
        <v>4906500000</v>
      </c>
      <c r="M250">
        <v>-8.2971333999999999</v>
      </c>
      <c r="N250">
        <v>-17.108225000000001</v>
      </c>
    </row>
    <row r="251" spans="2:14" x14ac:dyDescent="0.25">
      <c r="B251">
        <v>5046400000</v>
      </c>
      <c r="C251">
        <v>-7.3591914000000003</v>
      </c>
      <c r="D251">
        <v>-18.149363000000001</v>
      </c>
      <c r="L251">
        <v>5046400000</v>
      </c>
      <c r="M251">
        <v>-8.3361520999999996</v>
      </c>
      <c r="N251">
        <v>-16.916843</v>
      </c>
    </row>
    <row r="252" spans="2:14" x14ac:dyDescent="0.25">
      <c r="B252">
        <v>5186300000</v>
      </c>
      <c r="C252">
        <v>-7.4234647999999996</v>
      </c>
      <c r="D252">
        <v>-18.062538</v>
      </c>
      <c r="L252">
        <v>5186300000</v>
      </c>
      <c r="M252">
        <v>-8.3912191000000007</v>
      </c>
      <c r="N252">
        <v>-16.683879999999998</v>
      </c>
    </row>
    <row r="253" spans="2:14" x14ac:dyDescent="0.25">
      <c r="B253">
        <v>5326200000</v>
      </c>
      <c r="C253">
        <v>-7.461843</v>
      </c>
      <c r="D253">
        <v>-17.907385000000001</v>
      </c>
      <c r="L253">
        <v>5326200000</v>
      </c>
      <c r="M253">
        <v>-8.4432755000000004</v>
      </c>
      <c r="N253">
        <v>-16.442067999999999</v>
      </c>
    </row>
    <row r="254" spans="2:14" x14ac:dyDescent="0.25">
      <c r="B254">
        <v>5466100000</v>
      </c>
      <c r="C254">
        <v>-7.5284447999999999</v>
      </c>
      <c r="D254">
        <v>-17.626978000000001</v>
      </c>
      <c r="L254">
        <v>5466100000</v>
      </c>
      <c r="M254">
        <v>-8.4991111999999998</v>
      </c>
      <c r="N254">
        <v>-16.343848999999999</v>
      </c>
    </row>
    <row r="255" spans="2:14" x14ac:dyDescent="0.25">
      <c r="B255">
        <v>5606000000</v>
      </c>
      <c r="C255">
        <v>-7.5720286000000003</v>
      </c>
      <c r="D255">
        <v>-17.030142000000001</v>
      </c>
      <c r="L255">
        <v>5606000000</v>
      </c>
      <c r="M255">
        <v>-8.5292721</v>
      </c>
      <c r="N255">
        <v>-16.154078999999999</v>
      </c>
    </row>
    <row r="256" spans="2:14" x14ac:dyDescent="0.25">
      <c r="B256">
        <v>5745900000</v>
      </c>
      <c r="C256">
        <v>-7.6123504999999998</v>
      </c>
      <c r="D256">
        <v>-16.981026</v>
      </c>
      <c r="L256">
        <v>5745900000</v>
      </c>
      <c r="M256">
        <v>-8.5570001999999992</v>
      </c>
      <c r="N256">
        <v>-15.772995</v>
      </c>
    </row>
    <row r="257" spans="2:14" x14ac:dyDescent="0.25">
      <c r="B257">
        <v>5885800000</v>
      </c>
      <c r="C257">
        <v>-7.6673169000000003</v>
      </c>
      <c r="D257">
        <v>-16.645513999999999</v>
      </c>
      <c r="L257">
        <v>5885800000</v>
      </c>
      <c r="M257">
        <v>-8.6001463000000005</v>
      </c>
      <c r="N257">
        <v>-15.65706</v>
      </c>
    </row>
    <row r="258" spans="2:14" x14ac:dyDescent="0.25">
      <c r="B258">
        <v>6025700000</v>
      </c>
      <c r="C258">
        <v>-7.7315769000000003</v>
      </c>
      <c r="D258">
        <v>-16.357136000000001</v>
      </c>
      <c r="L258">
        <v>6025700000</v>
      </c>
      <c r="M258">
        <v>-8.6594706000000006</v>
      </c>
      <c r="N258">
        <v>-15.395928</v>
      </c>
    </row>
    <row r="259" spans="2:14" x14ac:dyDescent="0.25">
      <c r="B259">
        <v>6165600000</v>
      </c>
      <c r="C259">
        <v>-7.7915478</v>
      </c>
      <c r="D259">
        <v>-16.191669000000001</v>
      </c>
      <c r="L259">
        <v>6165600000</v>
      </c>
      <c r="M259">
        <v>-8.7110014000000007</v>
      </c>
      <c r="N259">
        <v>-14.925457</v>
      </c>
    </row>
    <row r="260" spans="2:14" x14ac:dyDescent="0.25">
      <c r="B260">
        <v>6305500000</v>
      </c>
      <c r="C260">
        <v>-7.8658704999999998</v>
      </c>
      <c r="D260">
        <v>-16.119558000000001</v>
      </c>
      <c r="L260">
        <v>6305500000</v>
      </c>
      <c r="M260">
        <v>-8.7682780999999999</v>
      </c>
      <c r="N260">
        <v>-14.748424999999999</v>
      </c>
    </row>
    <row r="261" spans="2:14" x14ac:dyDescent="0.25">
      <c r="B261">
        <v>6445400000</v>
      </c>
      <c r="C261">
        <v>-7.9016323000000002</v>
      </c>
      <c r="D261">
        <v>-16.127165000000002</v>
      </c>
      <c r="L261">
        <v>6445400000</v>
      </c>
      <c r="M261">
        <v>-8.8076124</v>
      </c>
      <c r="N261">
        <v>-14.735348</v>
      </c>
    </row>
    <row r="262" spans="2:14" x14ac:dyDescent="0.25">
      <c r="B262">
        <v>6585300000</v>
      </c>
      <c r="C262">
        <v>-7.9555740000000004</v>
      </c>
      <c r="D262">
        <v>-16.281276999999999</v>
      </c>
      <c r="L262">
        <v>6585300000</v>
      </c>
      <c r="M262">
        <v>-8.8479279999999996</v>
      </c>
      <c r="N262">
        <v>-14.597541</v>
      </c>
    </row>
    <row r="263" spans="2:14" x14ac:dyDescent="0.25">
      <c r="B263">
        <v>6725200000</v>
      </c>
      <c r="C263">
        <v>-8.0118217000000005</v>
      </c>
      <c r="D263">
        <v>-16.268837000000001</v>
      </c>
      <c r="L263">
        <v>6725200000</v>
      </c>
      <c r="M263">
        <v>-8.8776797999999992</v>
      </c>
      <c r="N263">
        <v>-14.539918999999999</v>
      </c>
    </row>
    <row r="264" spans="2:14" x14ac:dyDescent="0.25">
      <c r="B264">
        <v>6865100000</v>
      </c>
      <c r="C264">
        <v>-8.0876522000000008</v>
      </c>
      <c r="D264">
        <v>-16.397860000000001</v>
      </c>
      <c r="L264">
        <v>6865100000</v>
      </c>
      <c r="M264">
        <v>-8.9455442000000005</v>
      </c>
      <c r="N264">
        <v>-14.724504</v>
      </c>
    </row>
    <row r="265" spans="2:14" x14ac:dyDescent="0.25">
      <c r="B265">
        <v>7005000000</v>
      </c>
      <c r="C265">
        <v>-8.1413927000000008</v>
      </c>
      <c r="D265">
        <v>-16.514059</v>
      </c>
      <c r="L265">
        <v>7005000000</v>
      </c>
      <c r="M265">
        <v>-8.9694327999999999</v>
      </c>
      <c r="N265">
        <v>-14.839517000000001</v>
      </c>
    </row>
    <row r="266" spans="2:14" x14ac:dyDescent="0.25">
      <c r="B266">
        <v>7144900000</v>
      </c>
      <c r="C266">
        <v>-8.1490182999999998</v>
      </c>
      <c r="D266">
        <v>-16.442892000000001</v>
      </c>
      <c r="L266">
        <v>7144900000</v>
      </c>
      <c r="M266">
        <v>-8.9740962999999994</v>
      </c>
      <c r="N266">
        <v>-14.808832000000001</v>
      </c>
    </row>
    <row r="267" spans="2:14" x14ac:dyDescent="0.25">
      <c r="B267">
        <v>7284800000</v>
      </c>
      <c r="C267">
        <v>-8.1465815999999993</v>
      </c>
      <c r="D267">
        <v>-16.421251000000002</v>
      </c>
      <c r="L267">
        <v>7284800000</v>
      </c>
      <c r="M267">
        <v>-8.9738178000000008</v>
      </c>
      <c r="N267">
        <v>-14.860559</v>
      </c>
    </row>
    <row r="268" spans="2:14" x14ac:dyDescent="0.25">
      <c r="B268">
        <v>7424700000</v>
      </c>
      <c r="C268">
        <v>-8.1524810999999993</v>
      </c>
      <c r="D268">
        <v>-16.255554</v>
      </c>
      <c r="L268">
        <v>7424700000</v>
      </c>
      <c r="M268">
        <v>-9.0171946999999992</v>
      </c>
      <c r="N268">
        <v>-14.944175</v>
      </c>
    </row>
    <row r="269" spans="2:14" x14ac:dyDescent="0.25">
      <c r="B269">
        <v>7564600000</v>
      </c>
      <c r="C269">
        <v>-8.1972637000000006</v>
      </c>
      <c r="D269">
        <v>-15.829390999999999</v>
      </c>
      <c r="L269">
        <v>7564600000</v>
      </c>
      <c r="M269">
        <v>-9.0677184999999998</v>
      </c>
      <c r="N269">
        <v>-14.864141999999999</v>
      </c>
    </row>
    <row r="270" spans="2:14" x14ac:dyDescent="0.25">
      <c r="B270">
        <v>7704500000</v>
      </c>
      <c r="C270">
        <v>-8.2793980000000005</v>
      </c>
      <c r="D270">
        <v>-15.304686</v>
      </c>
      <c r="L270">
        <v>7704500000</v>
      </c>
      <c r="M270">
        <v>-9.1143693999999993</v>
      </c>
      <c r="N270">
        <v>-14.999549</v>
      </c>
    </row>
    <row r="271" spans="2:14" x14ac:dyDescent="0.25">
      <c r="B271">
        <v>7844400000</v>
      </c>
      <c r="C271">
        <v>-8.3350381999999996</v>
      </c>
      <c r="D271">
        <v>-14.813953</v>
      </c>
      <c r="L271">
        <v>7844400000</v>
      </c>
      <c r="M271">
        <v>-9.1156682999999994</v>
      </c>
      <c r="N271">
        <v>-15.090522</v>
      </c>
    </row>
    <row r="272" spans="2:14" x14ac:dyDescent="0.25">
      <c r="B272">
        <v>7984300000</v>
      </c>
      <c r="C272">
        <v>-8.3802204000000007</v>
      </c>
      <c r="D272">
        <v>-14.162089</v>
      </c>
      <c r="L272">
        <v>7984300000</v>
      </c>
      <c r="M272">
        <v>-9.1176995999999999</v>
      </c>
      <c r="N272">
        <v>-15.206269000000001</v>
      </c>
    </row>
    <row r="273" spans="2:14" x14ac:dyDescent="0.25">
      <c r="B273">
        <v>8124200000</v>
      </c>
      <c r="C273">
        <v>-8.4054622999999999</v>
      </c>
      <c r="D273">
        <v>-13.71313</v>
      </c>
      <c r="L273">
        <v>8124200000</v>
      </c>
      <c r="M273">
        <v>-9.1030312000000002</v>
      </c>
      <c r="N273">
        <v>-15.398349</v>
      </c>
    </row>
    <row r="274" spans="2:14" x14ac:dyDescent="0.25">
      <c r="B274">
        <v>8264100000</v>
      </c>
      <c r="C274">
        <v>-8.4595956999999995</v>
      </c>
      <c r="D274">
        <v>-13.487249</v>
      </c>
      <c r="L274">
        <v>8264100000</v>
      </c>
      <c r="M274">
        <v>-9.1214408999999996</v>
      </c>
      <c r="N274">
        <v>-15.447755000000001</v>
      </c>
    </row>
    <row r="275" spans="2:14" x14ac:dyDescent="0.25">
      <c r="B275">
        <v>8404000000</v>
      </c>
      <c r="C275">
        <v>-8.4993915999999992</v>
      </c>
      <c r="D275">
        <v>-13.134050999999999</v>
      </c>
      <c r="L275">
        <v>8404000000</v>
      </c>
      <c r="M275">
        <v>-9.1223621000000001</v>
      </c>
      <c r="N275">
        <v>-15.208581000000001</v>
      </c>
    </row>
    <row r="276" spans="2:14" x14ac:dyDescent="0.25">
      <c r="B276">
        <v>8543900000</v>
      </c>
      <c r="C276">
        <v>-8.5227623000000001</v>
      </c>
      <c r="D276">
        <v>-12.779845999999999</v>
      </c>
      <c r="L276">
        <v>8543900000</v>
      </c>
      <c r="M276">
        <v>-9.1018723999999995</v>
      </c>
      <c r="N276">
        <v>-15.022285</v>
      </c>
    </row>
    <row r="277" spans="2:14" x14ac:dyDescent="0.25">
      <c r="B277">
        <v>8683800000</v>
      </c>
      <c r="C277">
        <v>-8.5607337999999995</v>
      </c>
      <c r="D277">
        <v>-12.724106000000001</v>
      </c>
      <c r="L277">
        <v>8683800000</v>
      </c>
      <c r="M277">
        <v>-9.0742445000000007</v>
      </c>
      <c r="N277">
        <v>-14.629516000000001</v>
      </c>
    </row>
    <row r="278" spans="2:14" x14ac:dyDescent="0.25">
      <c r="B278">
        <v>8823700000</v>
      </c>
      <c r="C278">
        <v>-8.6082973000000003</v>
      </c>
      <c r="D278">
        <v>-12.476190000000001</v>
      </c>
      <c r="L278">
        <v>8823700000</v>
      </c>
      <c r="M278">
        <v>-9.0902270999999999</v>
      </c>
      <c r="N278">
        <v>-14.024334</v>
      </c>
    </row>
    <row r="279" spans="2:14" x14ac:dyDescent="0.25">
      <c r="B279">
        <v>8963600000</v>
      </c>
      <c r="C279">
        <v>-8.6888474999999996</v>
      </c>
      <c r="D279">
        <v>-12.08977</v>
      </c>
      <c r="L279">
        <v>8963600000</v>
      </c>
      <c r="M279">
        <v>-9.1788749999999997</v>
      </c>
      <c r="N279">
        <v>-13.355264999999999</v>
      </c>
    </row>
    <row r="280" spans="2:14" x14ac:dyDescent="0.25">
      <c r="B280">
        <v>9103500000</v>
      </c>
      <c r="C280">
        <v>-8.7645310999999992</v>
      </c>
      <c r="D280">
        <v>-11.806374999999999</v>
      </c>
      <c r="L280">
        <v>9103500000</v>
      </c>
      <c r="M280">
        <v>-9.3588886000000002</v>
      </c>
      <c r="N280">
        <v>-12.558964</v>
      </c>
    </row>
    <row r="281" spans="2:14" x14ac:dyDescent="0.25">
      <c r="B281">
        <v>9243400000</v>
      </c>
      <c r="C281">
        <v>-8.8689566000000006</v>
      </c>
      <c r="D281">
        <v>-11.442342999999999</v>
      </c>
      <c r="L281">
        <v>9243400000</v>
      </c>
      <c r="M281">
        <v>-9.5669479000000006</v>
      </c>
      <c r="N281">
        <v>-11.626245000000001</v>
      </c>
    </row>
    <row r="282" spans="2:14" x14ac:dyDescent="0.25">
      <c r="B282">
        <v>9383300000</v>
      </c>
      <c r="C282">
        <v>-8.9612140999999994</v>
      </c>
      <c r="D282">
        <v>-10.878439999999999</v>
      </c>
      <c r="L282">
        <v>9383300000</v>
      </c>
      <c r="M282">
        <v>-9.7846908999999993</v>
      </c>
      <c r="N282">
        <v>-10.797516999999999</v>
      </c>
    </row>
    <row r="283" spans="2:14" x14ac:dyDescent="0.25">
      <c r="B283">
        <v>9523200000</v>
      </c>
      <c r="C283">
        <v>-9.0535630999999999</v>
      </c>
      <c r="D283">
        <v>-10.501113999999999</v>
      </c>
      <c r="L283">
        <v>9523200000</v>
      </c>
      <c r="M283">
        <v>-9.9646253999999992</v>
      </c>
      <c r="N283">
        <v>-9.9387646000000007</v>
      </c>
    </row>
    <row r="284" spans="2:14" x14ac:dyDescent="0.25">
      <c r="B284">
        <v>9663100000</v>
      </c>
      <c r="C284">
        <v>-9.1721087000000008</v>
      </c>
      <c r="D284">
        <v>-10.043229999999999</v>
      </c>
      <c r="L284">
        <v>9663100000</v>
      </c>
      <c r="M284">
        <v>-10.164165000000001</v>
      </c>
      <c r="N284">
        <v>-9.1244736</v>
      </c>
    </row>
    <row r="285" spans="2:14" x14ac:dyDescent="0.25">
      <c r="B285">
        <v>9803000000</v>
      </c>
      <c r="C285">
        <v>-9.3273887999999996</v>
      </c>
      <c r="D285">
        <v>-9.4862164999999994</v>
      </c>
      <c r="L285">
        <v>9803000000</v>
      </c>
      <c r="M285">
        <v>-10.438605000000001</v>
      </c>
      <c r="N285">
        <v>-8.4445610000000002</v>
      </c>
    </row>
    <row r="286" spans="2:14" x14ac:dyDescent="0.25">
      <c r="B286">
        <v>9942900000</v>
      </c>
      <c r="C286">
        <v>-9.5300808000000004</v>
      </c>
      <c r="D286">
        <v>-8.9807004999999993</v>
      </c>
      <c r="L286">
        <v>9942900000</v>
      </c>
      <c r="M286">
        <v>-10.808789000000001</v>
      </c>
      <c r="N286">
        <v>-7.7693849000000004</v>
      </c>
    </row>
    <row r="287" spans="2:14" x14ac:dyDescent="0.25">
      <c r="B287">
        <v>10082800000</v>
      </c>
      <c r="C287">
        <v>-9.7336244999999995</v>
      </c>
      <c r="D287">
        <v>-8.4246777999999996</v>
      </c>
      <c r="L287">
        <v>10082800000</v>
      </c>
      <c r="M287">
        <v>-11.217762</v>
      </c>
      <c r="N287">
        <v>-7.1073874999999997</v>
      </c>
    </row>
    <row r="288" spans="2:14" x14ac:dyDescent="0.25">
      <c r="B288">
        <v>10222700000</v>
      </c>
      <c r="C288">
        <v>-9.9767351000000009</v>
      </c>
      <c r="D288">
        <v>-7.7982354000000003</v>
      </c>
      <c r="L288">
        <v>10222700000</v>
      </c>
      <c r="M288">
        <v>-11.607606000000001</v>
      </c>
      <c r="N288">
        <v>-6.6104688999999999</v>
      </c>
    </row>
    <row r="289" spans="2:14" x14ac:dyDescent="0.25">
      <c r="B289">
        <v>10362600000</v>
      </c>
      <c r="C289">
        <v>-10.227968000000001</v>
      </c>
      <c r="D289">
        <v>-7.2705726999999998</v>
      </c>
      <c r="L289">
        <v>10362600000</v>
      </c>
      <c r="M289">
        <v>-11.923612</v>
      </c>
      <c r="N289">
        <v>-6.2244672999999997</v>
      </c>
    </row>
    <row r="290" spans="2:14" x14ac:dyDescent="0.25">
      <c r="B290">
        <v>10502500000</v>
      </c>
      <c r="C290">
        <v>-10.529489999999999</v>
      </c>
      <c r="D290">
        <v>-6.7227793</v>
      </c>
      <c r="L290">
        <v>10502500000</v>
      </c>
      <c r="M290">
        <v>-12.119123</v>
      </c>
      <c r="N290">
        <v>-5.9386272</v>
      </c>
    </row>
    <row r="291" spans="2:14" x14ac:dyDescent="0.25">
      <c r="B291">
        <v>10642400000</v>
      </c>
      <c r="C291">
        <v>-10.878201000000001</v>
      </c>
      <c r="D291">
        <v>-6.1436896000000001</v>
      </c>
      <c r="L291">
        <v>10642400000</v>
      </c>
      <c r="M291">
        <v>-12.132083</v>
      </c>
      <c r="N291">
        <v>-5.7931141999999998</v>
      </c>
    </row>
    <row r="292" spans="2:14" x14ac:dyDescent="0.25">
      <c r="B292">
        <v>10782300000</v>
      </c>
      <c r="C292">
        <v>-11.318194999999999</v>
      </c>
      <c r="D292">
        <v>-5.6501821999999997</v>
      </c>
      <c r="L292">
        <v>10782300000</v>
      </c>
      <c r="M292">
        <v>-12.127518999999999</v>
      </c>
      <c r="N292">
        <v>-5.6306704999999999</v>
      </c>
    </row>
    <row r="293" spans="2:14" x14ac:dyDescent="0.25">
      <c r="B293">
        <v>10922200000</v>
      </c>
      <c r="C293">
        <v>-11.799293</v>
      </c>
      <c r="D293">
        <v>-5.1397523999999999</v>
      </c>
      <c r="L293">
        <v>10922200000</v>
      </c>
      <c r="M293">
        <v>-12.278649</v>
      </c>
      <c r="N293">
        <v>-5.3347287000000003</v>
      </c>
    </row>
    <row r="294" spans="2:14" x14ac:dyDescent="0.25">
      <c r="B294">
        <v>11062100000</v>
      </c>
      <c r="C294">
        <v>-12.332506</v>
      </c>
      <c r="D294">
        <v>-4.6420693000000002</v>
      </c>
      <c r="L294">
        <v>11062100000</v>
      </c>
      <c r="M294">
        <v>-12.737755999999999</v>
      </c>
      <c r="N294">
        <v>-5.0129323000000001</v>
      </c>
    </row>
    <row r="295" spans="2:14" x14ac:dyDescent="0.25">
      <c r="B295">
        <v>11202000000</v>
      </c>
      <c r="C295">
        <v>-12.909492999999999</v>
      </c>
      <c r="D295">
        <v>-4.2500906000000001</v>
      </c>
      <c r="L295">
        <v>11202000000</v>
      </c>
      <c r="M295">
        <v>-13.386533999999999</v>
      </c>
      <c r="N295">
        <v>-4.5973839999999999</v>
      </c>
    </row>
    <row r="296" spans="2:14" x14ac:dyDescent="0.25">
      <c r="B296">
        <v>11341900000</v>
      </c>
      <c r="C296">
        <v>-13.530161</v>
      </c>
      <c r="D296">
        <v>-3.8630279999999999</v>
      </c>
      <c r="L296">
        <v>11341900000</v>
      </c>
      <c r="M296">
        <v>-14.128159999999999</v>
      </c>
      <c r="N296">
        <v>-4.0851679000000001</v>
      </c>
    </row>
    <row r="297" spans="2:14" x14ac:dyDescent="0.25">
      <c r="B297">
        <v>11481800000</v>
      </c>
      <c r="C297">
        <v>-14.194658</v>
      </c>
      <c r="D297">
        <v>-3.5099467999999998</v>
      </c>
      <c r="L297">
        <v>11481800000</v>
      </c>
      <c r="M297">
        <v>-14.852067</v>
      </c>
      <c r="N297">
        <v>-3.6705538999999998</v>
      </c>
    </row>
    <row r="298" spans="2:14" x14ac:dyDescent="0.25">
      <c r="B298">
        <v>11621700000</v>
      </c>
      <c r="C298">
        <v>-14.923477</v>
      </c>
      <c r="D298">
        <v>-3.2432957</v>
      </c>
      <c r="L298">
        <v>11621700000</v>
      </c>
      <c r="M298">
        <v>-15.579357</v>
      </c>
      <c r="N298">
        <v>-3.3443974999999999</v>
      </c>
    </row>
    <row r="299" spans="2:14" x14ac:dyDescent="0.25">
      <c r="B299">
        <v>11761600000</v>
      </c>
      <c r="C299">
        <v>-15.701067999999999</v>
      </c>
      <c r="D299">
        <v>-2.9741358999999998</v>
      </c>
      <c r="L299">
        <v>11761600000</v>
      </c>
      <c r="M299">
        <v>-16.375532</v>
      </c>
      <c r="N299">
        <v>-3.0115808999999998</v>
      </c>
    </row>
    <row r="300" spans="2:14" x14ac:dyDescent="0.25">
      <c r="B300">
        <v>11901500000</v>
      </c>
      <c r="C300">
        <v>-16.472366000000001</v>
      </c>
      <c r="D300">
        <v>-2.7264879</v>
      </c>
      <c r="L300">
        <v>11901500000</v>
      </c>
      <c r="M300">
        <v>-17.199133</v>
      </c>
      <c r="N300">
        <v>-2.7606459000000001</v>
      </c>
    </row>
    <row r="301" spans="2:14" x14ac:dyDescent="0.25">
      <c r="B301">
        <v>12041400000</v>
      </c>
      <c r="C301">
        <v>-17.263276999999999</v>
      </c>
      <c r="D301">
        <v>-2.5620587000000001</v>
      </c>
      <c r="L301">
        <v>12041400000</v>
      </c>
      <c r="M301">
        <v>-18.131626000000001</v>
      </c>
      <c r="N301">
        <v>-2.585928</v>
      </c>
    </row>
    <row r="302" spans="2:14" x14ac:dyDescent="0.25">
      <c r="B302">
        <v>12181300000</v>
      </c>
      <c r="C302">
        <v>-18.095987000000001</v>
      </c>
      <c r="D302">
        <v>-2.3861620000000001</v>
      </c>
      <c r="L302">
        <v>12181300000</v>
      </c>
      <c r="M302">
        <v>-19.084408</v>
      </c>
      <c r="N302">
        <v>-2.3777141999999998</v>
      </c>
    </row>
    <row r="303" spans="2:14" x14ac:dyDescent="0.25">
      <c r="B303">
        <v>12321200000</v>
      </c>
      <c r="C303">
        <v>-18.967099999999999</v>
      </c>
      <c r="D303">
        <v>-2.2195231999999998</v>
      </c>
      <c r="L303">
        <v>12321200000</v>
      </c>
      <c r="M303">
        <v>-20.049198000000001</v>
      </c>
      <c r="N303">
        <v>-2.2188195999999998</v>
      </c>
    </row>
    <row r="304" spans="2:14" x14ac:dyDescent="0.25">
      <c r="B304">
        <v>12461100000</v>
      </c>
      <c r="C304">
        <v>-19.860256</v>
      </c>
      <c r="D304">
        <v>-2.1230267999999999</v>
      </c>
      <c r="L304">
        <v>12461100000</v>
      </c>
      <c r="M304">
        <v>-20.990580000000001</v>
      </c>
      <c r="N304">
        <v>-2.1262634</v>
      </c>
    </row>
    <row r="305" spans="2:14" x14ac:dyDescent="0.25">
      <c r="B305">
        <v>12601000000</v>
      </c>
      <c r="C305">
        <v>-20.767931000000001</v>
      </c>
      <c r="D305">
        <v>-2.0109677000000001</v>
      </c>
      <c r="L305">
        <v>12601000000</v>
      </c>
      <c r="M305">
        <v>-21.919374000000001</v>
      </c>
      <c r="N305">
        <v>-2.0001364000000001</v>
      </c>
    </row>
    <row r="306" spans="2:14" x14ac:dyDescent="0.25">
      <c r="B306">
        <v>12740900000</v>
      </c>
      <c r="C306">
        <v>-21.703339</v>
      </c>
      <c r="D306">
        <v>-1.8966130999999999</v>
      </c>
      <c r="L306">
        <v>12740900000</v>
      </c>
      <c r="M306">
        <v>-22.885418000000001</v>
      </c>
      <c r="N306">
        <v>-1.8966494</v>
      </c>
    </row>
    <row r="307" spans="2:14" x14ac:dyDescent="0.25">
      <c r="B307">
        <v>12880800000</v>
      </c>
      <c r="C307">
        <v>-22.647691999999999</v>
      </c>
      <c r="D307">
        <v>-1.8482432</v>
      </c>
      <c r="L307">
        <v>12880800000</v>
      </c>
      <c r="M307">
        <v>-23.854862000000001</v>
      </c>
      <c r="N307">
        <v>-1.8554801000000001</v>
      </c>
    </row>
    <row r="308" spans="2:14" x14ac:dyDescent="0.25">
      <c r="B308">
        <v>13020700000</v>
      </c>
      <c r="C308">
        <v>-23.618556999999999</v>
      </c>
      <c r="D308">
        <v>-1.7885838999999999</v>
      </c>
      <c r="L308">
        <v>13020700000</v>
      </c>
      <c r="M308">
        <v>-24.841723999999999</v>
      </c>
      <c r="N308">
        <v>-1.7826706999999999</v>
      </c>
    </row>
    <row r="309" spans="2:14" x14ac:dyDescent="0.25">
      <c r="B309">
        <v>13160600000</v>
      </c>
      <c r="C309">
        <v>-24.613726</v>
      </c>
      <c r="D309">
        <v>-1.7176328000000001</v>
      </c>
      <c r="L309">
        <v>13160600000</v>
      </c>
      <c r="M309">
        <v>-25.844162000000001</v>
      </c>
      <c r="N309">
        <v>-1.7177467</v>
      </c>
    </row>
    <row r="310" spans="2:14" x14ac:dyDescent="0.25">
      <c r="B310">
        <v>13300500000</v>
      </c>
      <c r="C310">
        <v>-25.641248999999998</v>
      </c>
      <c r="D310">
        <v>-1.7044606</v>
      </c>
      <c r="L310">
        <v>13300500000</v>
      </c>
      <c r="M310">
        <v>-26.850183000000001</v>
      </c>
      <c r="N310">
        <v>-1.7089949</v>
      </c>
    </row>
    <row r="311" spans="2:14" x14ac:dyDescent="0.25">
      <c r="B311">
        <v>13440400000</v>
      </c>
      <c r="C311">
        <v>-26.677924999999998</v>
      </c>
      <c r="D311">
        <v>-1.6845379</v>
      </c>
      <c r="L311">
        <v>13440400000</v>
      </c>
      <c r="M311">
        <v>-27.854765</v>
      </c>
      <c r="N311">
        <v>-1.675416</v>
      </c>
    </row>
    <row r="312" spans="2:14" x14ac:dyDescent="0.25">
      <c r="B312">
        <v>13580300000</v>
      </c>
      <c r="C312">
        <v>-27.761901999999999</v>
      </c>
      <c r="D312">
        <v>-1.649111</v>
      </c>
      <c r="L312">
        <v>13580300000</v>
      </c>
      <c r="M312">
        <v>-28.901129000000001</v>
      </c>
      <c r="N312">
        <v>-1.6428343000000001</v>
      </c>
    </row>
    <row r="313" spans="2:14" x14ac:dyDescent="0.25">
      <c r="B313">
        <v>13720200000</v>
      </c>
      <c r="C313">
        <v>-28.840928999999999</v>
      </c>
      <c r="D313">
        <v>-1.6625897000000001</v>
      </c>
      <c r="L313">
        <v>13720200000</v>
      </c>
      <c r="M313">
        <v>-29.982218</v>
      </c>
      <c r="N313">
        <v>-1.6623030000000001</v>
      </c>
    </row>
    <row r="314" spans="2:14" x14ac:dyDescent="0.25">
      <c r="B314">
        <v>13860100000</v>
      </c>
      <c r="C314">
        <v>-29.947089999999999</v>
      </c>
      <c r="D314">
        <v>-1.6832929000000001</v>
      </c>
      <c r="L314">
        <v>13860100000</v>
      </c>
      <c r="M314">
        <v>-31.111712000000001</v>
      </c>
      <c r="N314">
        <v>-1.6780151999999999</v>
      </c>
    </row>
    <row r="315" spans="2:14" x14ac:dyDescent="0.25">
      <c r="B315">
        <v>14000000000</v>
      </c>
      <c r="C315">
        <v>-30.674288000000001</v>
      </c>
      <c r="D315">
        <v>-1.6857294</v>
      </c>
      <c r="L315">
        <v>14000000000</v>
      </c>
      <c r="M315">
        <v>-31.877911000000001</v>
      </c>
      <c r="N315">
        <v>-1.6816367999999999</v>
      </c>
    </row>
    <row r="316" spans="2:14" x14ac:dyDescent="0.25">
      <c r="B316" t="s">
        <v>26</v>
      </c>
      <c r="L316" t="s">
        <v>26</v>
      </c>
    </row>
    <row r="319" spans="2:14" x14ac:dyDescent="0.25">
      <c r="B319" t="s">
        <v>27</v>
      </c>
      <c r="L319" t="s">
        <v>27</v>
      </c>
    </row>
    <row r="320" spans="2:14" x14ac:dyDescent="0.25">
      <c r="B320" t="s">
        <v>22</v>
      </c>
      <c r="C320" t="s">
        <v>233</v>
      </c>
      <c r="D320" t="s">
        <v>113</v>
      </c>
      <c r="L320" t="s">
        <v>22</v>
      </c>
      <c r="M320" t="s">
        <v>233</v>
      </c>
      <c r="N320" t="s">
        <v>113</v>
      </c>
    </row>
    <row r="321" spans="2:14" x14ac:dyDescent="0.25">
      <c r="B321">
        <v>10000000</v>
      </c>
      <c r="C321">
        <v>-8.2697163000000007</v>
      </c>
      <c r="D321">
        <v>-24.990379000000001</v>
      </c>
      <c r="L321">
        <v>10000000</v>
      </c>
      <c r="M321">
        <v>-9.7539987999999997</v>
      </c>
      <c r="N321">
        <v>-44.066803</v>
      </c>
    </row>
    <row r="322" spans="2:14" x14ac:dyDescent="0.25">
      <c r="B322">
        <v>149900000</v>
      </c>
      <c r="C322">
        <v>-8.3037261999999998</v>
      </c>
      <c r="D322">
        <v>-24.972197999999999</v>
      </c>
      <c r="L322">
        <v>149900000</v>
      </c>
      <c r="M322">
        <v>-9.7320223000000006</v>
      </c>
      <c r="N322">
        <v>-41.195113999999997</v>
      </c>
    </row>
    <row r="323" spans="2:14" x14ac:dyDescent="0.25">
      <c r="B323">
        <v>289800000</v>
      </c>
      <c r="C323">
        <v>-8.3257636999999995</v>
      </c>
      <c r="D323">
        <v>-25.487814</v>
      </c>
      <c r="L323">
        <v>289800000</v>
      </c>
      <c r="M323">
        <v>-9.6996573999999995</v>
      </c>
      <c r="N323">
        <v>-39.809142999999999</v>
      </c>
    </row>
    <row r="324" spans="2:14" x14ac:dyDescent="0.25">
      <c r="B324">
        <v>429700000</v>
      </c>
      <c r="C324">
        <v>-8.3626137000000007</v>
      </c>
      <c r="D324">
        <v>-26.173608999999999</v>
      </c>
      <c r="L324">
        <v>429700000</v>
      </c>
      <c r="M324">
        <v>-9.7208013999999991</v>
      </c>
      <c r="N324">
        <v>-38.097217999999998</v>
      </c>
    </row>
    <row r="325" spans="2:14" x14ac:dyDescent="0.25">
      <c r="B325">
        <v>569600000</v>
      </c>
      <c r="C325">
        <v>-8.4067001000000001</v>
      </c>
      <c r="D325">
        <v>-26.152176000000001</v>
      </c>
      <c r="L325">
        <v>569600000</v>
      </c>
      <c r="M325">
        <v>-9.7687291999999992</v>
      </c>
      <c r="N325">
        <v>-36.52599</v>
      </c>
    </row>
    <row r="326" spans="2:14" x14ac:dyDescent="0.25">
      <c r="B326">
        <v>709500000</v>
      </c>
      <c r="C326">
        <v>-8.4372024999999997</v>
      </c>
      <c r="D326">
        <v>-27.57799</v>
      </c>
      <c r="L326">
        <v>709500000</v>
      </c>
      <c r="M326">
        <v>-9.8072490999999999</v>
      </c>
      <c r="N326">
        <v>-37.766575000000003</v>
      </c>
    </row>
    <row r="327" spans="2:14" x14ac:dyDescent="0.25">
      <c r="B327">
        <v>849400000</v>
      </c>
      <c r="C327">
        <v>-8.4865408000000002</v>
      </c>
      <c r="D327">
        <v>-27.965038</v>
      </c>
      <c r="L327">
        <v>849400000</v>
      </c>
      <c r="M327">
        <v>-9.8729028999999997</v>
      </c>
      <c r="N327">
        <v>-38.065018000000002</v>
      </c>
    </row>
    <row r="328" spans="2:14" x14ac:dyDescent="0.25">
      <c r="B328">
        <v>989300000</v>
      </c>
      <c r="C328">
        <v>-8.4711122999999997</v>
      </c>
      <c r="D328">
        <v>-27.575538999999999</v>
      </c>
      <c r="L328">
        <v>989300000</v>
      </c>
      <c r="M328">
        <v>-9.9023322999999994</v>
      </c>
      <c r="N328">
        <v>-36.422801999999997</v>
      </c>
    </row>
    <row r="329" spans="2:14" x14ac:dyDescent="0.25">
      <c r="B329">
        <v>1129200000</v>
      </c>
      <c r="C329">
        <v>-8.5024967</v>
      </c>
      <c r="D329">
        <v>-28.089611000000001</v>
      </c>
      <c r="L329">
        <v>1129200000</v>
      </c>
      <c r="M329">
        <v>-9.9452534000000004</v>
      </c>
      <c r="N329">
        <v>-37.336002000000001</v>
      </c>
    </row>
    <row r="330" spans="2:14" x14ac:dyDescent="0.25">
      <c r="B330">
        <v>1269100000</v>
      </c>
      <c r="C330">
        <v>-8.5008116000000005</v>
      </c>
      <c r="D330">
        <v>-28.540682</v>
      </c>
      <c r="L330">
        <v>1269100000</v>
      </c>
      <c r="M330">
        <v>-9.9826259999999998</v>
      </c>
      <c r="N330">
        <v>-37.685074</v>
      </c>
    </row>
    <row r="331" spans="2:14" x14ac:dyDescent="0.25">
      <c r="B331">
        <v>1409000000</v>
      </c>
      <c r="C331">
        <v>-8.5556192000000006</v>
      </c>
      <c r="D331">
        <v>-27.844073999999999</v>
      </c>
      <c r="L331">
        <v>1409000000</v>
      </c>
      <c r="M331">
        <v>-10.047132</v>
      </c>
      <c r="N331">
        <v>-35.254401999999999</v>
      </c>
    </row>
    <row r="332" spans="2:14" x14ac:dyDescent="0.25">
      <c r="B332">
        <v>1548900000</v>
      </c>
      <c r="C332">
        <v>-8.5886993</v>
      </c>
      <c r="D332">
        <v>-27.602765999999999</v>
      </c>
      <c r="L332">
        <v>1548900000</v>
      </c>
      <c r="M332">
        <v>-10.094483</v>
      </c>
      <c r="N332">
        <v>-34.886879</v>
      </c>
    </row>
    <row r="333" spans="2:14" x14ac:dyDescent="0.25">
      <c r="B333">
        <v>1688800000</v>
      </c>
      <c r="C333">
        <v>-8.5949773999999994</v>
      </c>
      <c r="D333">
        <v>-27.341004999999999</v>
      </c>
      <c r="L333">
        <v>1688800000</v>
      </c>
      <c r="M333">
        <v>-10.102757</v>
      </c>
      <c r="N333">
        <v>-35.525055000000002</v>
      </c>
    </row>
    <row r="334" spans="2:14" x14ac:dyDescent="0.25">
      <c r="B334">
        <v>1828700000</v>
      </c>
      <c r="C334">
        <v>-8.5657271999999995</v>
      </c>
      <c r="D334">
        <v>-25.805524999999999</v>
      </c>
      <c r="L334">
        <v>1828700000</v>
      </c>
      <c r="M334">
        <v>-10.082539000000001</v>
      </c>
      <c r="N334">
        <v>-33.592331000000001</v>
      </c>
    </row>
    <row r="335" spans="2:14" x14ac:dyDescent="0.25">
      <c r="B335">
        <v>1968600000</v>
      </c>
      <c r="C335">
        <v>-8.5296497000000002</v>
      </c>
      <c r="D335">
        <v>-25.056830999999999</v>
      </c>
      <c r="L335">
        <v>1968600000</v>
      </c>
      <c r="M335">
        <v>-10.059905000000001</v>
      </c>
      <c r="N335">
        <v>-33.369422999999998</v>
      </c>
    </row>
    <row r="336" spans="2:14" x14ac:dyDescent="0.25">
      <c r="B336">
        <v>2108500000</v>
      </c>
      <c r="C336">
        <v>-8.5112246999999996</v>
      </c>
      <c r="D336">
        <v>-24.172684</v>
      </c>
      <c r="L336">
        <v>2108500000</v>
      </c>
      <c r="M336">
        <v>-10.090638</v>
      </c>
      <c r="N336">
        <v>-33.265385000000002</v>
      </c>
    </row>
    <row r="337" spans="2:14" x14ac:dyDescent="0.25">
      <c r="B337">
        <v>2248400000</v>
      </c>
      <c r="C337">
        <v>-8.4814252999999997</v>
      </c>
      <c r="D337">
        <v>-24.025784000000002</v>
      </c>
      <c r="L337">
        <v>2248400000</v>
      </c>
      <c r="M337">
        <v>-10.064546</v>
      </c>
      <c r="N337">
        <v>-31.668417000000002</v>
      </c>
    </row>
    <row r="338" spans="2:14" x14ac:dyDescent="0.25">
      <c r="B338">
        <v>2388300000</v>
      </c>
      <c r="C338">
        <v>-8.4468002000000002</v>
      </c>
      <c r="D338">
        <v>-24.058793999999999</v>
      </c>
      <c r="L338">
        <v>2388300000</v>
      </c>
      <c r="M338">
        <v>-10.054717999999999</v>
      </c>
      <c r="N338">
        <v>-29.434581999999999</v>
      </c>
    </row>
    <row r="339" spans="2:14" x14ac:dyDescent="0.25">
      <c r="B339">
        <v>2528200000</v>
      </c>
      <c r="C339">
        <v>-8.3759022000000005</v>
      </c>
      <c r="D339">
        <v>-24.262999000000001</v>
      </c>
      <c r="L339">
        <v>2528200000</v>
      </c>
      <c r="M339">
        <v>-9.9632377999999999</v>
      </c>
      <c r="N339">
        <v>-27.843350999999998</v>
      </c>
    </row>
    <row r="340" spans="2:14" x14ac:dyDescent="0.25">
      <c r="B340">
        <v>2668100000</v>
      </c>
      <c r="C340">
        <v>-8.3017883000000001</v>
      </c>
      <c r="D340">
        <v>-24.072527000000001</v>
      </c>
      <c r="L340">
        <v>2668100000</v>
      </c>
      <c r="M340">
        <v>-9.9229020999999999</v>
      </c>
      <c r="N340">
        <v>-27.305164000000001</v>
      </c>
    </row>
    <row r="341" spans="2:14" x14ac:dyDescent="0.25">
      <c r="B341">
        <v>2808000000</v>
      </c>
      <c r="C341">
        <v>-8.2509718000000003</v>
      </c>
      <c r="D341">
        <v>-25.195004999999998</v>
      </c>
      <c r="L341">
        <v>2808000000</v>
      </c>
      <c r="M341">
        <v>-9.9202250999999997</v>
      </c>
      <c r="N341">
        <v>-27.033204999999999</v>
      </c>
    </row>
    <row r="342" spans="2:14" x14ac:dyDescent="0.25">
      <c r="B342">
        <v>2947900000</v>
      </c>
      <c r="C342">
        <v>-8.2557545000000001</v>
      </c>
      <c r="D342">
        <v>-26.269380999999999</v>
      </c>
      <c r="L342">
        <v>2947900000</v>
      </c>
      <c r="M342">
        <v>-9.9788694000000007</v>
      </c>
      <c r="N342">
        <v>-27.545400999999998</v>
      </c>
    </row>
    <row r="343" spans="2:14" x14ac:dyDescent="0.25">
      <c r="B343">
        <v>3087800000</v>
      </c>
      <c r="C343">
        <v>-8.2993059000000002</v>
      </c>
      <c r="D343">
        <v>-26.824247</v>
      </c>
      <c r="L343">
        <v>3087800000</v>
      </c>
      <c r="M343">
        <v>-10.033013</v>
      </c>
      <c r="N343">
        <v>-27.344866</v>
      </c>
    </row>
    <row r="344" spans="2:14" x14ac:dyDescent="0.25">
      <c r="B344">
        <v>3227700000</v>
      </c>
      <c r="C344">
        <v>-8.3550673</v>
      </c>
      <c r="D344">
        <v>-27.462254000000001</v>
      </c>
      <c r="L344">
        <v>3227700000</v>
      </c>
      <c r="M344">
        <v>-10.048832000000001</v>
      </c>
      <c r="N344">
        <v>-27.189458999999999</v>
      </c>
    </row>
    <row r="345" spans="2:14" x14ac:dyDescent="0.25">
      <c r="B345">
        <v>3367600000</v>
      </c>
      <c r="C345">
        <v>-8.3661031999999995</v>
      </c>
      <c r="D345">
        <v>-28.140066000000001</v>
      </c>
      <c r="L345">
        <v>3367600000</v>
      </c>
      <c r="M345">
        <v>-10.038138999999999</v>
      </c>
      <c r="N345">
        <v>-26.565964000000001</v>
      </c>
    </row>
    <row r="346" spans="2:14" x14ac:dyDescent="0.25">
      <c r="B346">
        <v>3507500000</v>
      </c>
      <c r="C346">
        <v>-8.3462057000000005</v>
      </c>
      <c r="D346">
        <v>-28.288817999999999</v>
      </c>
      <c r="L346">
        <v>3507500000</v>
      </c>
      <c r="M346">
        <v>-10.048893</v>
      </c>
      <c r="N346">
        <v>-27.246126</v>
      </c>
    </row>
    <row r="347" spans="2:14" x14ac:dyDescent="0.25">
      <c r="B347">
        <v>3647400000</v>
      </c>
      <c r="C347">
        <v>-8.3178253000000009</v>
      </c>
      <c r="D347">
        <v>-28.124607000000001</v>
      </c>
      <c r="L347">
        <v>3647400000</v>
      </c>
      <c r="M347">
        <v>-10.076333999999999</v>
      </c>
      <c r="N347">
        <v>-27.406631000000001</v>
      </c>
    </row>
    <row r="348" spans="2:14" x14ac:dyDescent="0.25">
      <c r="B348">
        <v>3787300000</v>
      </c>
      <c r="C348">
        <v>-8.2705707999999998</v>
      </c>
      <c r="D348">
        <v>-28.774988</v>
      </c>
      <c r="L348">
        <v>3787300000</v>
      </c>
      <c r="M348">
        <v>-10.071864</v>
      </c>
      <c r="N348">
        <v>-28.731527</v>
      </c>
    </row>
    <row r="349" spans="2:14" x14ac:dyDescent="0.25">
      <c r="B349">
        <v>3927200000</v>
      </c>
      <c r="C349">
        <v>-8.2629231999999995</v>
      </c>
      <c r="D349">
        <v>-29.160329999999998</v>
      </c>
      <c r="L349">
        <v>3927200000</v>
      </c>
      <c r="M349">
        <v>-10.046552999999999</v>
      </c>
      <c r="N349">
        <v>-29.831284</v>
      </c>
    </row>
    <row r="350" spans="2:14" x14ac:dyDescent="0.25">
      <c r="B350">
        <v>4067100000</v>
      </c>
      <c r="C350">
        <v>-8.2354155000000002</v>
      </c>
      <c r="D350">
        <v>-30.006308000000001</v>
      </c>
      <c r="L350">
        <v>4067100000</v>
      </c>
      <c r="M350">
        <v>-9.9860772999999998</v>
      </c>
      <c r="N350">
        <v>-32.042881000000001</v>
      </c>
    </row>
    <row r="351" spans="2:14" x14ac:dyDescent="0.25">
      <c r="B351">
        <v>4207000000</v>
      </c>
      <c r="C351">
        <v>-8.2519817</v>
      </c>
      <c r="D351">
        <v>-31.040499000000001</v>
      </c>
      <c r="L351">
        <v>4207000000</v>
      </c>
      <c r="M351">
        <v>-9.9428082</v>
      </c>
      <c r="N351">
        <v>-33.512180000000001</v>
      </c>
    </row>
    <row r="352" spans="2:14" x14ac:dyDescent="0.25">
      <c r="B352">
        <v>4346900000</v>
      </c>
      <c r="C352">
        <v>-8.2410326000000005</v>
      </c>
      <c r="D352">
        <v>-31.599602000000001</v>
      </c>
      <c r="L352">
        <v>4346900000</v>
      </c>
      <c r="M352">
        <v>-9.9052410000000002</v>
      </c>
      <c r="N352">
        <v>-34.954608999999998</v>
      </c>
    </row>
    <row r="353" spans="2:14" x14ac:dyDescent="0.25">
      <c r="B353">
        <v>4486800000</v>
      </c>
      <c r="C353">
        <v>-8.2247543000000007</v>
      </c>
      <c r="D353">
        <v>-31.847135999999999</v>
      </c>
      <c r="L353">
        <v>4486800000</v>
      </c>
      <c r="M353">
        <v>-9.8956841999999998</v>
      </c>
      <c r="N353">
        <v>-35.101170000000003</v>
      </c>
    </row>
    <row r="354" spans="2:14" x14ac:dyDescent="0.25">
      <c r="B354">
        <v>4626700000</v>
      </c>
      <c r="C354">
        <v>-8.2002249000000003</v>
      </c>
      <c r="D354">
        <v>-31.381557000000001</v>
      </c>
      <c r="L354">
        <v>4626700000</v>
      </c>
      <c r="M354">
        <v>-9.8946752999999994</v>
      </c>
      <c r="N354">
        <v>-34.398471999999998</v>
      </c>
    </row>
    <row r="355" spans="2:14" x14ac:dyDescent="0.25">
      <c r="B355">
        <v>4766600000</v>
      </c>
      <c r="C355">
        <v>-8.2032623000000005</v>
      </c>
      <c r="D355">
        <v>-29.867118999999999</v>
      </c>
      <c r="L355">
        <v>4766600000</v>
      </c>
      <c r="M355">
        <v>-9.9079981000000004</v>
      </c>
      <c r="N355">
        <v>-31.440714</v>
      </c>
    </row>
    <row r="356" spans="2:14" x14ac:dyDescent="0.25">
      <c r="B356">
        <v>4906500000</v>
      </c>
      <c r="C356">
        <v>-8.2811793999999992</v>
      </c>
      <c r="D356">
        <v>-27.904442</v>
      </c>
      <c r="L356">
        <v>4906500000</v>
      </c>
      <c r="M356">
        <v>-9.9524039999999996</v>
      </c>
      <c r="N356">
        <v>-28.066790000000001</v>
      </c>
    </row>
    <row r="357" spans="2:14" x14ac:dyDescent="0.25">
      <c r="B357">
        <v>5046400000</v>
      </c>
      <c r="C357">
        <v>-8.3703050999999995</v>
      </c>
      <c r="D357">
        <v>-27.17877</v>
      </c>
      <c r="L357">
        <v>5046400000</v>
      </c>
      <c r="M357">
        <v>-10.019526000000001</v>
      </c>
      <c r="N357">
        <v>-24.687117000000001</v>
      </c>
    </row>
    <row r="358" spans="2:14" x14ac:dyDescent="0.25">
      <c r="B358">
        <v>5186300000</v>
      </c>
      <c r="C358">
        <v>-8.4129725000000004</v>
      </c>
      <c r="D358">
        <v>-26.277965999999999</v>
      </c>
      <c r="L358">
        <v>5186300000</v>
      </c>
      <c r="M358">
        <v>-10.1119</v>
      </c>
      <c r="N358">
        <v>-22.539504999999998</v>
      </c>
    </row>
    <row r="359" spans="2:14" x14ac:dyDescent="0.25">
      <c r="B359">
        <v>5326200000</v>
      </c>
      <c r="C359">
        <v>-8.4020823999999994</v>
      </c>
      <c r="D359">
        <v>-26.562777000000001</v>
      </c>
      <c r="L359">
        <v>5326200000</v>
      </c>
      <c r="M359">
        <v>-10.11914</v>
      </c>
      <c r="N359">
        <v>-20.964400999999999</v>
      </c>
    </row>
    <row r="360" spans="2:14" x14ac:dyDescent="0.25">
      <c r="B360">
        <v>5466100000</v>
      </c>
      <c r="C360">
        <v>-8.3699130999999998</v>
      </c>
      <c r="D360">
        <v>-27.583514999999998</v>
      </c>
      <c r="L360">
        <v>5466100000</v>
      </c>
      <c r="M360">
        <v>-10.110645999999999</v>
      </c>
      <c r="N360">
        <v>-20.041435</v>
      </c>
    </row>
    <row r="361" spans="2:14" x14ac:dyDescent="0.25">
      <c r="B361">
        <v>5606000000</v>
      </c>
      <c r="C361">
        <v>-8.3728180000000005</v>
      </c>
      <c r="D361">
        <v>-28.676344</v>
      </c>
      <c r="L361">
        <v>5606000000</v>
      </c>
      <c r="M361">
        <v>-10.083945</v>
      </c>
      <c r="N361">
        <v>-19.529163</v>
      </c>
    </row>
    <row r="362" spans="2:14" x14ac:dyDescent="0.25">
      <c r="B362">
        <v>5745900000</v>
      </c>
      <c r="C362">
        <v>-8.3435535000000005</v>
      </c>
      <c r="D362">
        <v>-28.932634</v>
      </c>
      <c r="L362">
        <v>5745900000</v>
      </c>
      <c r="M362">
        <v>-10.131634999999999</v>
      </c>
      <c r="N362">
        <v>-18.997368000000002</v>
      </c>
    </row>
    <row r="363" spans="2:14" x14ac:dyDescent="0.25">
      <c r="B363">
        <v>5885800000</v>
      </c>
      <c r="C363">
        <v>-8.3480062000000004</v>
      </c>
      <c r="D363">
        <v>-29.180237000000002</v>
      </c>
      <c r="L363">
        <v>5885800000</v>
      </c>
      <c r="M363">
        <v>-10.213972999999999</v>
      </c>
      <c r="N363">
        <v>-18.003975000000001</v>
      </c>
    </row>
    <row r="364" spans="2:14" x14ac:dyDescent="0.25">
      <c r="B364">
        <v>6025700000</v>
      </c>
      <c r="C364">
        <v>-8.3335399999999993</v>
      </c>
      <c r="D364">
        <v>-28.241375000000001</v>
      </c>
      <c r="L364">
        <v>6025700000</v>
      </c>
      <c r="M364">
        <v>-10.315780999999999</v>
      </c>
      <c r="N364">
        <v>-17.21932</v>
      </c>
    </row>
    <row r="365" spans="2:14" x14ac:dyDescent="0.25">
      <c r="B365">
        <v>6165600000</v>
      </c>
      <c r="C365">
        <v>-8.3662785999999993</v>
      </c>
      <c r="D365">
        <v>-26.755580999999999</v>
      </c>
      <c r="L365">
        <v>6165600000</v>
      </c>
      <c r="M365">
        <v>-10.386397000000001</v>
      </c>
      <c r="N365">
        <v>-16.521477000000001</v>
      </c>
    </row>
    <row r="366" spans="2:14" x14ac:dyDescent="0.25">
      <c r="B366">
        <v>6305500000</v>
      </c>
      <c r="C366">
        <v>-8.4157981999999993</v>
      </c>
      <c r="D366">
        <v>-24.880662999999998</v>
      </c>
      <c r="L366">
        <v>6305500000</v>
      </c>
      <c r="M366">
        <v>-10.445067</v>
      </c>
      <c r="N366">
        <v>-15.962534</v>
      </c>
    </row>
    <row r="367" spans="2:14" x14ac:dyDescent="0.25">
      <c r="B367">
        <v>6445400000</v>
      </c>
      <c r="C367">
        <v>-8.4845027999999996</v>
      </c>
      <c r="D367">
        <v>-22.982703999999998</v>
      </c>
      <c r="L367">
        <v>6445400000</v>
      </c>
      <c r="M367">
        <v>-10.484209999999999</v>
      </c>
      <c r="N367">
        <v>-15.646259000000001</v>
      </c>
    </row>
    <row r="368" spans="2:14" x14ac:dyDescent="0.25">
      <c r="B368">
        <v>6585300000</v>
      </c>
      <c r="C368">
        <v>-8.5590972999999995</v>
      </c>
      <c r="D368">
        <v>-20.853209</v>
      </c>
      <c r="L368">
        <v>6585300000</v>
      </c>
      <c r="M368">
        <v>-10.539372999999999</v>
      </c>
      <c r="N368">
        <v>-15.44373</v>
      </c>
    </row>
    <row r="369" spans="2:14" x14ac:dyDescent="0.25">
      <c r="B369">
        <v>6725200000</v>
      </c>
      <c r="C369">
        <v>-8.6472359000000001</v>
      </c>
      <c r="D369">
        <v>-19.377897000000001</v>
      </c>
      <c r="L369">
        <v>6725200000</v>
      </c>
      <c r="M369">
        <v>-10.583563</v>
      </c>
      <c r="N369">
        <v>-15.091851999999999</v>
      </c>
    </row>
    <row r="370" spans="2:14" x14ac:dyDescent="0.25">
      <c r="B370">
        <v>6865100000</v>
      </c>
      <c r="C370">
        <v>-8.7945185000000006</v>
      </c>
      <c r="D370">
        <v>-18.012046999999999</v>
      </c>
      <c r="L370">
        <v>6865100000</v>
      </c>
      <c r="M370">
        <v>-10.652142</v>
      </c>
      <c r="N370">
        <v>-14.820198</v>
      </c>
    </row>
    <row r="371" spans="2:14" x14ac:dyDescent="0.25">
      <c r="B371">
        <v>7005000000</v>
      </c>
      <c r="C371">
        <v>-8.9727830999999991</v>
      </c>
      <c r="D371">
        <v>-16.588726000000001</v>
      </c>
      <c r="L371">
        <v>7005000000</v>
      </c>
      <c r="M371">
        <v>-10.74512</v>
      </c>
      <c r="N371">
        <v>-14.385559000000001</v>
      </c>
    </row>
    <row r="372" spans="2:14" x14ac:dyDescent="0.25">
      <c r="B372">
        <v>7144900000</v>
      </c>
      <c r="C372">
        <v>-9.2116699000000004</v>
      </c>
      <c r="D372">
        <v>-15.220114000000001</v>
      </c>
      <c r="L372">
        <v>7144900000</v>
      </c>
      <c r="M372">
        <v>-10.863136000000001</v>
      </c>
      <c r="N372">
        <v>-13.89418</v>
      </c>
    </row>
    <row r="373" spans="2:14" x14ac:dyDescent="0.25">
      <c r="B373">
        <v>7284800000</v>
      </c>
      <c r="C373">
        <v>-9.4675998999999997</v>
      </c>
      <c r="D373">
        <v>-14.299073999999999</v>
      </c>
      <c r="L373">
        <v>7284800000</v>
      </c>
      <c r="M373">
        <v>-11.021179</v>
      </c>
      <c r="N373">
        <v>-13.374105</v>
      </c>
    </row>
    <row r="374" spans="2:14" x14ac:dyDescent="0.25">
      <c r="B374">
        <v>7424700000</v>
      </c>
      <c r="C374">
        <v>-9.7559070999999999</v>
      </c>
      <c r="D374">
        <v>-13.631409</v>
      </c>
      <c r="L374">
        <v>7424700000</v>
      </c>
      <c r="M374">
        <v>-11.210673999999999</v>
      </c>
      <c r="N374">
        <v>-12.833897</v>
      </c>
    </row>
    <row r="375" spans="2:14" x14ac:dyDescent="0.25">
      <c r="B375">
        <v>7564600000</v>
      </c>
      <c r="C375">
        <v>-10.018504</v>
      </c>
      <c r="D375">
        <v>-13.008768999999999</v>
      </c>
      <c r="L375">
        <v>7564600000</v>
      </c>
      <c r="M375">
        <v>-11.405227999999999</v>
      </c>
      <c r="N375">
        <v>-12.381069</v>
      </c>
    </row>
    <row r="376" spans="2:14" x14ac:dyDescent="0.25">
      <c r="B376">
        <v>7704500000</v>
      </c>
      <c r="C376">
        <v>-10.336869999999999</v>
      </c>
      <c r="D376">
        <v>-12.791586000000001</v>
      </c>
      <c r="L376">
        <v>7704500000</v>
      </c>
      <c r="M376">
        <v>-11.517535000000001</v>
      </c>
      <c r="N376">
        <v>-12.212567999999999</v>
      </c>
    </row>
    <row r="377" spans="2:14" x14ac:dyDescent="0.25">
      <c r="B377">
        <v>7844400000</v>
      </c>
      <c r="C377">
        <v>-10.508425000000001</v>
      </c>
      <c r="D377">
        <v>-12.763261</v>
      </c>
      <c r="L377">
        <v>7844400000</v>
      </c>
      <c r="M377">
        <v>-11.598224999999999</v>
      </c>
      <c r="N377">
        <v>-12.257792</v>
      </c>
    </row>
    <row r="378" spans="2:14" x14ac:dyDescent="0.25">
      <c r="B378">
        <v>7984300000</v>
      </c>
      <c r="C378">
        <v>-10.661968</v>
      </c>
      <c r="D378">
        <v>-13.026669</v>
      </c>
      <c r="L378">
        <v>7984300000</v>
      </c>
      <c r="M378">
        <v>-11.612344</v>
      </c>
      <c r="N378">
        <v>-12.596126999999999</v>
      </c>
    </row>
    <row r="379" spans="2:14" x14ac:dyDescent="0.25">
      <c r="B379">
        <v>8124200000</v>
      </c>
      <c r="C379">
        <v>-10.66653</v>
      </c>
      <c r="D379">
        <v>-13.766291000000001</v>
      </c>
      <c r="L379">
        <v>8124200000</v>
      </c>
      <c r="M379">
        <v>-11.562134</v>
      </c>
      <c r="N379">
        <v>-13.421336</v>
      </c>
    </row>
    <row r="380" spans="2:14" x14ac:dyDescent="0.25">
      <c r="B380">
        <v>8264100000</v>
      </c>
      <c r="C380">
        <v>-10.57199</v>
      </c>
      <c r="D380">
        <v>-15.122901000000001</v>
      </c>
      <c r="L380">
        <v>8264100000</v>
      </c>
      <c r="M380">
        <v>-11.440303999999999</v>
      </c>
      <c r="N380">
        <v>-14.594398999999999</v>
      </c>
    </row>
    <row r="381" spans="2:14" x14ac:dyDescent="0.25">
      <c r="B381">
        <v>8404000000</v>
      </c>
      <c r="C381">
        <v>-10.350904999999999</v>
      </c>
      <c r="D381">
        <v>-16.206337000000001</v>
      </c>
      <c r="L381">
        <v>8404000000</v>
      </c>
      <c r="M381">
        <v>-11.309412999999999</v>
      </c>
      <c r="N381">
        <v>-15.671889999999999</v>
      </c>
    </row>
    <row r="382" spans="2:14" x14ac:dyDescent="0.25">
      <c r="B382">
        <v>8543900000</v>
      </c>
      <c r="C382">
        <v>-10.048552000000001</v>
      </c>
      <c r="D382">
        <v>-16.716404000000001</v>
      </c>
      <c r="L382">
        <v>8543900000</v>
      </c>
      <c r="M382">
        <v>-11.161963999999999</v>
      </c>
      <c r="N382">
        <v>-16.186748999999999</v>
      </c>
    </row>
    <row r="383" spans="2:14" x14ac:dyDescent="0.25">
      <c r="B383">
        <v>8683800000</v>
      </c>
      <c r="C383">
        <v>-9.8170394999999999</v>
      </c>
      <c r="D383">
        <v>-16.522528000000001</v>
      </c>
      <c r="L383">
        <v>8683800000</v>
      </c>
      <c r="M383">
        <v>-11.053108999999999</v>
      </c>
      <c r="N383">
        <v>-15.990759000000001</v>
      </c>
    </row>
    <row r="384" spans="2:14" x14ac:dyDescent="0.25">
      <c r="B384">
        <v>8823700000</v>
      </c>
      <c r="C384">
        <v>-9.6597071000000003</v>
      </c>
      <c r="D384">
        <v>-15.366341</v>
      </c>
      <c r="L384">
        <v>8823700000</v>
      </c>
      <c r="M384">
        <v>-10.991273</v>
      </c>
      <c r="N384">
        <v>-15.090389</v>
      </c>
    </row>
    <row r="385" spans="2:14" x14ac:dyDescent="0.25">
      <c r="B385">
        <v>8963600000</v>
      </c>
      <c r="C385">
        <v>-9.6344519000000002</v>
      </c>
      <c r="D385">
        <v>-13.574132000000001</v>
      </c>
      <c r="L385">
        <v>8963600000</v>
      </c>
      <c r="M385">
        <v>-11.069146999999999</v>
      </c>
      <c r="N385">
        <v>-13.575331</v>
      </c>
    </row>
    <row r="386" spans="2:14" x14ac:dyDescent="0.25">
      <c r="B386">
        <v>9103500000</v>
      </c>
      <c r="C386">
        <v>-9.7547435999999994</v>
      </c>
      <c r="D386">
        <v>-11.725301</v>
      </c>
      <c r="L386">
        <v>9103500000</v>
      </c>
      <c r="M386">
        <v>-11.206974000000001</v>
      </c>
      <c r="N386">
        <v>-11.830793</v>
      </c>
    </row>
    <row r="387" spans="2:14" x14ac:dyDescent="0.25">
      <c r="B387">
        <v>9243400000</v>
      </c>
      <c r="C387">
        <v>-9.9280109000000003</v>
      </c>
      <c r="D387">
        <v>-10.162577000000001</v>
      </c>
      <c r="L387">
        <v>9243400000</v>
      </c>
      <c r="M387">
        <v>-11.393134999999999</v>
      </c>
      <c r="N387">
        <v>-10.358532</v>
      </c>
    </row>
    <row r="388" spans="2:14" x14ac:dyDescent="0.25">
      <c r="B388">
        <v>9383300000</v>
      </c>
      <c r="C388">
        <v>-10.147883</v>
      </c>
      <c r="D388">
        <v>-8.9710511999999998</v>
      </c>
      <c r="L388">
        <v>9383300000</v>
      </c>
      <c r="M388">
        <v>-11.620316000000001</v>
      </c>
      <c r="N388">
        <v>-9.2617768999999992</v>
      </c>
    </row>
    <row r="389" spans="2:14" x14ac:dyDescent="0.25">
      <c r="B389">
        <v>9523200000</v>
      </c>
      <c r="C389">
        <v>-10.375261999999999</v>
      </c>
      <c r="D389">
        <v>-8.2012032999999995</v>
      </c>
      <c r="L389">
        <v>9523200000</v>
      </c>
      <c r="M389">
        <v>-11.873011999999999</v>
      </c>
      <c r="N389">
        <v>-8.3647556000000005</v>
      </c>
    </row>
    <row r="390" spans="2:14" x14ac:dyDescent="0.25">
      <c r="B390">
        <v>9663100000</v>
      </c>
      <c r="C390">
        <v>-10.659622000000001</v>
      </c>
      <c r="D390">
        <v>-7.5448918000000003</v>
      </c>
      <c r="L390">
        <v>9663100000</v>
      </c>
      <c r="M390">
        <v>-12.137589</v>
      </c>
      <c r="N390">
        <v>-7.6172700000000004</v>
      </c>
    </row>
    <row r="391" spans="2:14" x14ac:dyDescent="0.25">
      <c r="B391">
        <v>9803000000</v>
      </c>
      <c r="C391">
        <v>-10.957234</v>
      </c>
      <c r="D391">
        <v>-6.9387097000000004</v>
      </c>
      <c r="L391">
        <v>9803000000</v>
      </c>
      <c r="M391">
        <v>-12.404515</v>
      </c>
      <c r="N391">
        <v>-7.0629987999999999</v>
      </c>
    </row>
    <row r="392" spans="2:14" x14ac:dyDescent="0.25">
      <c r="B392">
        <v>9942900000</v>
      </c>
      <c r="C392">
        <v>-11.292028</v>
      </c>
      <c r="D392">
        <v>-6.513433</v>
      </c>
      <c r="L392">
        <v>9942900000</v>
      </c>
      <c r="M392">
        <v>-12.704686000000001</v>
      </c>
      <c r="N392">
        <v>-6.5185342000000004</v>
      </c>
    </row>
    <row r="393" spans="2:14" x14ac:dyDescent="0.25">
      <c r="B393">
        <v>10082800000</v>
      </c>
      <c r="C393">
        <v>-11.605502</v>
      </c>
      <c r="D393">
        <v>-6.0711149999999998</v>
      </c>
      <c r="L393">
        <v>10082800000</v>
      </c>
      <c r="M393">
        <v>-13.073418</v>
      </c>
      <c r="N393">
        <v>-6.0112256999999998</v>
      </c>
    </row>
    <row r="394" spans="2:14" x14ac:dyDescent="0.25">
      <c r="B394">
        <v>10222700000</v>
      </c>
      <c r="C394">
        <v>-11.969975</v>
      </c>
      <c r="D394">
        <v>-5.6424522000000001</v>
      </c>
      <c r="L394">
        <v>10222700000</v>
      </c>
      <c r="M394">
        <v>-13.474038</v>
      </c>
      <c r="N394">
        <v>-5.5942940999999999</v>
      </c>
    </row>
    <row r="395" spans="2:14" x14ac:dyDescent="0.25">
      <c r="B395">
        <v>10362600000</v>
      </c>
      <c r="C395">
        <v>-12.342402</v>
      </c>
      <c r="D395">
        <v>-5.2725958999999998</v>
      </c>
      <c r="L395">
        <v>10362600000</v>
      </c>
      <c r="M395">
        <v>-13.898774</v>
      </c>
      <c r="N395">
        <v>-5.1719049999999998</v>
      </c>
    </row>
    <row r="396" spans="2:14" x14ac:dyDescent="0.25">
      <c r="B396">
        <v>10502500000</v>
      </c>
      <c r="C396">
        <v>-12.746281</v>
      </c>
      <c r="D396">
        <v>-4.9523143999999997</v>
      </c>
      <c r="L396">
        <v>10502500000</v>
      </c>
      <c r="M396">
        <v>-14.345447999999999</v>
      </c>
      <c r="N396">
        <v>-4.7291964999999996</v>
      </c>
    </row>
    <row r="397" spans="2:14" x14ac:dyDescent="0.25">
      <c r="B397">
        <v>10642400000</v>
      </c>
      <c r="C397">
        <v>-13.141576000000001</v>
      </c>
      <c r="D397">
        <v>-4.5930489999999997</v>
      </c>
      <c r="L397">
        <v>10642400000</v>
      </c>
      <c r="M397">
        <v>-14.826359999999999</v>
      </c>
      <c r="N397">
        <v>-4.4154571999999996</v>
      </c>
    </row>
    <row r="398" spans="2:14" x14ac:dyDescent="0.25">
      <c r="B398">
        <v>10782300000</v>
      </c>
      <c r="C398">
        <v>-13.561828999999999</v>
      </c>
      <c r="D398">
        <v>-4.3307213999999998</v>
      </c>
      <c r="L398">
        <v>10782300000</v>
      </c>
      <c r="M398">
        <v>-15.338184</v>
      </c>
      <c r="N398">
        <v>-4.1262192999999998</v>
      </c>
    </row>
    <row r="399" spans="2:14" x14ac:dyDescent="0.25">
      <c r="B399">
        <v>10922200000</v>
      </c>
      <c r="C399">
        <v>-13.973765</v>
      </c>
      <c r="D399">
        <v>-4.0579375999999998</v>
      </c>
      <c r="L399">
        <v>10922200000</v>
      </c>
      <c r="M399">
        <v>-15.790689</v>
      </c>
      <c r="N399">
        <v>-3.8116338000000001</v>
      </c>
    </row>
    <row r="400" spans="2:14" x14ac:dyDescent="0.25">
      <c r="B400">
        <v>11062100000</v>
      </c>
      <c r="C400">
        <v>-14.432657000000001</v>
      </c>
      <c r="D400">
        <v>-3.7647967000000002</v>
      </c>
      <c r="L400">
        <v>11062100000</v>
      </c>
      <c r="M400">
        <v>-16.251709000000002</v>
      </c>
      <c r="N400">
        <v>-3.5868389999999999</v>
      </c>
    </row>
    <row r="401" spans="2:14" x14ac:dyDescent="0.25">
      <c r="B401">
        <v>11202000000</v>
      </c>
      <c r="C401">
        <v>-14.975797999999999</v>
      </c>
      <c r="D401">
        <v>-3.5283601</v>
      </c>
      <c r="L401">
        <v>11202000000</v>
      </c>
      <c r="M401">
        <v>-16.736764999999998</v>
      </c>
      <c r="N401">
        <v>-3.3858347000000002</v>
      </c>
    </row>
    <row r="402" spans="2:14" x14ac:dyDescent="0.25">
      <c r="B402">
        <v>11341900000</v>
      </c>
      <c r="C402">
        <v>-15.603624999999999</v>
      </c>
      <c r="D402">
        <v>-3.2709595999999999</v>
      </c>
      <c r="L402">
        <v>11341900000</v>
      </c>
      <c r="M402">
        <v>-17.363567</v>
      </c>
      <c r="N402">
        <v>-3.1352555999999998</v>
      </c>
    </row>
    <row r="403" spans="2:14" x14ac:dyDescent="0.25">
      <c r="B403">
        <v>11481800000</v>
      </c>
      <c r="C403">
        <v>-16.279582999999999</v>
      </c>
      <c r="D403">
        <v>-3.0180975999999999</v>
      </c>
      <c r="L403">
        <v>11481800000</v>
      </c>
      <c r="M403">
        <v>-18.001740000000002</v>
      </c>
      <c r="N403">
        <v>-2.9393425</v>
      </c>
    </row>
    <row r="404" spans="2:14" x14ac:dyDescent="0.25">
      <c r="B404">
        <v>11621700000</v>
      </c>
      <c r="C404">
        <v>-17.033488999999999</v>
      </c>
      <c r="D404">
        <v>-2.8280772999999999</v>
      </c>
      <c r="L404">
        <v>11621700000</v>
      </c>
      <c r="M404">
        <v>-18.747509000000001</v>
      </c>
      <c r="N404">
        <v>-2.7758191000000001</v>
      </c>
    </row>
    <row r="405" spans="2:14" x14ac:dyDescent="0.25">
      <c r="B405">
        <v>11761600000</v>
      </c>
      <c r="C405">
        <v>-17.847498000000002</v>
      </c>
      <c r="D405">
        <v>-2.6263063</v>
      </c>
      <c r="L405">
        <v>11761600000</v>
      </c>
      <c r="M405">
        <v>-19.556025000000002</v>
      </c>
      <c r="N405">
        <v>-2.5659782999999998</v>
      </c>
    </row>
    <row r="406" spans="2:14" x14ac:dyDescent="0.25">
      <c r="B406">
        <v>11901500000</v>
      </c>
      <c r="C406">
        <v>-18.720738999999998</v>
      </c>
      <c r="D406">
        <v>-2.4320045000000001</v>
      </c>
      <c r="L406">
        <v>11901500000</v>
      </c>
      <c r="M406">
        <v>-20.403687000000001</v>
      </c>
      <c r="N406">
        <v>-2.4100220000000001</v>
      </c>
    </row>
    <row r="407" spans="2:14" x14ac:dyDescent="0.25">
      <c r="B407">
        <v>12041400000</v>
      </c>
      <c r="C407">
        <v>-19.620757999999999</v>
      </c>
      <c r="D407">
        <v>-2.3143506</v>
      </c>
      <c r="L407">
        <v>12041400000</v>
      </c>
      <c r="M407">
        <v>-21.28219</v>
      </c>
      <c r="N407">
        <v>-2.3064246000000002</v>
      </c>
    </row>
    <row r="408" spans="2:14" x14ac:dyDescent="0.25">
      <c r="B408">
        <v>12181300000</v>
      </c>
      <c r="C408">
        <v>-20.517347000000001</v>
      </c>
      <c r="D408">
        <v>-2.1770765999999999</v>
      </c>
      <c r="L408">
        <v>12181300000</v>
      </c>
      <c r="M408">
        <v>-22.119527999999999</v>
      </c>
      <c r="N408">
        <v>-2.1583591000000002</v>
      </c>
    </row>
    <row r="409" spans="2:14" x14ac:dyDescent="0.25">
      <c r="B409">
        <v>12321200000</v>
      </c>
      <c r="C409">
        <v>-21.389175000000002</v>
      </c>
      <c r="D409">
        <v>-2.0426755000000001</v>
      </c>
      <c r="L409">
        <v>12321200000</v>
      </c>
      <c r="M409">
        <v>-22.993668</v>
      </c>
      <c r="N409">
        <v>-2.0481948999999999</v>
      </c>
    </row>
    <row r="410" spans="2:14" x14ac:dyDescent="0.25">
      <c r="B410">
        <v>12461100000</v>
      </c>
      <c r="C410">
        <v>-22.236425000000001</v>
      </c>
      <c r="D410">
        <v>-1.9777214999999999</v>
      </c>
      <c r="L410">
        <v>12461100000</v>
      </c>
      <c r="M410">
        <v>-23.825839999999999</v>
      </c>
      <c r="N410">
        <v>-1.9947957999999999</v>
      </c>
    </row>
    <row r="411" spans="2:14" x14ac:dyDescent="0.25">
      <c r="B411">
        <v>12601000000</v>
      </c>
      <c r="C411">
        <v>-23.060666999999999</v>
      </c>
      <c r="D411">
        <v>-1.8957351</v>
      </c>
      <c r="L411">
        <v>12601000000</v>
      </c>
      <c r="M411">
        <v>-24.605437999999999</v>
      </c>
      <c r="N411">
        <v>-1.9004737</v>
      </c>
    </row>
    <row r="412" spans="2:14" x14ac:dyDescent="0.25">
      <c r="B412">
        <v>12740900000</v>
      </c>
      <c r="C412">
        <v>-23.869907000000001</v>
      </c>
      <c r="D412">
        <v>-1.8065100999999999</v>
      </c>
      <c r="L412">
        <v>12740900000</v>
      </c>
      <c r="M412">
        <v>-25.382249999999999</v>
      </c>
      <c r="N412">
        <v>-1.8226811999999999</v>
      </c>
    </row>
    <row r="413" spans="2:14" x14ac:dyDescent="0.25">
      <c r="B413">
        <v>12880800000</v>
      </c>
      <c r="C413">
        <v>-24.577772</v>
      </c>
      <c r="D413">
        <v>-1.7801828</v>
      </c>
      <c r="L413">
        <v>12880800000</v>
      </c>
      <c r="M413">
        <v>-26.097303</v>
      </c>
      <c r="N413">
        <v>-1.8012855999999999</v>
      </c>
    </row>
    <row r="414" spans="2:14" x14ac:dyDescent="0.25">
      <c r="B414">
        <v>13020700000</v>
      </c>
      <c r="C414">
        <v>-25.302914000000001</v>
      </c>
      <c r="D414">
        <v>-1.7392714</v>
      </c>
      <c r="L414">
        <v>13020700000</v>
      </c>
      <c r="M414">
        <v>-26.903984000000001</v>
      </c>
      <c r="N414">
        <v>-1.7451057000000001</v>
      </c>
    </row>
    <row r="415" spans="2:14" x14ac:dyDescent="0.25">
      <c r="B415">
        <v>13160600000</v>
      </c>
      <c r="C415">
        <v>-25.964061999999998</v>
      </c>
      <c r="D415">
        <v>-1.6854594000000001</v>
      </c>
      <c r="L415">
        <v>13160600000</v>
      </c>
      <c r="M415">
        <v>-27.670815999999999</v>
      </c>
      <c r="N415">
        <v>-1.6925337</v>
      </c>
    </row>
    <row r="416" spans="2:14" x14ac:dyDescent="0.25">
      <c r="B416">
        <v>13300500000</v>
      </c>
      <c r="C416">
        <v>-26.706496999999999</v>
      </c>
      <c r="D416">
        <v>-1.6842108</v>
      </c>
      <c r="L416">
        <v>13300500000</v>
      </c>
      <c r="M416">
        <v>-28.474962000000001</v>
      </c>
      <c r="N416">
        <v>-1.6924322000000001</v>
      </c>
    </row>
    <row r="417" spans="2:16" x14ac:dyDescent="0.25">
      <c r="B417">
        <v>13440400000</v>
      </c>
      <c r="C417">
        <v>-27.500132000000001</v>
      </c>
      <c r="D417">
        <v>-1.6742486999999999</v>
      </c>
      <c r="L417">
        <v>13440400000</v>
      </c>
      <c r="M417">
        <v>-29.212209999999999</v>
      </c>
      <c r="N417">
        <v>-1.6648867999999999</v>
      </c>
    </row>
    <row r="418" spans="2:16" x14ac:dyDescent="0.25">
      <c r="B418">
        <v>13580300000</v>
      </c>
      <c r="C418">
        <v>-28.438768</v>
      </c>
      <c r="D418">
        <v>-1.6453542000000001</v>
      </c>
      <c r="L418">
        <v>13580300000</v>
      </c>
      <c r="M418">
        <v>-30.060981999999999</v>
      </c>
      <c r="N418">
        <v>-1.6370112000000001</v>
      </c>
    </row>
    <row r="419" spans="2:16" x14ac:dyDescent="0.25">
      <c r="B419">
        <v>13720200000</v>
      </c>
      <c r="C419">
        <v>-29.466812000000001</v>
      </c>
      <c r="D419">
        <v>-1.6632948000000001</v>
      </c>
      <c r="L419">
        <v>13720200000</v>
      </c>
      <c r="M419">
        <v>-30.998135000000001</v>
      </c>
      <c r="N419">
        <v>-1.6586685999999999</v>
      </c>
    </row>
    <row r="420" spans="2:16" x14ac:dyDescent="0.25">
      <c r="B420">
        <v>13860100000</v>
      </c>
      <c r="C420">
        <v>-30.520002000000002</v>
      </c>
      <c r="D420">
        <v>-1.6860332</v>
      </c>
      <c r="L420">
        <v>13860100000</v>
      </c>
      <c r="M420">
        <v>-32.024791999999998</v>
      </c>
      <c r="N420">
        <v>-1.6750510999999999</v>
      </c>
    </row>
    <row r="421" spans="2:16" x14ac:dyDescent="0.25">
      <c r="B421">
        <v>14000000000</v>
      </c>
      <c r="C421">
        <v>-31.240259000000002</v>
      </c>
      <c r="D421">
        <v>-1.6906005</v>
      </c>
      <c r="L421">
        <v>14000000000</v>
      </c>
      <c r="M421">
        <v>-32.717274000000003</v>
      </c>
      <c r="N421">
        <v>-1.6800419</v>
      </c>
    </row>
    <row r="422" spans="2:16" x14ac:dyDescent="0.25">
      <c r="B422" t="s">
        <v>26</v>
      </c>
      <c r="L422" t="s">
        <v>26</v>
      </c>
    </row>
    <row r="425" spans="2:16" x14ac:dyDescent="0.25">
      <c r="B425" t="s">
        <v>29</v>
      </c>
      <c r="L425" t="s">
        <v>29</v>
      </c>
    </row>
    <row r="426" spans="2:16" x14ac:dyDescent="0.25">
      <c r="B426" t="s">
        <v>22</v>
      </c>
      <c r="C426" t="s">
        <v>114</v>
      </c>
      <c r="D426" t="s">
        <v>115</v>
      </c>
      <c r="E426" t="s">
        <v>116</v>
      </c>
      <c r="F426" t="s">
        <v>117</v>
      </c>
      <c r="L426" t="s">
        <v>22</v>
      </c>
      <c r="M426" t="s">
        <v>114</v>
      </c>
      <c r="N426" t="s">
        <v>115</v>
      </c>
      <c r="O426" t="s">
        <v>116</v>
      </c>
      <c r="P426" t="s">
        <v>117</v>
      </c>
    </row>
    <row r="427" spans="2:16" x14ac:dyDescent="0.25">
      <c r="B427">
        <v>1000000000</v>
      </c>
      <c r="C427">
        <v>-0.41133334999999999</v>
      </c>
      <c r="D427">
        <v>-81.157295000000005</v>
      </c>
      <c r="E427">
        <v>-62.73312</v>
      </c>
      <c r="F427">
        <v>-64.893753000000004</v>
      </c>
      <c r="L427">
        <v>1000000000</v>
      </c>
      <c r="M427">
        <v>-0.38874170000000002</v>
      </c>
      <c r="N427">
        <v>-81.893242000000001</v>
      </c>
      <c r="O427">
        <v>-64.593329999999995</v>
      </c>
      <c r="P427">
        <v>-63.319240999999998</v>
      </c>
    </row>
    <row r="428" spans="2:16" x14ac:dyDescent="0.25">
      <c r="B428">
        <v>1127500000</v>
      </c>
      <c r="C428">
        <v>-0.39402284999999998</v>
      </c>
      <c r="D428">
        <v>-81.544655000000006</v>
      </c>
      <c r="E428">
        <v>-62.856864999999999</v>
      </c>
      <c r="F428">
        <v>-64.501755000000003</v>
      </c>
      <c r="L428">
        <v>1127500000</v>
      </c>
      <c r="M428">
        <v>-0.36558141999999999</v>
      </c>
      <c r="N428">
        <v>-81.476151000000002</v>
      </c>
      <c r="O428">
        <v>-64.359466999999995</v>
      </c>
      <c r="P428">
        <v>-63.179768000000003</v>
      </c>
    </row>
    <row r="429" spans="2:16" x14ac:dyDescent="0.25">
      <c r="B429">
        <v>1255000000</v>
      </c>
      <c r="C429">
        <v>-0.36981376999999999</v>
      </c>
      <c r="D429">
        <v>-81.516105999999994</v>
      </c>
      <c r="E429">
        <v>-63.205390999999999</v>
      </c>
      <c r="F429">
        <v>-64.344527999999997</v>
      </c>
      <c r="L429">
        <v>1255000000</v>
      </c>
      <c r="M429">
        <v>-0.33218783000000002</v>
      </c>
      <c r="N429">
        <v>-81.577399999999997</v>
      </c>
      <c r="O429">
        <v>-64.241776000000002</v>
      </c>
      <c r="P429">
        <v>-63.063198</v>
      </c>
    </row>
    <row r="430" spans="2:16" x14ac:dyDescent="0.25">
      <c r="B430">
        <v>1382500000</v>
      </c>
      <c r="C430">
        <v>-0.34323362000000002</v>
      </c>
      <c r="D430">
        <v>-80.629807</v>
      </c>
      <c r="E430">
        <v>-63.251227999999998</v>
      </c>
      <c r="F430">
        <v>-63.847602999999999</v>
      </c>
      <c r="L430">
        <v>1382500000</v>
      </c>
      <c r="M430">
        <v>-0.29382797999999999</v>
      </c>
      <c r="N430">
        <v>-81.559089999999998</v>
      </c>
      <c r="O430">
        <v>-63.879688000000002</v>
      </c>
      <c r="P430">
        <v>-62.891556000000001</v>
      </c>
    </row>
    <row r="431" spans="2:16" x14ac:dyDescent="0.25">
      <c r="B431">
        <v>1510000000</v>
      </c>
      <c r="C431">
        <v>-0.32683623000000001</v>
      </c>
      <c r="D431">
        <v>-81.635222999999996</v>
      </c>
      <c r="E431">
        <v>-63.063423</v>
      </c>
      <c r="F431">
        <v>-63.252834</v>
      </c>
      <c r="L431">
        <v>1510000000</v>
      </c>
      <c r="M431">
        <v>-0.26197725999999999</v>
      </c>
      <c r="N431">
        <v>-81.398978999999997</v>
      </c>
      <c r="O431">
        <v>-63.387732999999997</v>
      </c>
      <c r="P431">
        <v>-62.631332</v>
      </c>
    </row>
    <row r="432" spans="2:16" x14ac:dyDescent="0.25">
      <c r="B432">
        <v>1637500000</v>
      </c>
      <c r="C432">
        <v>-0.32378488999999999</v>
      </c>
      <c r="D432">
        <v>-81.271880999999993</v>
      </c>
      <c r="E432">
        <v>-62.741397999999997</v>
      </c>
      <c r="F432">
        <v>-63.003208000000001</v>
      </c>
      <c r="L432">
        <v>1637500000</v>
      </c>
      <c r="M432">
        <v>-0.24556805000000001</v>
      </c>
      <c r="N432">
        <v>-80.968924999999999</v>
      </c>
      <c r="O432">
        <v>-63.125385000000001</v>
      </c>
      <c r="P432">
        <v>-62.342357999999997</v>
      </c>
    </row>
    <row r="433" spans="2:16" x14ac:dyDescent="0.25">
      <c r="B433">
        <v>1765000000</v>
      </c>
      <c r="C433">
        <v>-0.32991218999999999</v>
      </c>
      <c r="D433">
        <v>-80.602271999999999</v>
      </c>
      <c r="E433">
        <v>-61.839153000000003</v>
      </c>
      <c r="F433">
        <v>-62.562130000000003</v>
      </c>
      <c r="L433">
        <v>1765000000</v>
      </c>
      <c r="M433">
        <v>-0.24257888</v>
      </c>
      <c r="N433">
        <v>-81.658996999999999</v>
      </c>
      <c r="O433">
        <v>-62.532905999999997</v>
      </c>
      <c r="P433">
        <v>-61.398181999999998</v>
      </c>
    </row>
    <row r="434" spans="2:16" x14ac:dyDescent="0.25">
      <c r="B434">
        <v>1892500000</v>
      </c>
      <c r="C434">
        <v>-0.36032328000000002</v>
      </c>
      <c r="D434">
        <v>-81.587684999999993</v>
      </c>
      <c r="E434">
        <v>-60.356689000000003</v>
      </c>
      <c r="F434">
        <v>-61.867176000000001</v>
      </c>
      <c r="L434">
        <v>1892500000</v>
      </c>
      <c r="M434">
        <v>-0.27177948000000002</v>
      </c>
      <c r="N434">
        <v>-82.218734999999995</v>
      </c>
      <c r="O434">
        <v>-61.786746999999998</v>
      </c>
      <c r="P434">
        <v>-60.122729999999997</v>
      </c>
    </row>
    <row r="435" spans="2:16" x14ac:dyDescent="0.25">
      <c r="B435">
        <v>2020000000</v>
      </c>
      <c r="C435">
        <v>-0.40721887000000001</v>
      </c>
      <c r="D435">
        <v>-83.464302000000004</v>
      </c>
      <c r="E435">
        <v>-58.780704</v>
      </c>
      <c r="F435">
        <v>-61.369365999999999</v>
      </c>
      <c r="L435">
        <v>2020000000</v>
      </c>
      <c r="M435">
        <v>-0.31825891000000001</v>
      </c>
      <c r="N435">
        <v>-83.720817999999994</v>
      </c>
      <c r="O435">
        <v>-61.164482</v>
      </c>
      <c r="P435">
        <v>-58.591774000000001</v>
      </c>
    </row>
    <row r="436" spans="2:16" x14ac:dyDescent="0.25">
      <c r="B436">
        <v>2147500000</v>
      </c>
      <c r="C436">
        <v>-0.45482978000000002</v>
      </c>
      <c r="D436">
        <v>-82.841483999999994</v>
      </c>
      <c r="E436">
        <v>-56.931998999999998</v>
      </c>
      <c r="F436">
        <v>-60.686039000000001</v>
      </c>
      <c r="L436">
        <v>2147500000</v>
      </c>
      <c r="M436">
        <v>-0.35932881</v>
      </c>
      <c r="N436">
        <v>-83.864540000000005</v>
      </c>
      <c r="O436">
        <v>-60.517963000000002</v>
      </c>
      <c r="P436">
        <v>-56.843609000000001</v>
      </c>
    </row>
    <row r="437" spans="2:16" x14ac:dyDescent="0.25">
      <c r="B437">
        <v>2275000000</v>
      </c>
      <c r="C437">
        <v>-0.50124329000000001</v>
      </c>
      <c r="D437">
        <v>-84.119529999999997</v>
      </c>
      <c r="E437">
        <v>-55.015774</v>
      </c>
      <c r="F437">
        <v>-59.863598000000003</v>
      </c>
      <c r="L437">
        <v>2275000000</v>
      </c>
      <c r="M437">
        <v>-0.40038306000000001</v>
      </c>
      <c r="N437">
        <v>-86.805344000000005</v>
      </c>
      <c r="O437">
        <v>-59.682403999999998</v>
      </c>
      <c r="P437">
        <v>-54.920105</v>
      </c>
    </row>
    <row r="438" spans="2:16" x14ac:dyDescent="0.25">
      <c r="B438">
        <v>2402500000</v>
      </c>
      <c r="C438">
        <v>-0.56999420999999995</v>
      </c>
      <c r="D438">
        <v>-86.138335999999995</v>
      </c>
      <c r="E438">
        <v>-53.3018</v>
      </c>
      <c r="F438">
        <v>-59.149245999999998</v>
      </c>
      <c r="L438">
        <v>2402500000</v>
      </c>
      <c r="M438">
        <v>-0.45287284</v>
      </c>
      <c r="N438">
        <v>-88.047424000000007</v>
      </c>
      <c r="O438">
        <v>-59.031661999999997</v>
      </c>
      <c r="P438">
        <v>-53.286960999999998</v>
      </c>
    </row>
    <row r="439" spans="2:16" x14ac:dyDescent="0.25">
      <c r="B439">
        <v>2530000000</v>
      </c>
      <c r="C439">
        <v>-0.63446586999999999</v>
      </c>
      <c r="D439">
        <v>-86.795722999999995</v>
      </c>
      <c r="E439">
        <v>-51.589286999999999</v>
      </c>
      <c r="F439">
        <v>-58.215687000000003</v>
      </c>
      <c r="L439">
        <v>2530000000</v>
      </c>
      <c r="M439">
        <v>-0.48181214999999999</v>
      </c>
      <c r="N439">
        <v>-87.702888000000002</v>
      </c>
      <c r="O439">
        <v>-58.166916000000001</v>
      </c>
      <c r="P439">
        <v>-51.613106000000002</v>
      </c>
    </row>
    <row r="440" spans="2:16" x14ac:dyDescent="0.25">
      <c r="B440">
        <v>2657500000</v>
      </c>
      <c r="C440">
        <v>-0.68854064000000004</v>
      </c>
      <c r="D440">
        <v>-86.363479999999996</v>
      </c>
      <c r="E440">
        <v>-49.947116999999999</v>
      </c>
      <c r="F440">
        <v>-57.132092</v>
      </c>
      <c r="L440">
        <v>2657500000</v>
      </c>
      <c r="M440">
        <v>-0.50310248000000002</v>
      </c>
      <c r="N440">
        <v>-86.982864000000006</v>
      </c>
      <c r="O440">
        <v>-57.151791000000003</v>
      </c>
      <c r="P440">
        <v>-49.912635999999999</v>
      </c>
    </row>
    <row r="441" spans="2:16" x14ac:dyDescent="0.25">
      <c r="B441">
        <v>2785000000</v>
      </c>
      <c r="C441">
        <v>-0.77242482000000001</v>
      </c>
      <c r="D441">
        <v>-86.382232999999999</v>
      </c>
      <c r="E441">
        <v>-48.489303999999997</v>
      </c>
      <c r="F441">
        <v>-56.126933999999999</v>
      </c>
      <c r="L441">
        <v>2785000000</v>
      </c>
      <c r="M441">
        <v>-0.54647142000000004</v>
      </c>
      <c r="N441">
        <v>-87.232613000000001</v>
      </c>
      <c r="O441">
        <v>-56.146309000000002</v>
      </c>
      <c r="P441">
        <v>-48.424370000000003</v>
      </c>
    </row>
    <row r="442" spans="2:16" x14ac:dyDescent="0.25">
      <c r="B442">
        <v>2912500000</v>
      </c>
      <c r="C442">
        <v>-0.83652079000000001</v>
      </c>
      <c r="D442">
        <v>-85.421325999999993</v>
      </c>
      <c r="E442">
        <v>-47.056946000000003</v>
      </c>
      <c r="F442">
        <v>-55.076259999999998</v>
      </c>
      <c r="L442">
        <v>2912500000</v>
      </c>
      <c r="M442">
        <v>-0.56337011000000004</v>
      </c>
      <c r="N442">
        <v>-84.945885000000004</v>
      </c>
      <c r="O442">
        <v>-55.117511999999998</v>
      </c>
      <c r="P442">
        <v>-46.968414000000003</v>
      </c>
    </row>
    <row r="443" spans="2:16" x14ac:dyDescent="0.25">
      <c r="B443">
        <v>3040000000</v>
      </c>
      <c r="C443">
        <v>-0.91025305000000001</v>
      </c>
      <c r="D443">
        <v>-82.742844000000005</v>
      </c>
      <c r="E443">
        <v>-45.887543000000001</v>
      </c>
      <c r="F443">
        <v>-54.185657999999997</v>
      </c>
      <c r="L443">
        <v>3040000000</v>
      </c>
      <c r="M443">
        <v>-0.60726500000000005</v>
      </c>
      <c r="N443">
        <v>-82.573066999999995</v>
      </c>
      <c r="O443">
        <v>-54.224941000000001</v>
      </c>
      <c r="P443">
        <v>-45.799346999999997</v>
      </c>
    </row>
    <row r="444" spans="2:16" x14ac:dyDescent="0.25">
      <c r="B444">
        <v>3167500000</v>
      </c>
      <c r="C444">
        <v>-0.96820795999999998</v>
      </c>
      <c r="D444">
        <v>-80.008658999999994</v>
      </c>
      <c r="E444">
        <v>-44.667968999999999</v>
      </c>
      <c r="F444">
        <v>-53.173842999999998</v>
      </c>
      <c r="L444">
        <v>3167500000</v>
      </c>
      <c r="M444">
        <v>-0.63824707000000003</v>
      </c>
      <c r="N444">
        <v>-81.169403000000003</v>
      </c>
      <c r="O444">
        <v>-53.159615000000002</v>
      </c>
      <c r="P444">
        <v>-44.577679000000003</v>
      </c>
    </row>
    <row r="445" spans="2:16" x14ac:dyDescent="0.25">
      <c r="B445">
        <v>3295000000</v>
      </c>
      <c r="C445">
        <v>-1.0244462000000001</v>
      </c>
      <c r="D445">
        <v>-78.408935999999997</v>
      </c>
      <c r="E445">
        <v>-43.569282999999999</v>
      </c>
      <c r="F445">
        <v>-52.261951000000003</v>
      </c>
      <c r="L445">
        <v>3295000000</v>
      </c>
      <c r="M445">
        <v>-0.67033498999999996</v>
      </c>
      <c r="N445">
        <v>-78.689826999999994</v>
      </c>
      <c r="O445">
        <v>-52.215935000000002</v>
      </c>
      <c r="P445">
        <v>-43.488869000000001</v>
      </c>
    </row>
    <row r="446" spans="2:16" x14ac:dyDescent="0.25">
      <c r="B446">
        <v>3422500000</v>
      </c>
      <c r="C446">
        <v>-1.0471807</v>
      </c>
      <c r="D446">
        <v>-76.736320000000006</v>
      </c>
      <c r="E446">
        <v>-42.577328000000001</v>
      </c>
      <c r="F446">
        <v>-51.378543999999998</v>
      </c>
      <c r="L446">
        <v>3422500000</v>
      </c>
      <c r="M446">
        <v>-0.68043876000000003</v>
      </c>
      <c r="N446">
        <v>-75.958847000000006</v>
      </c>
      <c r="O446">
        <v>-51.351723</v>
      </c>
      <c r="P446">
        <v>-42.499732999999999</v>
      </c>
    </row>
    <row r="447" spans="2:16" x14ac:dyDescent="0.25">
      <c r="B447">
        <v>3550000000</v>
      </c>
      <c r="C447">
        <v>-1.0916359</v>
      </c>
      <c r="D447">
        <v>-75.072090000000003</v>
      </c>
      <c r="E447">
        <v>-41.548141000000001</v>
      </c>
      <c r="F447">
        <v>-50.466492000000002</v>
      </c>
      <c r="L447">
        <v>3550000000</v>
      </c>
      <c r="M447">
        <v>-0.71959704000000002</v>
      </c>
      <c r="N447">
        <v>-73.239693000000003</v>
      </c>
      <c r="O447">
        <v>-50.401581</v>
      </c>
      <c r="P447">
        <v>-41.493450000000003</v>
      </c>
    </row>
    <row r="448" spans="2:16" x14ac:dyDescent="0.25">
      <c r="B448">
        <v>3677500000</v>
      </c>
      <c r="C448">
        <v>-1.0978201999999999</v>
      </c>
      <c r="D448">
        <v>-74.534187000000003</v>
      </c>
      <c r="E448">
        <v>-40.511189000000002</v>
      </c>
      <c r="F448">
        <v>-49.530624000000003</v>
      </c>
      <c r="L448">
        <v>3677500000</v>
      </c>
      <c r="M448">
        <v>-0.72216868000000001</v>
      </c>
      <c r="N448">
        <v>-71.804207000000005</v>
      </c>
      <c r="O448">
        <v>-49.475512999999999</v>
      </c>
      <c r="P448">
        <v>-40.468521000000003</v>
      </c>
    </row>
    <row r="449" spans="2:16" x14ac:dyDescent="0.25">
      <c r="B449">
        <v>3805000000</v>
      </c>
      <c r="C449">
        <v>-1.1244959999999999</v>
      </c>
      <c r="D449">
        <v>-73.874099999999999</v>
      </c>
      <c r="E449">
        <v>-39.587696000000001</v>
      </c>
      <c r="F449">
        <v>-48.680427999999999</v>
      </c>
      <c r="L449">
        <v>3805000000</v>
      </c>
      <c r="M449">
        <v>-0.75377636999999997</v>
      </c>
      <c r="N449">
        <v>-70.444771000000003</v>
      </c>
      <c r="O449">
        <v>-48.650092999999998</v>
      </c>
      <c r="P449">
        <v>-39.569397000000002</v>
      </c>
    </row>
    <row r="450" spans="2:16" x14ac:dyDescent="0.25">
      <c r="B450">
        <v>3932500000</v>
      </c>
      <c r="C450">
        <v>-1.1431304</v>
      </c>
      <c r="D450">
        <v>-73.470352000000005</v>
      </c>
      <c r="E450">
        <v>-38.654099000000002</v>
      </c>
      <c r="F450">
        <v>-47.777256000000001</v>
      </c>
      <c r="L450">
        <v>3932500000</v>
      </c>
      <c r="M450">
        <v>-0.77242029000000001</v>
      </c>
      <c r="N450">
        <v>-69.372421000000003</v>
      </c>
      <c r="O450">
        <v>-47.792439000000002</v>
      </c>
      <c r="P450">
        <v>-38.659595000000003</v>
      </c>
    </row>
    <row r="451" spans="2:16" x14ac:dyDescent="0.25">
      <c r="B451">
        <v>4060000000</v>
      </c>
      <c r="C451">
        <v>-1.1793709000000001</v>
      </c>
      <c r="D451">
        <v>-73.240639000000002</v>
      </c>
      <c r="E451">
        <v>-37.695919000000004</v>
      </c>
      <c r="F451">
        <v>-46.834229000000001</v>
      </c>
      <c r="L451">
        <v>4060000000</v>
      </c>
      <c r="M451">
        <v>-0.84107167000000005</v>
      </c>
      <c r="N451">
        <v>-68.494597999999996</v>
      </c>
      <c r="O451">
        <v>-46.609577000000002</v>
      </c>
      <c r="P451">
        <v>-37.740082000000001</v>
      </c>
    </row>
    <row r="452" spans="2:16" x14ac:dyDescent="0.25">
      <c r="B452">
        <v>4187500000</v>
      </c>
      <c r="C452">
        <v>-1.2220362</v>
      </c>
      <c r="D452">
        <v>-73.057120999999995</v>
      </c>
      <c r="E452">
        <v>-36.959282000000002</v>
      </c>
      <c r="F452">
        <v>-45.639034000000002</v>
      </c>
      <c r="L452">
        <v>4187500000</v>
      </c>
      <c r="M452">
        <v>-0.91715181000000001</v>
      </c>
      <c r="N452">
        <v>-67.878746000000007</v>
      </c>
      <c r="O452">
        <v>-45.461303999999998</v>
      </c>
      <c r="P452">
        <v>-37.022849999999998</v>
      </c>
    </row>
    <row r="453" spans="2:16" x14ac:dyDescent="0.25">
      <c r="B453">
        <v>4315000000</v>
      </c>
      <c r="C453">
        <v>-1.2721545999999999</v>
      </c>
      <c r="D453">
        <v>-72.319716999999997</v>
      </c>
      <c r="E453">
        <v>-36.159709999999997</v>
      </c>
      <c r="F453">
        <v>-44.462401999999997</v>
      </c>
      <c r="L453">
        <v>4315000000</v>
      </c>
      <c r="M453">
        <v>-1.0008378</v>
      </c>
      <c r="N453">
        <v>-67.435394000000002</v>
      </c>
      <c r="O453">
        <v>-44.226227000000002</v>
      </c>
      <c r="P453">
        <v>-36.231400000000001</v>
      </c>
    </row>
    <row r="454" spans="2:16" x14ac:dyDescent="0.25">
      <c r="B454">
        <v>4442500000</v>
      </c>
      <c r="C454">
        <v>-1.3470656000000001</v>
      </c>
      <c r="D454">
        <v>-70.473624999999998</v>
      </c>
      <c r="E454">
        <v>-35.402023</v>
      </c>
      <c r="F454">
        <v>-43.231655000000003</v>
      </c>
      <c r="L454">
        <v>4442500000</v>
      </c>
      <c r="M454">
        <v>-1.1880516999999999</v>
      </c>
      <c r="N454">
        <v>-66.758003000000002</v>
      </c>
      <c r="O454">
        <v>-42.840468999999999</v>
      </c>
      <c r="P454">
        <v>-35.461570999999999</v>
      </c>
    </row>
    <row r="455" spans="2:16" x14ac:dyDescent="0.25">
      <c r="B455">
        <v>4570000000</v>
      </c>
      <c r="C455">
        <v>-1.4268141999999999</v>
      </c>
      <c r="D455">
        <v>-68.337540000000004</v>
      </c>
      <c r="E455">
        <v>-34.771008000000002</v>
      </c>
      <c r="F455">
        <v>-41.944293999999999</v>
      </c>
      <c r="L455">
        <v>4570000000</v>
      </c>
      <c r="M455">
        <v>-1.3820056000000001</v>
      </c>
      <c r="N455">
        <v>-66.462577999999993</v>
      </c>
      <c r="O455">
        <v>-41.629257000000003</v>
      </c>
      <c r="P455">
        <v>-34.807780999999999</v>
      </c>
    </row>
    <row r="456" spans="2:16" x14ac:dyDescent="0.25">
      <c r="B456">
        <v>4697500000</v>
      </c>
      <c r="C456">
        <v>-1.5214896</v>
      </c>
      <c r="D456">
        <v>-66.430389000000005</v>
      </c>
      <c r="E456">
        <v>-34.286385000000003</v>
      </c>
      <c r="F456">
        <v>-40.843116999999999</v>
      </c>
      <c r="L456">
        <v>4697500000</v>
      </c>
      <c r="M456">
        <v>-1.6100715000000001</v>
      </c>
      <c r="N456">
        <v>-65.813164</v>
      </c>
      <c r="O456">
        <v>-40.703696999999998</v>
      </c>
      <c r="P456">
        <v>-34.281424999999999</v>
      </c>
    </row>
    <row r="457" spans="2:16" x14ac:dyDescent="0.25">
      <c r="B457">
        <v>4825000000</v>
      </c>
      <c r="C457">
        <v>-1.6469902999999999</v>
      </c>
      <c r="D457">
        <v>-64.725273000000001</v>
      </c>
      <c r="E457">
        <v>-33.682994999999998</v>
      </c>
      <c r="F457">
        <v>-39.933532999999997</v>
      </c>
      <c r="L457">
        <v>4825000000</v>
      </c>
      <c r="M457">
        <v>-1.8736109999999999</v>
      </c>
      <c r="N457">
        <v>-64.869452999999993</v>
      </c>
      <c r="O457">
        <v>-39.734988999999999</v>
      </c>
      <c r="P457">
        <v>-33.626648000000003</v>
      </c>
    </row>
    <row r="458" spans="2:16" x14ac:dyDescent="0.25">
      <c r="B458">
        <v>4952500000</v>
      </c>
      <c r="C458">
        <v>-1.7879897</v>
      </c>
      <c r="D458">
        <v>-63.702590999999998</v>
      </c>
      <c r="E458">
        <v>-33.106388000000003</v>
      </c>
      <c r="F458">
        <v>-39.07835</v>
      </c>
      <c r="L458">
        <v>4952500000</v>
      </c>
      <c r="M458">
        <v>-2.1661890000000001</v>
      </c>
      <c r="N458">
        <v>-63.615948000000003</v>
      </c>
      <c r="O458">
        <v>-38.916882000000001</v>
      </c>
      <c r="P458">
        <v>-33.044925999999997</v>
      </c>
    </row>
    <row r="459" spans="2:16" x14ac:dyDescent="0.25">
      <c r="B459">
        <v>5080000000</v>
      </c>
      <c r="C459">
        <v>-1.9478336999999999</v>
      </c>
      <c r="D459">
        <v>-63.808647000000001</v>
      </c>
      <c r="E459">
        <v>-32.726157999999998</v>
      </c>
      <c r="F459">
        <v>-38.509636</v>
      </c>
      <c r="L459">
        <v>5080000000</v>
      </c>
      <c r="M459">
        <v>-2.3818731</v>
      </c>
      <c r="N459">
        <v>-62.429363000000002</v>
      </c>
      <c r="O459">
        <v>-38.553637999999999</v>
      </c>
      <c r="P459">
        <v>-32.60033</v>
      </c>
    </row>
    <row r="460" spans="2:16" x14ac:dyDescent="0.25">
      <c r="B460">
        <v>5207500000</v>
      </c>
      <c r="C460">
        <v>-2.1468623</v>
      </c>
      <c r="D460">
        <v>-63.500168000000002</v>
      </c>
      <c r="E460">
        <v>-32.322941</v>
      </c>
      <c r="F460">
        <v>-38.155895000000001</v>
      </c>
      <c r="L460">
        <v>5207500000</v>
      </c>
      <c r="M460">
        <v>-2.6271138000000001</v>
      </c>
      <c r="N460">
        <v>-60.976616</v>
      </c>
      <c r="O460">
        <v>-38.130882</v>
      </c>
      <c r="P460">
        <v>-32.227364000000001</v>
      </c>
    </row>
    <row r="461" spans="2:16" x14ac:dyDescent="0.25">
      <c r="B461">
        <v>5335000000</v>
      </c>
      <c r="C461">
        <v>-2.3603193999999998</v>
      </c>
      <c r="D461">
        <v>-62.677723</v>
      </c>
      <c r="E461">
        <v>-32.067886000000001</v>
      </c>
      <c r="F461">
        <v>-37.865966999999998</v>
      </c>
      <c r="L461">
        <v>5335000000</v>
      </c>
      <c r="M461">
        <v>-2.8337349999999999</v>
      </c>
      <c r="N461">
        <v>-59.482162000000002</v>
      </c>
      <c r="O461">
        <v>-37.909095999999998</v>
      </c>
      <c r="P461">
        <v>-32.004559</v>
      </c>
    </row>
    <row r="462" spans="2:16" x14ac:dyDescent="0.25">
      <c r="B462">
        <v>5462500000</v>
      </c>
      <c r="C462">
        <v>-2.5932719999999998</v>
      </c>
      <c r="D462">
        <v>-61.384242999999998</v>
      </c>
      <c r="E462">
        <v>-31.955666000000001</v>
      </c>
      <c r="F462">
        <v>-37.716141</v>
      </c>
      <c r="L462">
        <v>5462500000</v>
      </c>
      <c r="M462">
        <v>-3.0211177</v>
      </c>
      <c r="N462">
        <v>-58.189480000000003</v>
      </c>
      <c r="O462">
        <v>-37.759743</v>
      </c>
      <c r="P462">
        <v>-31.915877999999999</v>
      </c>
    </row>
    <row r="463" spans="2:16" x14ac:dyDescent="0.25">
      <c r="B463">
        <v>5590000000</v>
      </c>
      <c r="C463">
        <v>-2.8654579999999998</v>
      </c>
      <c r="D463">
        <v>-59.525131000000002</v>
      </c>
      <c r="E463">
        <v>-32.006512000000001</v>
      </c>
      <c r="F463">
        <v>-37.560912999999999</v>
      </c>
      <c r="L463">
        <v>5590000000</v>
      </c>
      <c r="M463">
        <v>-3.1993480000000001</v>
      </c>
      <c r="N463">
        <v>-56.859603999999997</v>
      </c>
      <c r="O463">
        <v>-37.608643000000001</v>
      </c>
      <c r="P463">
        <v>-31.9998</v>
      </c>
    </row>
    <row r="464" spans="2:16" x14ac:dyDescent="0.25">
      <c r="B464">
        <v>5717500000</v>
      </c>
      <c r="C464">
        <v>-3.1429784000000001</v>
      </c>
      <c r="D464">
        <v>-57.665816999999997</v>
      </c>
      <c r="E464">
        <v>-32.146034</v>
      </c>
      <c r="F464">
        <v>-37.442019999999999</v>
      </c>
      <c r="L464">
        <v>5717500000</v>
      </c>
      <c r="M464">
        <v>-3.3746328000000001</v>
      </c>
      <c r="N464">
        <v>-55.591670999999998</v>
      </c>
      <c r="O464">
        <v>-37.488194</v>
      </c>
      <c r="P464">
        <v>-32.242919999999998</v>
      </c>
    </row>
    <row r="465" spans="2:16" x14ac:dyDescent="0.25">
      <c r="B465">
        <v>5845000000</v>
      </c>
      <c r="C465">
        <v>-3.4395850000000001</v>
      </c>
      <c r="D465">
        <v>-55.911171000000003</v>
      </c>
      <c r="E465">
        <v>-32.452666999999998</v>
      </c>
      <c r="F465">
        <v>-37.378345000000003</v>
      </c>
      <c r="L465">
        <v>5845000000</v>
      </c>
      <c r="M465">
        <v>-3.5407019000000002</v>
      </c>
      <c r="N465">
        <v>-54.245688999999999</v>
      </c>
      <c r="O465">
        <v>-37.419361000000002</v>
      </c>
      <c r="P465">
        <v>-32.537242999999997</v>
      </c>
    </row>
    <row r="466" spans="2:16" x14ac:dyDescent="0.25">
      <c r="B466">
        <v>5972500000</v>
      </c>
      <c r="C466">
        <v>-3.7732160000000001</v>
      </c>
      <c r="D466">
        <v>-54.417335999999999</v>
      </c>
      <c r="E466">
        <v>-32.734698999999999</v>
      </c>
      <c r="F466">
        <v>-37.281021000000003</v>
      </c>
      <c r="L466">
        <v>5972500000</v>
      </c>
      <c r="M466">
        <v>-3.6940559999999998</v>
      </c>
      <c r="N466">
        <v>-53.126224999999998</v>
      </c>
      <c r="O466">
        <v>-37.289473999999998</v>
      </c>
      <c r="P466">
        <v>-32.866942999999999</v>
      </c>
    </row>
    <row r="467" spans="2:16" x14ac:dyDescent="0.25">
      <c r="B467">
        <v>6100000000</v>
      </c>
      <c r="C467">
        <v>-4.0883608000000002</v>
      </c>
      <c r="D467">
        <v>-53.402050000000003</v>
      </c>
      <c r="E467">
        <v>-33.090941999999998</v>
      </c>
      <c r="F467">
        <v>-37.230975999999998</v>
      </c>
      <c r="L467">
        <v>6100000000</v>
      </c>
      <c r="M467">
        <v>-3.8284261000000002</v>
      </c>
      <c r="N467">
        <v>-52.181094999999999</v>
      </c>
      <c r="O467">
        <v>-37.236496000000002</v>
      </c>
      <c r="P467">
        <v>-33.188011000000003</v>
      </c>
    </row>
    <row r="468" spans="2:16" x14ac:dyDescent="0.25">
      <c r="B468">
        <v>6227500000</v>
      </c>
      <c r="C468">
        <v>-4.4235138999999997</v>
      </c>
      <c r="D468">
        <v>-52.386001999999998</v>
      </c>
      <c r="E468">
        <v>-33.392825999999999</v>
      </c>
      <c r="F468">
        <v>-37.123539000000001</v>
      </c>
      <c r="L468">
        <v>6227500000</v>
      </c>
      <c r="M468">
        <v>-3.9977467</v>
      </c>
      <c r="N468">
        <v>-51.328319999999998</v>
      </c>
      <c r="O468">
        <v>-37.152321000000001</v>
      </c>
      <c r="P468">
        <v>-33.536971999999999</v>
      </c>
    </row>
    <row r="469" spans="2:16" x14ac:dyDescent="0.25">
      <c r="B469">
        <v>6355000000</v>
      </c>
      <c r="C469">
        <v>-4.7753190999999999</v>
      </c>
      <c r="D469">
        <v>-51.620868999999999</v>
      </c>
      <c r="E469">
        <v>-33.736651999999999</v>
      </c>
      <c r="F469">
        <v>-37.033206999999997</v>
      </c>
      <c r="L469">
        <v>6355000000</v>
      </c>
      <c r="M469">
        <v>-4.1649294000000001</v>
      </c>
      <c r="N469">
        <v>-50.641433999999997</v>
      </c>
      <c r="O469">
        <v>-37.067912999999997</v>
      </c>
      <c r="P469">
        <v>-33.848835000000001</v>
      </c>
    </row>
    <row r="470" spans="2:16" x14ac:dyDescent="0.25">
      <c r="B470">
        <v>6482500000</v>
      </c>
      <c r="C470">
        <v>-5.1293525999999998</v>
      </c>
      <c r="D470">
        <v>-50.997303000000002</v>
      </c>
      <c r="E470">
        <v>-34.095379000000001</v>
      </c>
      <c r="F470">
        <v>-36.985771</v>
      </c>
      <c r="L470">
        <v>6482500000</v>
      </c>
      <c r="M470">
        <v>-4.3441615000000002</v>
      </c>
      <c r="N470">
        <v>-50.061348000000002</v>
      </c>
      <c r="O470">
        <v>-37.018768000000001</v>
      </c>
      <c r="P470">
        <v>-34.212814000000002</v>
      </c>
    </row>
    <row r="471" spans="2:16" x14ac:dyDescent="0.25">
      <c r="B471">
        <v>6610000000</v>
      </c>
      <c r="C471">
        <v>-5.4531473999999998</v>
      </c>
      <c r="D471">
        <v>-50.581947</v>
      </c>
      <c r="E471">
        <v>-34.462359999999997</v>
      </c>
      <c r="F471">
        <v>-36.915999999999997</v>
      </c>
      <c r="L471">
        <v>6610000000</v>
      </c>
      <c r="M471">
        <v>-4.5168866999999997</v>
      </c>
      <c r="N471">
        <v>-49.534714000000001</v>
      </c>
      <c r="O471">
        <v>-36.945847000000001</v>
      </c>
      <c r="P471">
        <v>-34.522778000000002</v>
      </c>
    </row>
    <row r="472" spans="2:16" x14ac:dyDescent="0.25">
      <c r="B472">
        <v>6737500000</v>
      </c>
      <c r="C472">
        <v>-5.8031506999999998</v>
      </c>
      <c r="D472">
        <v>-50.171760999999996</v>
      </c>
      <c r="E472">
        <v>-34.765754999999999</v>
      </c>
      <c r="F472">
        <v>-36.860424000000002</v>
      </c>
      <c r="L472">
        <v>6737500000</v>
      </c>
      <c r="M472">
        <v>-4.7272347999999997</v>
      </c>
      <c r="N472">
        <v>-49.097209999999997</v>
      </c>
      <c r="O472">
        <v>-36.882415999999999</v>
      </c>
      <c r="P472">
        <v>-34.902934999999999</v>
      </c>
    </row>
    <row r="473" spans="2:16" x14ac:dyDescent="0.25">
      <c r="B473">
        <v>6865000000</v>
      </c>
      <c r="C473">
        <v>-6.1216296999999997</v>
      </c>
      <c r="D473">
        <v>-50.140141</v>
      </c>
      <c r="E473">
        <v>-35.191890999999998</v>
      </c>
      <c r="F473">
        <v>-36.875534000000002</v>
      </c>
      <c r="L473">
        <v>6865000000</v>
      </c>
      <c r="M473">
        <v>-4.8857736999999997</v>
      </c>
      <c r="N473">
        <v>-48.776634000000001</v>
      </c>
      <c r="O473">
        <v>-36.857520999999998</v>
      </c>
      <c r="P473">
        <v>-35.254455999999998</v>
      </c>
    </row>
    <row r="474" spans="2:16" x14ac:dyDescent="0.25">
      <c r="B474">
        <v>6992500000</v>
      </c>
      <c r="C474">
        <v>-6.4399575999999996</v>
      </c>
      <c r="D474">
        <v>-50.273314999999997</v>
      </c>
      <c r="E474">
        <v>-35.568192000000003</v>
      </c>
      <c r="F474">
        <v>-36.914805999999999</v>
      </c>
      <c r="L474">
        <v>6992500000</v>
      </c>
      <c r="M474">
        <v>-5.0337304999999999</v>
      </c>
      <c r="N474">
        <v>-48.621799000000003</v>
      </c>
      <c r="O474">
        <v>-36.85463</v>
      </c>
      <c r="P474">
        <v>-35.618164</v>
      </c>
    </row>
    <row r="475" spans="2:16" x14ac:dyDescent="0.25">
      <c r="B475">
        <v>7120000000</v>
      </c>
      <c r="C475">
        <v>-6.8039588999999996</v>
      </c>
      <c r="D475">
        <v>-50.500548999999999</v>
      </c>
      <c r="E475">
        <v>-35.947746000000002</v>
      </c>
      <c r="F475">
        <v>-36.837451999999999</v>
      </c>
      <c r="L475">
        <v>7120000000</v>
      </c>
      <c r="M475">
        <v>-5.1783605000000001</v>
      </c>
      <c r="N475">
        <v>-48.736786000000002</v>
      </c>
      <c r="O475">
        <v>-36.742885999999999</v>
      </c>
      <c r="P475">
        <v>-35.994422999999998</v>
      </c>
    </row>
    <row r="476" spans="2:16" x14ac:dyDescent="0.25">
      <c r="B476">
        <v>7247500000</v>
      </c>
      <c r="C476">
        <v>-7.1824627000000003</v>
      </c>
      <c r="D476">
        <v>-50.786518000000001</v>
      </c>
      <c r="E476">
        <v>-36.326683000000003</v>
      </c>
      <c r="F476">
        <v>-36.717399999999998</v>
      </c>
      <c r="L476">
        <v>7247500000</v>
      </c>
      <c r="M476">
        <v>-5.2971797</v>
      </c>
      <c r="N476">
        <v>-49.006152999999998</v>
      </c>
      <c r="O476">
        <v>-36.593544000000001</v>
      </c>
      <c r="P476">
        <v>-36.370358000000003</v>
      </c>
    </row>
    <row r="477" spans="2:16" x14ac:dyDescent="0.25">
      <c r="B477">
        <v>7375000000</v>
      </c>
      <c r="C477">
        <v>-7.5829816000000001</v>
      </c>
      <c r="D477">
        <v>-51.146664000000001</v>
      </c>
      <c r="E477">
        <v>-36.724705</v>
      </c>
      <c r="F477">
        <v>-36.597084000000002</v>
      </c>
      <c r="L477">
        <v>7375000000</v>
      </c>
      <c r="M477">
        <v>-5.3879051000000002</v>
      </c>
      <c r="N477">
        <v>-49.361167999999999</v>
      </c>
      <c r="O477">
        <v>-36.442284000000001</v>
      </c>
      <c r="P477">
        <v>-36.665179999999999</v>
      </c>
    </row>
    <row r="478" spans="2:16" x14ac:dyDescent="0.25">
      <c r="B478">
        <v>7502500000</v>
      </c>
      <c r="C478">
        <v>-8.0403719000000002</v>
      </c>
      <c r="D478">
        <v>-51.307076000000002</v>
      </c>
      <c r="E478">
        <v>-36.966366000000001</v>
      </c>
      <c r="F478">
        <v>-36.513793999999997</v>
      </c>
      <c r="L478">
        <v>7502500000</v>
      </c>
      <c r="M478">
        <v>-5.5009364999999999</v>
      </c>
      <c r="N478">
        <v>-49.821438000000001</v>
      </c>
      <c r="O478">
        <v>-36.316895000000002</v>
      </c>
      <c r="P478">
        <v>-36.908371000000002</v>
      </c>
    </row>
    <row r="479" spans="2:16" x14ac:dyDescent="0.25">
      <c r="B479">
        <v>7630000000</v>
      </c>
      <c r="C479">
        <v>-8.5319146999999997</v>
      </c>
      <c r="D479">
        <v>-51.438656000000002</v>
      </c>
      <c r="E479">
        <v>-37.230159999999998</v>
      </c>
      <c r="F479">
        <v>-36.362572</v>
      </c>
      <c r="L479">
        <v>7630000000</v>
      </c>
      <c r="M479">
        <v>-5.6140876000000004</v>
      </c>
      <c r="N479">
        <v>-50.401955000000001</v>
      </c>
      <c r="O479">
        <v>-36.154632999999997</v>
      </c>
      <c r="P479">
        <v>-37.161591000000001</v>
      </c>
    </row>
    <row r="480" spans="2:16" x14ac:dyDescent="0.25">
      <c r="B480">
        <v>7757500000</v>
      </c>
      <c r="C480">
        <v>-9.0317916999999994</v>
      </c>
      <c r="D480">
        <v>-51.770401</v>
      </c>
      <c r="E480">
        <v>-37.404812</v>
      </c>
      <c r="F480">
        <v>-36.323982000000001</v>
      </c>
      <c r="L480">
        <v>7757500000</v>
      </c>
      <c r="M480">
        <v>-5.7137193999999996</v>
      </c>
      <c r="N480">
        <v>-51.112648</v>
      </c>
      <c r="O480">
        <v>-36.065441</v>
      </c>
      <c r="P480">
        <v>-37.256549999999997</v>
      </c>
    </row>
    <row r="481" spans="2:16" x14ac:dyDescent="0.25">
      <c r="B481">
        <v>7885000000</v>
      </c>
      <c r="C481">
        <v>-9.5776920000000008</v>
      </c>
      <c r="D481">
        <v>-51.990169999999999</v>
      </c>
      <c r="E481">
        <v>-37.406272999999999</v>
      </c>
      <c r="F481">
        <v>-36.253044000000003</v>
      </c>
      <c r="L481">
        <v>7885000000</v>
      </c>
      <c r="M481">
        <v>-5.8707247000000002</v>
      </c>
      <c r="N481">
        <v>-51.639834999999998</v>
      </c>
      <c r="O481">
        <v>-36.054271999999997</v>
      </c>
      <c r="P481">
        <v>-37.163708</v>
      </c>
    </row>
    <row r="482" spans="2:16" x14ac:dyDescent="0.25">
      <c r="B482">
        <v>8012500000</v>
      </c>
      <c r="C482">
        <v>-10.149361000000001</v>
      </c>
      <c r="D482">
        <v>-52.206798999999997</v>
      </c>
      <c r="E482">
        <v>-37.223801000000002</v>
      </c>
      <c r="F482">
        <v>-36.138610999999997</v>
      </c>
      <c r="L482">
        <v>8012500000</v>
      </c>
      <c r="M482">
        <v>-6.0360645999999996</v>
      </c>
      <c r="N482">
        <v>-52.054789999999997</v>
      </c>
      <c r="O482">
        <v>-35.925185999999997</v>
      </c>
      <c r="P482">
        <v>-37.012073999999998</v>
      </c>
    </row>
    <row r="483" spans="2:16" x14ac:dyDescent="0.25">
      <c r="B483">
        <v>8140000000</v>
      </c>
      <c r="C483">
        <v>-10.735109</v>
      </c>
      <c r="D483">
        <v>-52.576382000000002</v>
      </c>
      <c r="E483">
        <v>-36.971705999999998</v>
      </c>
      <c r="F483">
        <v>-35.927860000000003</v>
      </c>
      <c r="L483">
        <v>8140000000</v>
      </c>
      <c r="M483">
        <v>-6.2121595999999997</v>
      </c>
      <c r="N483">
        <v>-52.252571000000003</v>
      </c>
      <c r="O483">
        <v>-35.754784000000001</v>
      </c>
      <c r="P483">
        <v>-36.729312999999998</v>
      </c>
    </row>
    <row r="484" spans="2:16" x14ac:dyDescent="0.25">
      <c r="B484">
        <v>8267500000</v>
      </c>
      <c r="C484">
        <v>-11.311754000000001</v>
      </c>
      <c r="D484">
        <v>-52.861922999999997</v>
      </c>
      <c r="E484">
        <v>-36.571216999999997</v>
      </c>
      <c r="F484">
        <v>-35.647167000000003</v>
      </c>
      <c r="L484">
        <v>8267500000</v>
      </c>
      <c r="M484">
        <v>-6.4402613999999998</v>
      </c>
      <c r="N484">
        <v>-52.382281999999996</v>
      </c>
      <c r="O484">
        <v>-35.545101000000003</v>
      </c>
      <c r="P484">
        <v>-36.304287000000002</v>
      </c>
    </row>
    <row r="485" spans="2:16" x14ac:dyDescent="0.25">
      <c r="B485">
        <v>8395000000</v>
      </c>
      <c r="C485">
        <v>-11.870480000000001</v>
      </c>
      <c r="D485">
        <v>-53.106048999999999</v>
      </c>
      <c r="E485">
        <v>-36.062817000000003</v>
      </c>
      <c r="F485">
        <v>-35.315258</v>
      </c>
      <c r="L485">
        <v>8395000000</v>
      </c>
      <c r="M485">
        <v>-6.6766161999999998</v>
      </c>
      <c r="N485">
        <v>-52.333770999999999</v>
      </c>
      <c r="O485">
        <v>-35.277583999999997</v>
      </c>
      <c r="P485">
        <v>-35.838715000000001</v>
      </c>
    </row>
    <row r="486" spans="2:16" x14ac:dyDescent="0.25">
      <c r="B486">
        <v>8522500000</v>
      </c>
      <c r="C486">
        <v>-12.389332</v>
      </c>
      <c r="D486">
        <v>-53.428894</v>
      </c>
      <c r="E486">
        <v>-35.464359000000002</v>
      </c>
      <c r="F486">
        <v>-35.010708000000001</v>
      </c>
      <c r="L486">
        <v>8522500000</v>
      </c>
      <c r="M486">
        <v>-6.8996119</v>
      </c>
      <c r="N486">
        <v>-52.421520000000001</v>
      </c>
      <c r="O486">
        <v>-34.932364999999997</v>
      </c>
      <c r="P486">
        <v>-35.384318999999998</v>
      </c>
    </row>
    <row r="487" spans="2:16" x14ac:dyDescent="0.25">
      <c r="B487">
        <v>8650000000</v>
      </c>
      <c r="C487">
        <v>-12.843306999999999</v>
      </c>
      <c r="D487">
        <v>-53.768120000000003</v>
      </c>
      <c r="E487">
        <v>-34.901477999999997</v>
      </c>
      <c r="F487">
        <v>-34.687035000000002</v>
      </c>
      <c r="L487">
        <v>8650000000</v>
      </c>
      <c r="M487">
        <v>-7.1580805999999999</v>
      </c>
      <c r="N487">
        <v>-52.623238000000001</v>
      </c>
      <c r="O487">
        <v>-34.676735000000001</v>
      </c>
      <c r="P487">
        <v>-34.892307000000002</v>
      </c>
    </row>
    <row r="488" spans="2:16" x14ac:dyDescent="0.25">
      <c r="B488">
        <v>8777500000</v>
      </c>
      <c r="C488">
        <v>-13.216284</v>
      </c>
      <c r="D488">
        <v>-54.148735000000002</v>
      </c>
      <c r="E488">
        <v>-34.358199999999997</v>
      </c>
      <c r="F488">
        <v>-34.380611000000002</v>
      </c>
      <c r="L488">
        <v>8777500000</v>
      </c>
      <c r="M488">
        <v>-7.3878221999999996</v>
      </c>
      <c r="N488">
        <v>-52.962367999999998</v>
      </c>
      <c r="O488">
        <v>-34.336975000000002</v>
      </c>
      <c r="P488">
        <v>-34.476005999999998</v>
      </c>
    </row>
    <row r="489" spans="2:16" x14ac:dyDescent="0.25">
      <c r="B489">
        <v>8905000000</v>
      </c>
      <c r="C489">
        <v>-13.505328</v>
      </c>
      <c r="D489">
        <v>-54.643585000000002</v>
      </c>
      <c r="E489">
        <v>-33.838078000000003</v>
      </c>
      <c r="F489">
        <v>-34.148913999999998</v>
      </c>
      <c r="L489">
        <v>8905000000</v>
      </c>
      <c r="M489">
        <v>-7.6064357999999999</v>
      </c>
      <c r="N489">
        <v>-53.151282999999999</v>
      </c>
      <c r="O489">
        <v>-34.036414999999998</v>
      </c>
      <c r="P489">
        <v>-34.060519999999997</v>
      </c>
    </row>
    <row r="490" spans="2:16" x14ac:dyDescent="0.25">
      <c r="B490">
        <v>9032500000</v>
      </c>
      <c r="C490">
        <v>-13.717112999999999</v>
      </c>
      <c r="D490">
        <v>-55.219273000000001</v>
      </c>
      <c r="E490">
        <v>-33.440379999999998</v>
      </c>
      <c r="F490">
        <v>-33.894191999999997</v>
      </c>
      <c r="L490">
        <v>9032500000</v>
      </c>
      <c r="M490">
        <v>-7.8528938000000004</v>
      </c>
      <c r="N490">
        <v>-53.405315000000002</v>
      </c>
      <c r="O490">
        <v>-33.744644000000001</v>
      </c>
      <c r="P490">
        <v>-33.700274999999998</v>
      </c>
    </row>
    <row r="491" spans="2:16" x14ac:dyDescent="0.25">
      <c r="B491">
        <v>9160000000</v>
      </c>
      <c r="C491">
        <v>-13.799002</v>
      </c>
      <c r="D491">
        <v>-55.809463999999998</v>
      </c>
      <c r="E491">
        <v>-33.082999999999998</v>
      </c>
      <c r="F491">
        <v>-33.674098999999998</v>
      </c>
      <c r="L491">
        <v>9160000000</v>
      </c>
      <c r="M491">
        <v>-8.1269617000000007</v>
      </c>
      <c r="N491">
        <v>-53.525955000000003</v>
      </c>
      <c r="O491">
        <v>-33.504116000000003</v>
      </c>
      <c r="P491">
        <v>-33.350459999999998</v>
      </c>
    </row>
    <row r="492" spans="2:16" x14ac:dyDescent="0.25">
      <c r="B492">
        <v>9287500000</v>
      </c>
      <c r="C492">
        <v>-13.778942000000001</v>
      </c>
      <c r="D492">
        <v>-56.380034999999999</v>
      </c>
      <c r="E492">
        <v>-32.760905999999999</v>
      </c>
      <c r="F492">
        <v>-33.484085</v>
      </c>
      <c r="L492">
        <v>9287500000</v>
      </c>
      <c r="M492">
        <v>-8.4243583999999991</v>
      </c>
      <c r="N492">
        <v>-53.514774000000003</v>
      </c>
      <c r="O492">
        <v>-33.272396000000001</v>
      </c>
      <c r="P492">
        <v>-33.037598000000003</v>
      </c>
    </row>
    <row r="493" spans="2:16" x14ac:dyDescent="0.25">
      <c r="B493">
        <v>9415000000</v>
      </c>
      <c r="C493">
        <v>-13.615785000000001</v>
      </c>
      <c r="D493">
        <v>-56.951588000000001</v>
      </c>
      <c r="E493">
        <v>-32.459643999999997</v>
      </c>
      <c r="F493">
        <v>-33.285468999999999</v>
      </c>
      <c r="L493">
        <v>9415000000</v>
      </c>
      <c r="M493">
        <v>-8.7639074000000008</v>
      </c>
      <c r="N493">
        <v>-53.558124999999997</v>
      </c>
      <c r="O493">
        <v>-33.100048000000001</v>
      </c>
      <c r="P493">
        <v>-32.679813000000003</v>
      </c>
    </row>
    <row r="494" spans="2:16" x14ac:dyDescent="0.25">
      <c r="B494">
        <v>9542500000</v>
      </c>
      <c r="C494">
        <v>-13.336391000000001</v>
      </c>
      <c r="D494">
        <v>-57.568759999999997</v>
      </c>
      <c r="E494">
        <v>-32.129500999999998</v>
      </c>
      <c r="F494">
        <v>-33.073414</v>
      </c>
      <c r="L494">
        <v>9542500000</v>
      </c>
      <c r="M494">
        <v>-9.1162671999999993</v>
      </c>
      <c r="N494">
        <v>-53.434696000000002</v>
      </c>
      <c r="O494">
        <v>-32.901626999999998</v>
      </c>
      <c r="P494">
        <v>-32.320526000000001</v>
      </c>
    </row>
    <row r="495" spans="2:16" x14ac:dyDescent="0.25">
      <c r="B495">
        <v>9670000000</v>
      </c>
      <c r="C495">
        <v>-13.040042</v>
      </c>
      <c r="D495">
        <v>-58.027084000000002</v>
      </c>
      <c r="E495">
        <v>-31.782063999999998</v>
      </c>
      <c r="F495">
        <v>-32.930092000000002</v>
      </c>
      <c r="L495">
        <v>9670000000</v>
      </c>
      <c r="M495">
        <v>-9.4977198000000005</v>
      </c>
      <c r="N495">
        <v>-53.240250000000003</v>
      </c>
      <c r="O495">
        <v>-32.765793000000002</v>
      </c>
      <c r="P495">
        <v>-31.973492</v>
      </c>
    </row>
    <row r="496" spans="2:16" x14ac:dyDescent="0.25">
      <c r="B496">
        <v>9797500000</v>
      </c>
      <c r="C496">
        <v>-12.676474000000001</v>
      </c>
      <c r="D496">
        <v>-58.698193000000003</v>
      </c>
      <c r="E496">
        <v>-31.512675999999999</v>
      </c>
      <c r="F496">
        <v>-32.761799000000003</v>
      </c>
      <c r="L496">
        <v>9797500000</v>
      </c>
      <c r="M496">
        <v>-9.8928308000000005</v>
      </c>
      <c r="N496">
        <v>-53.367637999999999</v>
      </c>
      <c r="O496">
        <v>-32.627322999999997</v>
      </c>
      <c r="P496">
        <v>-31.642272999999999</v>
      </c>
    </row>
    <row r="497" spans="2:16" x14ac:dyDescent="0.25">
      <c r="B497">
        <v>9925000000</v>
      </c>
      <c r="C497">
        <v>-12.215392</v>
      </c>
      <c r="D497">
        <v>-59.374237000000001</v>
      </c>
      <c r="E497">
        <v>-31.236972999999999</v>
      </c>
      <c r="F497">
        <v>-32.584885</v>
      </c>
      <c r="L497">
        <v>9925000000</v>
      </c>
      <c r="M497">
        <v>-10.281143999999999</v>
      </c>
      <c r="N497">
        <v>-53.825474</v>
      </c>
      <c r="O497">
        <v>-32.451022999999999</v>
      </c>
      <c r="P497">
        <v>-31.344873</v>
      </c>
    </row>
    <row r="498" spans="2:16" x14ac:dyDescent="0.25">
      <c r="B498">
        <v>10052500000</v>
      </c>
      <c r="C498">
        <v>-11.755312</v>
      </c>
      <c r="D498">
        <v>-60.148417999999999</v>
      </c>
      <c r="E498">
        <v>-31.042959</v>
      </c>
      <c r="F498">
        <v>-32.474823000000001</v>
      </c>
      <c r="L498">
        <v>10052500000</v>
      </c>
      <c r="M498">
        <v>-10.677155000000001</v>
      </c>
      <c r="N498">
        <v>-54.617564999999999</v>
      </c>
      <c r="O498">
        <v>-32.335597999999997</v>
      </c>
      <c r="P498">
        <v>-31.110427999999999</v>
      </c>
    </row>
    <row r="499" spans="2:16" x14ac:dyDescent="0.25">
      <c r="B499">
        <v>10180000000</v>
      </c>
      <c r="C499">
        <v>-11.248919000000001</v>
      </c>
      <c r="D499">
        <v>-60.936667999999997</v>
      </c>
      <c r="E499">
        <v>-30.936481000000001</v>
      </c>
      <c r="F499">
        <v>-32.362231999999999</v>
      </c>
      <c r="L499">
        <v>10180000000</v>
      </c>
      <c r="M499">
        <v>-11.083360000000001</v>
      </c>
      <c r="N499">
        <v>-55.769328999999999</v>
      </c>
      <c r="O499">
        <v>-32.221908999999997</v>
      </c>
      <c r="P499">
        <v>-30.976403999999999</v>
      </c>
    </row>
    <row r="500" spans="2:16" x14ac:dyDescent="0.25">
      <c r="B500">
        <v>10307500000</v>
      </c>
      <c r="C500">
        <v>-10.711029</v>
      </c>
      <c r="D500">
        <v>-61.631447000000001</v>
      </c>
      <c r="E500">
        <v>-30.902069000000001</v>
      </c>
      <c r="F500">
        <v>-32.286693999999997</v>
      </c>
      <c r="L500">
        <v>10307500000</v>
      </c>
      <c r="M500">
        <v>-11.551496</v>
      </c>
      <c r="N500">
        <v>-57.118679</v>
      </c>
      <c r="O500">
        <v>-32.139473000000002</v>
      </c>
      <c r="P500">
        <v>-30.94894</v>
      </c>
    </row>
    <row r="501" spans="2:16" x14ac:dyDescent="0.25">
      <c r="B501">
        <v>10435000000</v>
      </c>
      <c r="C501">
        <v>-10.206187999999999</v>
      </c>
      <c r="D501">
        <v>-61.726494000000002</v>
      </c>
      <c r="E501">
        <v>-30.956118</v>
      </c>
      <c r="F501">
        <v>-32.236420000000003</v>
      </c>
      <c r="L501">
        <v>10435000000</v>
      </c>
      <c r="M501">
        <v>-12.059377</v>
      </c>
      <c r="N501">
        <v>-58.144947000000002</v>
      </c>
      <c r="O501">
        <v>-32.075108</v>
      </c>
      <c r="P501">
        <v>-31.015003</v>
      </c>
    </row>
    <row r="502" spans="2:16" x14ac:dyDescent="0.25">
      <c r="B502">
        <v>10562500000</v>
      </c>
      <c r="C502">
        <v>-9.7490492</v>
      </c>
      <c r="D502">
        <v>-61.689506999999999</v>
      </c>
      <c r="E502">
        <v>-31.06146</v>
      </c>
      <c r="F502">
        <v>-32.220108000000003</v>
      </c>
      <c r="L502">
        <v>10562500000</v>
      </c>
      <c r="M502">
        <v>-12.602255</v>
      </c>
      <c r="N502">
        <v>-59.435817999999998</v>
      </c>
      <c r="O502">
        <v>-32.081795</v>
      </c>
      <c r="P502">
        <v>-31.117943</v>
      </c>
    </row>
    <row r="503" spans="2:16" x14ac:dyDescent="0.25">
      <c r="B503">
        <v>10690000000</v>
      </c>
      <c r="C503">
        <v>-9.3177280000000007</v>
      </c>
      <c r="D503">
        <v>-61.396132999999999</v>
      </c>
      <c r="E503">
        <v>-31.215312999999998</v>
      </c>
      <c r="F503">
        <v>-32.217196999999999</v>
      </c>
      <c r="L503">
        <v>10690000000</v>
      </c>
      <c r="M503">
        <v>-13.217465000000001</v>
      </c>
      <c r="N503">
        <v>-60.499854999999997</v>
      </c>
      <c r="O503">
        <v>-32.091361999999997</v>
      </c>
      <c r="P503">
        <v>-31.275002000000001</v>
      </c>
    </row>
    <row r="504" spans="2:16" x14ac:dyDescent="0.25">
      <c r="B504">
        <v>10817500000</v>
      </c>
      <c r="C504">
        <v>-8.9620093999999995</v>
      </c>
      <c r="D504">
        <v>-60.754204000000001</v>
      </c>
      <c r="E504">
        <v>-31.425477999999998</v>
      </c>
      <c r="F504">
        <v>-32.268940000000001</v>
      </c>
      <c r="L504">
        <v>10817500000</v>
      </c>
      <c r="M504">
        <v>-13.914903000000001</v>
      </c>
      <c r="N504">
        <v>-61.280396000000003</v>
      </c>
      <c r="O504">
        <v>-32.131160999999999</v>
      </c>
      <c r="P504">
        <v>-31.491156</v>
      </c>
    </row>
    <row r="505" spans="2:16" x14ac:dyDescent="0.25">
      <c r="B505">
        <v>10945000000</v>
      </c>
      <c r="C505">
        <v>-8.5702523999999993</v>
      </c>
      <c r="D505">
        <v>-59.868873999999998</v>
      </c>
      <c r="E505">
        <v>-31.626964999999998</v>
      </c>
      <c r="F505">
        <v>-32.303252999999998</v>
      </c>
      <c r="L505">
        <v>10945000000</v>
      </c>
      <c r="M505">
        <v>-14.620490999999999</v>
      </c>
      <c r="N505">
        <v>-61.954441000000003</v>
      </c>
      <c r="O505">
        <v>-32.168663000000002</v>
      </c>
      <c r="P505">
        <v>-31.695581000000001</v>
      </c>
    </row>
    <row r="506" spans="2:16" x14ac:dyDescent="0.25">
      <c r="B506">
        <v>11072500000</v>
      </c>
      <c r="C506">
        <v>-8.2117585999999996</v>
      </c>
      <c r="D506">
        <v>-59.079605000000001</v>
      </c>
      <c r="E506">
        <v>-31.869828999999999</v>
      </c>
      <c r="F506">
        <v>-32.397587000000001</v>
      </c>
      <c r="L506">
        <v>11072500000</v>
      </c>
      <c r="M506">
        <v>-15.352729999999999</v>
      </c>
      <c r="N506">
        <v>-62.655997999999997</v>
      </c>
      <c r="O506">
        <v>-32.276440000000001</v>
      </c>
      <c r="P506">
        <v>-31.942502999999999</v>
      </c>
    </row>
    <row r="507" spans="2:16" x14ac:dyDescent="0.25">
      <c r="B507">
        <v>11200000000</v>
      </c>
      <c r="C507">
        <v>-7.9035053</v>
      </c>
      <c r="D507">
        <v>-58.066814000000001</v>
      </c>
      <c r="E507">
        <v>-32.127910999999997</v>
      </c>
      <c r="F507">
        <v>-32.514156</v>
      </c>
      <c r="L507">
        <v>11200000000</v>
      </c>
      <c r="M507">
        <v>-16.138506</v>
      </c>
      <c r="N507">
        <v>-62.756946999999997</v>
      </c>
      <c r="O507">
        <v>-32.374808999999999</v>
      </c>
      <c r="P507">
        <v>-32.217399999999998</v>
      </c>
    </row>
    <row r="508" spans="2:16" x14ac:dyDescent="0.25">
      <c r="B508">
        <v>11327500000</v>
      </c>
      <c r="C508">
        <v>-7.6237883999999996</v>
      </c>
      <c r="D508">
        <v>-56.815544000000003</v>
      </c>
      <c r="E508">
        <v>-32.389946000000002</v>
      </c>
      <c r="F508">
        <v>-32.627144000000001</v>
      </c>
      <c r="L508">
        <v>11327500000</v>
      </c>
      <c r="M508">
        <v>-16.889042</v>
      </c>
      <c r="N508">
        <v>-62.648181999999998</v>
      </c>
      <c r="O508">
        <v>-32.474978999999998</v>
      </c>
      <c r="P508">
        <v>-32.497013000000003</v>
      </c>
    </row>
    <row r="509" spans="2:16" x14ac:dyDescent="0.25">
      <c r="B509">
        <v>11455000000</v>
      </c>
      <c r="C509">
        <v>-7.3656649999999999</v>
      </c>
      <c r="D509">
        <v>-55.471908999999997</v>
      </c>
      <c r="E509">
        <v>-32.687069000000001</v>
      </c>
      <c r="F509">
        <v>-32.763226000000003</v>
      </c>
      <c r="L509">
        <v>11455000000</v>
      </c>
      <c r="M509">
        <v>-17.574009</v>
      </c>
      <c r="N509">
        <v>-62.335715999999998</v>
      </c>
      <c r="O509">
        <v>-32.604382000000001</v>
      </c>
      <c r="P509">
        <v>-32.805568999999998</v>
      </c>
    </row>
    <row r="510" spans="2:16" x14ac:dyDescent="0.25">
      <c r="B510">
        <v>11582500000</v>
      </c>
      <c r="C510">
        <v>-7.1315103000000004</v>
      </c>
      <c r="D510">
        <v>-54.211685000000003</v>
      </c>
      <c r="E510">
        <v>-32.994301</v>
      </c>
      <c r="F510">
        <v>-32.911369000000001</v>
      </c>
      <c r="L510">
        <v>11582500000</v>
      </c>
      <c r="M510">
        <v>-18.163482999999999</v>
      </c>
      <c r="N510">
        <v>-61.586052000000002</v>
      </c>
      <c r="O510">
        <v>-32.742576999999997</v>
      </c>
      <c r="P510">
        <v>-33.120742999999997</v>
      </c>
    </row>
    <row r="511" spans="2:16" x14ac:dyDescent="0.25">
      <c r="B511">
        <v>11710000000</v>
      </c>
      <c r="C511">
        <v>-6.9233842000000001</v>
      </c>
      <c r="D511">
        <v>-52.935302999999998</v>
      </c>
      <c r="E511">
        <v>-33.293239999999997</v>
      </c>
      <c r="F511">
        <v>-33.062846999999998</v>
      </c>
      <c r="L511">
        <v>11710000000</v>
      </c>
      <c r="M511">
        <v>-18.571857000000001</v>
      </c>
      <c r="N511">
        <v>-60.746796000000003</v>
      </c>
      <c r="O511">
        <v>-32.871505999999997</v>
      </c>
      <c r="P511">
        <v>-33.454746</v>
      </c>
    </row>
    <row r="512" spans="2:16" x14ac:dyDescent="0.25">
      <c r="B512">
        <v>11837500000</v>
      </c>
      <c r="C512">
        <v>-6.7459220999999996</v>
      </c>
      <c r="D512">
        <v>-51.781063000000003</v>
      </c>
      <c r="E512">
        <v>-33.617207000000001</v>
      </c>
      <c r="F512">
        <v>-33.236789999999999</v>
      </c>
      <c r="L512">
        <v>11837500000</v>
      </c>
      <c r="M512">
        <v>-18.707794</v>
      </c>
      <c r="N512">
        <v>-59.476154000000001</v>
      </c>
      <c r="O512">
        <v>-33.023417999999999</v>
      </c>
      <c r="P512">
        <v>-33.792651999999997</v>
      </c>
    </row>
    <row r="513" spans="2:16" x14ac:dyDescent="0.25">
      <c r="B513">
        <v>11965000000</v>
      </c>
      <c r="C513">
        <v>-6.5966829999999996</v>
      </c>
      <c r="D513">
        <v>-50.787230999999998</v>
      </c>
      <c r="E513">
        <v>-33.940758000000002</v>
      </c>
      <c r="F513">
        <v>-33.415073</v>
      </c>
      <c r="L513">
        <v>11965000000</v>
      </c>
      <c r="M513">
        <v>-18.681875000000002</v>
      </c>
      <c r="N513">
        <v>-58.026493000000002</v>
      </c>
      <c r="O513">
        <v>-33.185065999999999</v>
      </c>
      <c r="P513">
        <v>-34.130104000000003</v>
      </c>
    </row>
    <row r="514" spans="2:16" x14ac:dyDescent="0.25">
      <c r="B514">
        <v>12092500000</v>
      </c>
      <c r="C514">
        <v>-6.4644202999999996</v>
      </c>
      <c r="D514">
        <v>-50.111237000000003</v>
      </c>
      <c r="E514">
        <v>-34.257117999999998</v>
      </c>
      <c r="F514">
        <v>-33.621715999999999</v>
      </c>
      <c r="L514">
        <v>12092500000</v>
      </c>
      <c r="M514">
        <v>-18.413896999999999</v>
      </c>
      <c r="N514">
        <v>-56.689613000000001</v>
      </c>
      <c r="O514">
        <v>-33.364769000000003</v>
      </c>
      <c r="P514">
        <v>-34.480701000000003</v>
      </c>
    </row>
    <row r="515" spans="2:16" x14ac:dyDescent="0.25">
      <c r="B515">
        <v>12220000000</v>
      </c>
      <c r="C515">
        <v>-6.3733963999999999</v>
      </c>
      <c r="D515">
        <v>-49.340969000000001</v>
      </c>
      <c r="E515">
        <v>-34.576694000000003</v>
      </c>
      <c r="F515">
        <v>-33.832675999999999</v>
      </c>
      <c r="L515">
        <v>12220000000</v>
      </c>
      <c r="M515">
        <v>-17.937462</v>
      </c>
      <c r="N515">
        <v>-55.526156999999998</v>
      </c>
      <c r="O515">
        <v>-33.565700999999997</v>
      </c>
      <c r="P515">
        <v>-34.825190999999997</v>
      </c>
    </row>
    <row r="516" spans="2:16" x14ac:dyDescent="0.25">
      <c r="B516">
        <v>12347500000</v>
      </c>
      <c r="C516">
        <v>-6.3051949</v>
      </c>
      <c r="D516">
        <v>-48.896380999999998</v>
      </c>
      <c r="E516">
        <v>-34.901381999999998</v>
      </c>
      <c r="F516">
        <v>-34.057532999999999</v>
      </c>
      <c r="L516">
        <v>12347500000</v>
      </c>
      <c r="M516">
        <v>-17.358328</v>
      </c>
      <c r="N516">
        <v>-54.240067000000003</v>
      </c>
      <c r="O516">
        <v>-33.770606999999998</v>
      </c>
      <c r="P516">
        <v>-35.15448</v>
      </c>
    </row>
    <row r="517" spans="2:16" x14ac:dyDescent="0.25">
      <c r="B517">
        <v>12475000000</v>
      </c>
      <c r="C517">
        <v>-6.2434063000000002</v>
      </c>
      <c r="D517">
        <v>-48.396388999999999</v>
      </c>
      <c r="E517">
        <v>-35.215693999999999</v>
      </c>
      <c r="F517">
        <v>-34.312781999999999</v>
      </c>
      <c r="L517">
        <v>12475000000</v>
      </c>
      <c r="M517">
        <v>-16.663975000000001</v>
      </c>
      <c r="N517">
        <v>-53.436675999999999</v>
      </c>
      <c r="O517">
        <v>-34.005287000000003</v>
      </c>
      <c r="P517">
        <v>-35.49033</v>
      </c>
    </row>
    <row r="518" spans="2:16" x14ac:dyDescent="0.25">
      <c r="B518">
        <v>12602500000</v>
      </c>
      <c r="C518">
        <v>-6.2120543000000001</v>
      </c>
      <c r="D518">
        <v>-48.017082000000002</v>
      </c>
      <c r="E518">
        <v>-35.523212000000001</v>
      </c>
      <c r="F518">
        <v>-34.571083000000002</v>
      </c>
      <c r="L518">
        <v>12602500000</v>
      </c>
      <c r="M518">
        <v>-15.94585</v>
      </c>
      <c r="N518">
        <v>-52.879204000000001</v>
      </c>
      <c r="O518">
        <v>-34.268749</v>
      </c>
      <c r="P518">
        <v>-35.801181999999997</v>
      </c>
    </row>
    <row r="519" spans="2:16" x14ac:dyDescent="0.25">
      <c r="B519">
        <v>12730000000</v>
      </c>
      <c r="C519">
        <v>-6.2147093</v>
      </c>
      <c r="D519">
        <v>-47.481963999999998</v>
      </c>
      <c r="E519">
        <v>-35.817646000000003</v>
      </c>
      <c r="F519">
        <v>-34.835360999999999</v>
      </c>
      <c r="L519">
        <v>12730000000</v>
      </c>
      <c r="M519">
        <v>-15.358482</v>
      </c>
      <c r="N519">
        <v>-52.391354</v>
      </c>
      <c r="O519">
        <v>-34.542102999999997</v>
      </c>
      <c r="P519">
        <v>-36.078163000000004</v>
      </c>
    </row>
    <row r="520" spans="2:16" x14ac:dyDescent="0.25">
      <c r="B520">
        <v>12857500000</v>
      </c>
      <c r="C520">
        <v>-6.2317314000000001</v>
      </c>
      <c r="D520">
        <v>-47.112952999999997</v>
      </c>
      <c r="E520">
        <v>-36.076194999999998</v>
      </c>
      <c r="F520">
        <v>-35.128601000000003</v>
      </c>
      <c r="L520">
        <v>12857500000</v>
      </c>
      <c r="M520">
        <v>-14.699453999999999</v>
      </c>
      <c r="N520">
        <v>-52.040610999999998</v>
      </c>
      <c r="O520">
        <v>-34.823048</v>
      </c>
      <c r="P520">
        <v>-36.334721000000002</v>
      </c>
    </row>
    <row r="521" spans="2:16" x14ac:dyDescent="0.25">
      <c r="B521">
        <v>12985000000</v>
      </c>
      <c r="C521">
        <v>-6.2705330999999997</v>
      </c>
      <c r="D521">
        <v>-46.669131999999998</v>
      </c>
      <c r="E521">
        <v>-36.29213</v>
      </c>
      <c r="F521">
        <v>-35.429321000000002</v>
      </c>
      <c r="L521">
        <v>12985000000</v>
      </c>
      <c r="M521">
        <v>-14.123068</v>
      </c>
      <c r="N521">
        <v>-51.896754999999999</v>
      </c>
      <c r="O521">
        <v>-35.141689</v>
      </c>
      <c r="P521">
        <v>-36.534652999999999</v>
      </c>
    </row>
    <row r="522" spans="2:16" x14ac:dyDescent="0.25">
      <c r="B522">
        <v>13112500000</v>
      </c>
      <c r="C522">
        <v>-6.3599758</v>
      </c>
      <c r="D522">
        <v>-46.342834000000003</v>
      </c>
      <c r="E522">
        <v>-36.467219999999998</v>
      </c>
      <c r="F522">
        <v>-35.758178999999998</v>
      </c>
      <c r="L522">
        <v>13112500000</v>
      </c>
      <c r="M522">
        <v>-13.653682999999999</v>
      </c>
      <c r="N522">
        <v>-51.611763000000003</v>
      </c>
      <c r="O522">
        <v>-35.491196000000002</v>
      </c>
      <c r="P522">
        <v>-36.675570999999998</v>
      </c>
    </row>
    <row r="523" spans="2:16" x14ac:dyDescent="0.25">
      <c r="B523">
        <v>13240000000</v>
      </c>
      <c r="C523">
        <v>-6.4406790999999997</v>
      </c>
      <c r="D523">
        <v>-46.003928999999999</v>
      </c>
      <c r="E523">
        <v>-36.567295000000001</v>
      </c>
      <c r="F523">
        <v>-36.126064</v>
      </c>
      <c r="L523">
        <v>13240000000</v>
      </c>
      <c r="M523">
        <v>-13.162124</v>
      </c>
      <c r="N523">
        <v>-51.204239000000001</v>
      </c>
      <c r="O523">
        <v>-35.850033000000003</v>
      </c>
      <c r="P523">
        <v>-36.786484000000002</v>
      </c>
    </row>
    <row r="524" spans="2:16" x14ac:dyDescent="0.25">
      <c r="B524">
        <v>13367500000</v>
      </c>
      <c r="C524">
        <v>-6.5186485999999997</v>
      </c>
      <c r="D524">
        <v>-45.679214000000002</v>
      </c>
      <c r="E524">
        <v>-36.622345000000003</v>
      </c>
      <c r="F524">
        <v>-36.506847</v>
      </c>
      <c r="L524">
        <v>13367500000</v>
      </c>
      <c r="M524">
        <v>-12.636957000000001</v>
      </c>
      <c r="N524">
        <v>-50.784762999999998</v>
      </c>
      <c r="O524">
        <v>-36.238830999999998</v>
      </c>
      <c r="P524">
        <v>-36.813084000000003</v>
      </c>
    </row>
    <row r="525" spans="2:16" x14ac:dyDescent="0.25">
      <c r="B525">
        <v>13495000000</v>
      </c>
      <c r="C525">
        <v>-6.6142044000000002</v>
      </c>
      <c r="D525">
        <v>-45.420895000000002</v>
      </c>
      <c r="E525">
        <v>-36.640582999999999</v>
      </c>
      <c r="F525">
        <v>-36.916069</v>
      </c>
      <c r="L525">
        <v>13495000000</v>
      </c>
      <c r="M525">
        <v>-12.299014</v>
      </c>
      <c r="N525">
        <v>-50.332923999999998</v>
      </c>
      <c r="O525">
        <v>-36.669857</v>
      </c>
      <c r="P525">
        <v>-36.844600999999997</v>
      </c>
    </row>
    <row r="526" spans="2:16" x14ac:dyDescent="0.25">
      <c r="B526">
        <v>13622500000</v>
      </c>
      <c r="C526">
        <v>-6.7074685000000001</v>
      </c>
      <c r="D526">
        <v>-45.207591999999998</v>
      </c>
      <c r="E526">
        <v>-36.583820000000003</v>
      </c>
      <c r="F526">
        <v>-37.32967</v>
      </c>
      <c r="L526">
        <v>13622500000</v>
      </c>
      <c r="M526">
        <v>-11.955836</v>
      </c>
      <c r="N526">
        <v>-49.877499</v>
      </c>
      <c r="O526">
        <v>-37.095866999999998</v>
      </c>
      <c r="P526">
        <v>-36.811996000000001</v>
      </c>
    </row>
    <row r="527" spans="2:16" x14ac:dyDescent="0.25">
      <c r="B527">
        <v>13750000000</v>
      </c>
      <c r="C527">
        <v>-6.7868547000000001</v>
      </c>
      <c r="D527">
        <v>-45.024303000000003</v>
      </c>
      <c r="E527">
        <v>-36.447204999999997</v>
      </c>
      <c r="F527">
        <v>-37.734360000000002</v>
      </c>
      <c r="L527">
        <v>13750000000</v>
      </c>
      <c r="M527">
        <v>-11.632406</v>
      </c>
      <c r="N527">
        <v>-49.514628999999999</v>
      </c>
      <c r="O527">
        <v>-37.541302000000002</v>
      </c>
      <c r="P527">
        <v>-36.782375000000002</v>
      </c>
    </row>
    <row r="528" spans="2:16" x14ac:dyDescent="0.25">
      <c r="B528">
        <v>13877500000</v>
      </c>
      <c r="C528">
        <v>-6.8963156000000003</v>
      </c>
      <c r="D528">
        <v>-44.921669000000001</v>
      </c>
      <c r="E528">
        <v>-36.293979999999998</v>
      </c>
      <c r="F528">
        <v>-38.147606000000003</v>
      </c>
      <c r="L528">
        <v>13877500000</v>
      </c>
      <c r="M528">
        <v>-11.351316000000001</v>
      </c>
      <c r="N528">
        <v>-49.275447999999997</v>
      </c>
      <c r="O528">
        <v>-38.046719000000003</v>
      </c>
      <c r="P528">
        <v>-36.778571999999997</v>
      </c>
    </row>
    <row r="529" spans="2:16" x14ac:dyDescent="0.25">
      <c r="B529">
        <v>14005000000</v>
      </c>
      <c r="C529">
        <v>-7.0312991</v>
      </c>
      <c r="D529">
        <v>-44.945934000000001</v>
      </c>
      <c r="E529">
        <v>-36.03331</v>
      </c>
      <c r="F529">
        <v>-38.564255000000003</v>
      </c>
      <c r="L529">
        <v>14005000000</v>
      </c>
      <c r="M529">
        <v>-11.042301999999999</v>
      </c>
      <c r="N529">
        <v>-49.147675</v>
      </c>
      <c r="O529">
        <v>-38.560070000000003</v>
      </c>
      <c r="P529">
        <v>-36.674255000000002</v>
      </c>
    </row>
    <row r="530" spans="2:16" x14ac:dyDescent="0.25">
      <c r="B530">
        <v>14132500000</v>
      </c>
      <c r="C530">
        <v>-7.1287937000000001</v>
      </c>
      <c r="D530">
        <v>-44.974873000000002</v>
      </c>
      <c r="E530">
        <v>-35.725960000000001</v>
      </c>
      <c r="F530">
        <v>-39.008338999999999</v>
      </c>
      <c r="L530">
        <v>14132500000</v>
      </c>
      <c r="M530">
        <v>-10.707181</v>
      </c>
      <c r="N530">
        <v>-49.117992000000001</v>
      </c>
      <c r="O530">
        <v>-39.099831000000002</v>
      </c>
      <c r="P530">
        <v>-36.632122000000003</v>
      </c>
    </row>
    <row r="531" spans="2:16" x14ac:dyDescent="0.25">
      <c r="B531">
        <v>14260000000</v>
      </c>
      <c r="C531">
        <v>-7.2696028000000004</v>
      </c>
      <c r="D531">
        <v>-45.062862000000003</v>
      </c>
      <c r="E531">
        <v>-35.400779999999997</v>
      </c>
      <c r="F531">
        <v>-39.587696000000001</v>
      </c>
      <c r="L531">
        <v>14260000000</v>
      </c>
      <c r="M531">
        <v>-10.407686</v>
      </c>
      <c r="N531">
        <v>-49.146366</v>
      </c>
      <c r="O531">
        <v>-39.710158999999997</v>
      </c>
      <c r="P531">
        <v>-36.347991999999998</v>
      </c>
    </row>
    <row r="532" spans="2:16" x14ac:dyDescent="0.25">
      <c r="B532">
        <v>14387500000</v>
      </c>
      <c r="C532">
        <v>-7.4423623000000001</v>
      </c>
      <c r="D532">
        <v>-45.088321999999998</v>
      </c>
      <c r="E532">
        <v>-35.022243000000003</v>
      </c>
      <c r="F532">
        <v>-40.298195</v>
      </c>
      <c r="L532">
        <v>14387500000</v>
      </c>
      <c r="M532">
        <v>-10.138135</v>
      </c>
      <c r="N532">
        <v>-49.213073999999999</v>
      </c>
      <c r="O532">
        <v>-40.366923999999997</v>
      </c>
      <c r="P532">
        <v>-35.885792000000002</v>
      </c>
    </row>
    <row r="533" spans="2:16" x14ac:dyDescent="0.25">
      <c r="B533">
        <v>14515000000</v>
      </c>
      <c r="C533">
        <v>-7.6098474999999999</v>
      </c>
      <c r="D533">
        <v>-45.180976999999999</v>
      </c>
      <c r="E533">
        <v>-34.592781000000002</v>
      </c>
      <c r="F533">
        <v>-41.109489000000004</v>
      </c>
      <c r="L533">
        <v>14515000000</v>
      </c>
      <c r="M533">
        <v>-9.8750266999999994</v>
      </c>
      <c r="N533">
        <v>-49.348605999999997</v>
      </c>
      <c r="O533">
        <v>-41.058128000000004</v>
      </c>
      <c r="P533">
        <v>-35.276611000000003</v>
      </c>
    </row>
    <row r="534" spans="2:16" x14ac:dyDescent="0.25">
      <c r="B534">
        <v>14642500000</v>
      </c>
      <c r="C534">
        <v>-7.7962718000000004</v>
      </c>
      <c r="D534">
        <v>-45.227221999999998</v>
      </c>
      <c r="E534">
        <v>-34.161017999999999</v>
      </c>
      <c r="F534">
        <v>-42.058159000000003</v>
      </c>
      <c r="L534">
        <v>14642500000</v>
      </c>
      <c r="M534">
        <v>-9.6419058</v>
      </c>
      <c r="N534">
        <v>-49.600791999999998</v>
      </c>
      <c r="O534">
        <v>-41.874671999999997</v>
      </c>
      <c r="P534">
        <v>-34.708820000000003</v>
      </c>
    </row>
    <row r="535" spans="2:16" x14ac:dyDescent="0.25">
      <c r="B535">
        <v>14770000000</v>
      </c>
      <c r="C535">
        <v>-8.0381125999999998</v>
      </c>
      <c r="D535">
        <v>-45.230324000000003</v>
      </c>
      <c r="E535">
        <v>-33.724894999999997</v>
      </c>
      <c r="F535">
        <v>-43.140926</v>
      </c>
      <c r="L535">
        <v>14770000000</v>
      </c>
      <c r="M535">
        <v>-9.4523954000000003</v>
      </c>
      <c r="N535">
        <v>-49.947845000000001</v>
      </c>
      <c r="O535">
        <v>-42.833126</v>
      </c>
      <c r="P535">
        <v>-33.971950999999997</v>
      </c>
    </row>
    <row r="536" spans="2:16" x14ac:dyDescent="0.25">
      <c r="B536">
        <v>14897500000</v>
      </c>
      <c r="C536">
        <v>-8.3111057000000006</v>
      </c>
      <c r="D536">
        <v>-45.222377999999999</v>
      </c>
      <c r="E536">
        <v>-33.208542000000001</v>
      </c>
      <c r="F536">
        <v>-44.340919</v>
      </c>
      <c r="L536">
        <v>14897500000</v>
      </c>
      <c r="M536">
        <v>-9.2304753999999996</v>
      </c>
      <c r="N536">
        <v>-50.149357000000002</v>
      </c>
      <c r="O536">
        <v>-43.965107000000003</v>
      </c>
      <c r="P536">
        <v>-33.466845999999997</v>
      </c>
    </row>
    <row r="537" spans="2:16" x14ac:dyDescent="0.25">
      <c r="B537">
        <v>15025000000</v>
      </c>
      <c r="C537">
        <v>-8.5829477000000001</v>
      </c>
      <c r="D537">
        <v>-45.216090999999999</v>
      </c>
      <c r="E537">
        <v>-32.729252000000002</v>
      </c>
      <c r="F537">
        <v>-45.750824000000001</v>
      </c>
      <c r="L537">
        <v>15025000000</v>
      </c>
      <c r="M537">
        <v>-9.0457373000000008</v>
      </c>
      <c r="N537">
        <v>-50.339244999999998</v>
      </c>
      <c r="O537">
        <v>-45.363483000000002</v>
      </c>
      <c r="P537">
        <v>-32.997687999999997</v>
      </c>
    </row>
    <row r="538" spans="2:16" x14ac:dyDescent="0.25">
      <c r="B538">
        <v>15152500000</v>
      </c>
      <c r="C538">
        <v>-8.8526115000000001</v>
      </c>
      <c r="D538">
        <v>-45.137413000000002</v>
      </c>
      <c r="E538">
        <v>-32.284435000000002</v>
      </c>
      <c r="F538">
        <v>-47.570537999999999</v>
      </c>
      <c r="L538">
        <v>15152500000</v>
      </c>
      <c r="M538">
        <v>-8.8999605000000006</v>
      </c>
      <c r="N538">
        <v>-50.282425000000003</v>
      </c>
      <c r="O538">
        <v>-47.264622000000003</v>
      </c>
      <c r="P538">
        <v>-32.572502</v>
      </c>
    </row>
    <row r="539" spans="2:16" x14ac:dyDescent="0.25">
      <c r="B539">
        <v>15280000000</v>
      </c>
      <c r="C539">
        <v>-9.0602741000000009</v>
      </c>
      <c r="D539">
        <v>-44.992207000000001</v>
      </c>
      <c r="E539">
        <v>-31.836369000000001</v>
      </c>
      <c r="F539">
        <v>-50.239006000000003</v>
      </c>
      <c r="L539">
        <v>15280000000</v>
      </c>
      <c r="M539">
        <v>-8.7584867000000006</v>
      </c>
      <c r="N539">
        <v>-49.908721999999997</v>
      </c>
      <c r="O539">
        <v>-50.207999999999998</v>
      </c>
      <c r="P539">
        <v>-32.148052</v>
      </c>
    </row>
    <row r="540" spans="2:16" x14ac:dyDescent="0.25">
      <c r="B540">
        <v>15407500000</v>
      </c>
      <c r="C540">
        <v>-9.1439819</v>
      </c>
      <c r="D540">
        <v>-44.890656</v>
      </c>
      <c r="E540">
        <v>-31.388936999999999</v>
      </c>
      <c r="F540">
        <v>-53.539009</v>
      </c>
      <c r="L540">
        <v>15407500000</v>
      </c>
      <c r="M540">
        <v>-8.6119117999999997</v>
      </c>
      <c r="N540">
        <v>-49.715038</v>
      </c>
      <c r="O540">
        <v>-54.728316999999997</v>
      </c>
      <c r="P540">
        <v>-31.714863000000001</v>
      </c>
    </row>
    <row r="541" spans="2:16" x14ac:dyDescent="0.25">
      <c r="B541">
        <v>15535000000</v>
      </c>
      <c r="C541">
        <v>-9.3008947000000006</v>
      </c>
      <c r="D541">
        <v>-44.787838000000001</v>
      </c>
      <c r="E541">
        <v>-31.015042999999999</v>
      </c>
      <c r="F541">
        <v>-55.642108999999998</v>
      </c>
      <c r="L541">
        <v>15535000000</v>
      </c>
      <c r="M541">
        <v>-8.4878959999999992</v>
      </c>
      <c r="N541">
        <v>-49.838135000000001</v>
      </c>
      <c r="O541">
        <v>-56.627822999999999</v>
      </c>
      <c r="P541">
        <v>-31.275708999999999</v>
      </c>
    </row>
    <row r="542" spans="2:16" x14ac:dyDescent="0.25">
      <c r="B542">
        <v>15662500000</v>
      </c>
      <c r="C542">
        <v>-9.3856487000000008</v>
      </c>
      <c r="D542">
        <v>-44.702849999999998</v>
      </c>
      <c r="E542">
        <v>-30.625768999999998</v>
      </c>
      <c r="F542">
        <v>-56.265877000000003</v>
      </c>
      <c r="L542">
        <v>15662500000</v>
      </c>
      <c r="M542">
        <v>-8.3676262000000001</v>
      </c>
      <c r="N542">
        <v>-49.879725999999998</v>
      </c>
      <c r="O542">
        <v>-57.028675</v>
      </c>
      <c r="P542">
        <v>-30.895515</v>
      </c>
    </row>
    <row r="543" spans="2:16" x14ac:dyDescent="0.25">
      <c r="B543">
        <v>15790000000</v>
      </c>
      <c r="C543">
        <v>-9.5156001999999997</v>
      </c>
      <c r="D543">
        <v>-44.728230000000003</v>
      </c>
      <c r="E543">
        <v>-30.194348999999999</v>
      </c>
      <c r="F543">
        <v>-55.574001000000003</v>
      </c>
      <c r="L543">
        <v>15790000000</v>
      </c>
      <c r="M543">
        <v>-8.2256622000000004</v>
      </c>
      <c r="N543">
        <v>-50.184508999999998</v>
      </c>
      <c r="O543">
        <v>-56.097614</v>
      </c>
      <c r="P543">
        <v>-30.532717000000002</v>
      </c>
    </row>
    <row r="544" spans="2:16" x14ac:dyDescent="0.25">
      <c r="B544">
        <v>15917500000</v>
      </c>
      <c r="C544">
        <v>-9.6326771000000004</v>
      </c>
      <c r="D544">
        <v>-44.778412000000003</v>
      </c>
      <c r="E544">
        <v>-29.825512</v>
      </c>
      <c r="F544">
        <v>-53.277565000000003</v>
      </c>
      <c r="L544">
        <v>15917500000</v>
      </c>
      <c r="M544">
        <v>-8.0541496000000006</v>
      </c>
      <c r="N544">
        <v>-50.815567000000001</v>
      </c>
      <c r="O544">
        <v>-53.264434999999999</v>
      </c>
      <c r="P544">
        <v>-30.199131000000001</v>
      </c>
    </row>
    <row r="545" spans="2:16" x14ac:dyDescent="0.25">
      <c r="B545">
        <v>16045000000</v>
      </c>
      <c r="C545">
        <v>-9.7360039</v>
      </c>
      <c r="D545">
        <v>-44.943351999999997</v>
      </c>
      <c r="E545">
        <v>-29.429815000000001</v>
      </c>
      <c r="F545">
        <v>-49.645949999999999</v>
      </c>
      <c r="L545">
        <v>16045000000</v>
      </c>
      <c r="M545">
        <v>-7.9217504999999999</v>
      </c>
      <c r="N545">
        <v>-51.443325000000002</v>
      </c>
      <c r="O545">
        <v>-48.269634000000003</v>
      </c>
      <c r="P545">
        <v>-29.884129999999999</v>
      </c>
    </row>
    <row r="546" spans="2:16" x14ac:dyDescent="0.25">
      <c r="B546">
        <v>16172500000</v>
      </c>
      <c r="C546">
        <v>-9.5337200000000006</v>
      </c>
      <c r="D546">
        <v>-44.903041999999999</v>
      </c>
      <c r="E546">
        <v>-29.014681</v>
      </c>
      <c r="F546">
        <v>-46.561031</v>
      </c>
      <c r="L546">
        <v>16172500000</v>
      </c>
      <c r="M546">
        <v>-7.6604757000000001</v>
      </c>
      <c r="N546">
        <v>-51.040962</v>
      </c>
      <c r="O546">
        <v>-45.086750000000002</v>
      </c>
      <c r="P546">
        <v>-29.575762000000001</v>
      </c>
    </row>
    <row r="547" spans="2:16" x14ac:dyDescent="0.25">
      <c r="B547">
        <v>16300000000</v>
      </c>
      <c r="C547">
        <v>-9.4682112000000007</v>
      </c>
      <c r="D547">
        <v>-44.985657000000003</v>
      </c>
      <c r="E547">
        <v>-28.65502</v>
      </c>
      <c r="F547">
        <v>-44.28154</v>
      </c>
      <c r="L547">
        <v>16300000000</v>
      </c>
      <c r="M547">
        <v>-7.4474254000000002</v>
      </c>
      <c r="N547">
        <v>-50.809361000000003</v>
      </c>
      <c r="O547">
        <v>-42.794891</v>
      </c>
      <c r="P547">
        <v>-29.276260000000001</v>
      </c>
    </row>
    <row r="548" spans="2:16" x14ac:dyDescent="0.25">
      <c r="B548">
        <v>16427500000</v>
      </c>
      <c r="C548">
        <v>-9.4887753000000004</v>
      </c>
      <c r="D548">
        <v>-45.101073999999997</v>
      </c>
      <c r="E548">
        <v>-28.351106999999999</v>
      </c>
      <c r="F548">
        <v>-42.398426000000001</v>
      </c>
      <c r="L548">
        <v>16427500000</v>
      </c>
      <c r="M548">
        <v>-7.2960881999999998</v>
      </c>
      <c r="N548">
        <v>-50.525435999999999</v>
      </c>
      <c r="O548">
        <v>-41.000957</v>
      </c>
      <c r="P548">
        <v>-28.996175999999998</v>
      </c>
    </row>
    <row r="549" spans="2:16" x14ac:dyDescent="0.25">
      <c r="B549">
        <v>16555000000</v>
      </c>
      <c r="C549">
        <v>-9.3986397000000004</v>
      </c>
      <c r="D549">
        <v>-45.175953</v>
      </c>
      <c r="E549">
        <v>-28.003793999999999</v>
      </c>
      <c r="F549">
        <v>-41.009551999999999</v>
      </c>
      <c r="L549">
        <v>16555000000</v>
      </c>
      <c r="M549">
        <v>-7.1656852000000004</v>
      </c>
      <c r="N549">
        <v>-50.146866000000003</v>
      </c>
      <c r="O549">
        <v>-39.638244999999998</v>
      </c>
      <c r="P549">
        <v>-28.779131</v>
      </c>
    </row>
    <row r="550" spans="2:16" x14ac:dyDescent="0.25">
      <c r="B550">
        <v>16682500000</v>
      </c>
      <c r="C550">
        <v>-9.6029509999999991</v>
      </c>
      <c r="D550">
        <v>-45.240504999999999</v>
      </c>
      <c r="E550">
        <v>-27.774280999999998</v>
      </c>
      <c r="F550">
        <v>-39.920375999999997</v>
      </c>
      <c r="L550">
        <v>16682500000</v>
      </c>
      <c r="M550">
        <v>-6.9351605999999997</v>
      </c>
      <c r="N550">
        <v>-49.296402</v>
      </c>
      <c r="O550">
        <v>-38.361857999999998</v>
      </c>
      <c r="P550">
        <v>-28.616831000000001</v>
      </c>
    </row>
    <row r="551" spans="2:16" x14ac:dyDescent="0.25">
      <c r="B551">
        <v>16810000000</v>
      </c>
      <c r="C551">
        <v>-9.7974786999999992</v>
      </c>
      <c r="D551">
        <v>-45.378867999999997</v>
      </c>
      <c r="E551">
        <v>-27.594044</v>
      </c>
      <c r="F551">
        <v>-38.952652</v>
      </c>
      <c r="L551">
        <v>16810000000</v>
      </c>
      <c r="M551">
        <v>-6.8641357000000003</v>
      </c>
      <c r="N551">
        <v>-49.212009000000002</v>
      </c>
      <c r="O551">
        <v>-37.453533</v>
      </c>
      <c r="P551">
        <v>-28.494365999999999</v>
      </c>
    </row>
    <row r="552" spans="2:16" x14ac:dyDescent="0.25">
      <c r="B552">
        <v>16937500000</v>
      </c>
      <c r="C552">
        <v>-9.8594703999999993</v>
      </c>
      <c r="D552">
        <v>-45.452655999999998</v>
      </c>
      <c r="E552">
        <v>-27.422001000000002</v>
      </c>
      <c r="F552">
        <v>-38.106236000000003</v>
      </c>
      <c r="L552">
        <v>16937500000</v>
      </c>
      <c r="M552">
        <v>-6.6017584999999999</v>
      </c>
      <c r="N552">
        <v>-48.865448000000001</v>
      </c>
      <c r="O552">
        <v>-36.517628000000002</v>
      </c>
      <c r="P552">
        <v>-28.450264000000001</v>
      </c>
    </row>
    <row r="553" spans="2:16" x14ac:dyDescent="0.25">
      <c r="B553">
        <v>17065000000</v>
      </c>
      <c r="C553">
        <v>-9.8171377</v>
      </c>
      <c r="D553">
        <v>-45.457535</v>
      </c>
      <c r="E553">
        <v>-27.294746</v>
      </c>
      <c r="F553">
        <v>-37.485565000000001</v>
      </c>
      <c r="L553">
        <v>17065000000</v>
      </c>
      <c r="M553">
        <v>-6.3937777999999996</v>
      </c>
      <c r="N553">
        <v>-48.652386</v>
      </c>
      <c r="O553">
        <v>-35.706867000000003</v>
      </c>
      <c r="P553">
        <v>-28.441896</v>
      </c>
    </row>
    <row r="554" spans="2:16" x14ac:dyDescent="0.25">
      <c r="B554">
        <v>17192500000</v>
      </c>
      <c r="C554">
        <v>-10.079700000000001</v>
      </c>
      <c r="D554">
        <v>-45.596611000000003</v>
      </c>
      <c r="E554">
        <v>-27.30883</v>
      </c>
      <c r="F554">
        <v>-36.739089999999997</v>
      </c>
      <c r="L554">
        <v>17192500000</v>
      </c>
      <c r="M554">
        <v>-6.2527217999999998</v>
      </c>
      <c r="N554">
        <v>-48.395541999999999</v>
      </c>
      <c r="O554">
        <v>-35.050663</v>
      </c>
      <c r="P554">
        <v>-28.435901999999999</v>
      </c>
    </row>
    <row r="555" spans="2:16" x14ac:dyDescent="0.25">
      <c r="B555">
        <v>17320000000</v>
      </c>
      <c r="C555">
        <v>-10.121592</v>
      </c>
      <c r="D555">
        <v>-45.714419999999997</v>
      </c>
      <c r="E555">
        <v>-27.291622</v>
      </c>
      <c r="F555">
        <v>-36.120907000000003</v>
      </c>
      <c r="L555">
        <v>17320000000</v>
      </c>
      <c r="M555">
        <v>-6.1184329999999996</v>
      </c>
      <c r="N555">
        <v>-47.778770000000002</v>
      </c>
      <c r="O555">
        <v>-34.481608999999999</v>
      </c>
      <c r="P555">
        <v>-28.463892000000001</v>
      </c>
    </row>
    <row r="556" spans="2:16" x14ac:dyDescent="0.25">
      <c r="B556">
        <v>17447500000</v>
      </c>
      <c r="C556">
        <v>-10.313642</v>
      </c>
      <c r="D556">
        <v>-45.856670000000001</v>
      </c>
      <c r="E556">
        <v>-27.327038000000002</v>
      </c>
      <c r="F556">
        <v>-35.625174999999999</v>
      </c>
      <c r="L556">
        <v>17447500000</v>
      </c>
      <c r="M556">
        <v>-6.0309271999999998</v>
      </c>
      <c r="N556">
        <v>-47.440627999999997</v>
      </c>
      <c r="O556">
        <v>-33.994522000000003</v>
      </c>
      <c r="P556">
        <v>-28.546908999999999</v>
      </c>
    </row>
    <row r="557" spans="2:16" x14ac:dyDescent="0.25">
      <c r="B557">
        <v>17575000000</v>
      </c>
      <c r="C557">
        <v>-10.668634000000001</v>
      </c>
      <c r="D557">
        <v>-46.092880000000001</v>
      </c>
      <c r="E557">
        <v>-27.483953</v>
      </c>
      <c r="F557">
        <v>-35.14378</v>
      </c>
      <c r="L557">
        <v>17575000000</v>
      </c>
      <c r="M557">
        <v>-6.1452669999999996</v>
      </c>
      <c r="N557">
        <v>-47.571010999999999</v>
      </c>
      <c r="O557">
        <v>-33.696907000000003</v>
      </c>
      <c r="P557">
        <v>-28.644703</v>
      </c>
    </row>
    <row r="558" spans="2:16" x14ac:dyDescent="0.25">
      <c r="B558">
        <v>17702500000</v>
      </c>
      <c r="C558">
        <v>-10.708893</v>
      </c>
      <c r="D558">
        <v>-46.161594000000001</v>
      </c>
      <c r="E558">
        <v>-27.58053</v>
      </c>
      <c r="F558">
        <v>-34.714756000000001</v>
      </c>
      <c r="L558">
        <v>17702500000</v>
      </c>
      <c r="M558">
        <v>-6.1049252000000003</v>
      </c>
      <c r="N558">
        <v>-47.561863000000002</v>
      </c>
      <c r="O558">
        <v>-33.351311000000003</v>
      </c>
      <c r="P558">
        <v>-28.783950999999998</v>
      </c>
    </row>
    <row r="559" spans="2:16" x14ac:dyDescent="0.25">
      <c r="B559">
        <v>17830000000</v>
      </c>
      <c r="C559">
        <v>-10.630229</v>
      </c>
      <c r="D559">
        <v>-46.165131000000002</v>
      </c>
      <c r="E559">
        <v>-27.659071000000001</v>
      </c>
      <c r="F559">
        <v>-34.336880000000001</v>
      </c>
      <c r="L559">
        <v>17830000000</v>
      </c>
      <c r="M559">
        <v>-5.8514013</v>
      </c>
      <c r="N559">
        <v>-47.367874</v>
      </c>
      <c r="O559">
        <v>-32.906638999999998</v>
      </c>
      <c r="P559">
        <v>-28.866364000000001</v>
      </c>
    </row>
    <row r="560" spans="2:16" x14ac:dyDescent="0.25">
      <c r="B560">
        <v>17957500000</v>
      </c>
      <c r="C560">
        <v>-10.831531</v>
      </c>
      <c r="D560">
        <v>-46.339680000000001</v>
      </c>
      <c r="E560">
        <v>-27.874596</v>
      </c>
      <c r="F560">
        <v>-33.856845999999997</v>
      </c>
      <c r="L560">
        <v>17957500000</v>
      </c>
      <c r="M560">
        <v>-5.9170818000000001</v>
      </c>
      <c r="N560">
        <v>-47.933318999999997</v>
      </c>
      <c r="O560">
        <v>-32.682704999999999</v>
      </c>
      <c r="P560">
        <v>-28.932568</v>
      </c>
    </row>
    <row r="561" spans="2:16" x14ac:dyDescent="0.25">
      <c r="B561">
        <v>18085000000</v>
      </c>
      <c r="C561">
        <v>-10.889849</v>
      </c>
      <c r="D561">
        <v>-46.430466000000003</v>
      </c>
      <c r="E561">
        <v>-28.079308000000001</v>
      </c>
      <c r="F561">
        <v>-33.481808000000001</v>
      </c>
      <c r="L561">
        <v>18085000000</v>
      </c>
      <c r="M561">
        <v>-5.7658962999999996</v>
      </c>
      <c r="N561">
        <v>-48.133468999999998</v>
      </c>
      <c r="O561">
        <v>-32.361103</v>
      </c>
      <c r="P561">
        <v>-29.067945000000002</v>
      </c>
    </row>
    <row r="562" spans="2:16" x14ac:dyDescent="0.25">
      <c r="B562">
        <v>18212500000</v>
      </c>
      <c r="C562">
        <v>-10.807333</v>
      </c>
      <c r="D562">
        <v>-46.577370000000002</v>
      </c>
      <c r="E562">
        <v>-28.229979</v>
      </c>
      <c r="F562">
        <v>-33.229813</v>
      </c>
      <c r="L562">
        <v>18212500000</v>
      </c>
      <c r="M562">
        <v>-5.6448789000000001</v>
      </c>
      <c r="N562">
        <v>-48.500678999999998</v>
      </c>
      <c r="O562">
        <v>-32.042788999999999</v>
      </c>
      <c r="P562">
        <v>-29.266442999999999</v>
      </c>
    </row>
    <row r="563" spans="2:16" x14ac:dyDescent="0.25">
      <c r="B563">
        <v>18340000000</v>
      </c>
      <c r="C563">
        <v>-11.066349000000001</v>
      </c>
      <c r="D563">
        <v>-46.850548000000003</v>
      </c>
      <c r="E563">
        <v>-28.528976</v>
      </c>
      <c r="F563">
        <v>-33.007153000000002</v>
      </c>
      <c r="L563">
        <v>18340000000</v>
      </c>
      <c r="M563">
        <v>-5.6375523000000003</v>
      </c>
      <c r="N563">
        <v>-48.740794999999999</v>
      </c>
      <c r="O563">
        <v>-31.812692999999999</v>
      </c>
      <c r="P563">
        <v>-29.522666999999998</v>
      </c>
    </row>
    <row r="564" spans="2:16" x14ac:dyDescent="0.25">
      <c r="B564">
        <v>18467500000</v>
      </c>
      <c r="C564">
        <v>-11.037668999999999</v>
      </c>
      <c r="D564">
        <v>-47.055312999999998</v>
      </c>
      <c r="E564">
        <v>-28.779257000000001</v>
      </c>
      <c r="F564">
        <v>-32.878815000000003</v>
      </c>
      <c r="L564">
        <v>18467500000</v>
      </c>
      <c r="M564">
        <v>-5.7098579000000003</v>
      </c>
      <c r="N564">
        <v>-49.062866</v>
      </c>
      <c r="O564">
        <v>-31.659579999999998</v>
      </c>
      <c r="P564">
        <v>-29.884837999999998</v>
      </c>
    </row>
    <row r="565" spans="2:16" x14ac:dyDescent="0.25">
      <c r="B565">
        <v>18595000000</v>
      </c>
      <c r="C565">
        <v>-10.614398</v>
      </c>
      <c r="D565">
        <v>-47.015549</v>
      </c>
      <c r="E565">
        <v>-28.884851000000001</v>
      </c>
      <c r="F565">
        <v>-32.798748000000003</v>
      </c>
      <c r="L565">
        <v>18595000000</v>
      </c>
      <c r="M565">
        <v>-5.3715858000000001</v>
      </c>
      <c r="N565">
        <v>-48.992645000000003</v>
      </c>
      <c r="O565">
        <v>-31.291229000000001</v>
      </c>
      <c r="P565">
        <v>-30.276900999999999</v>
      </c>
    </row>
    <row r="566" spans="2:16" x14ac:dyDescent="0.25">
      <c r="B566">
        <v>18722500000</v>
      </c>
      <c r="C566">
        <v>-10.478637000000001</v>
      </c>
      <c r="D566">
        <v>-47.176589999999997</v>
      </c>
      <c r="E566">
        <v>-29.104937</v>
      </c>
      <c r="F566">
        <v>-32.623038999999999</v>
      </c>
      <c r="L566">
        <v>18722500000</v>
      </c>
      <c r="M566">
        <v>-5.4125671000000004</v>
      </c>
      <c r="N566">
        <v>-49.506808999999997</v>
      </c>
      <c r="O566">
        <v>-31.112099000000001</v>
      </c>
      <c r="P566">
        <v>-30.597484999999999</v>
      </c>
    </row>
    <row r="567" spans="2:16" x14ac:dyDescent="0.25">
      <c r="B567">
        <v>18850000000</v>
      </c>
      <c r="C567">
        <v>-10.483967</v>
      </c>
      <c r="D567">
        <v>-47.343983000000001</v>
      </c>
      <c r="E567">
        <v>-29.439647999999998</v>
      </c>
      <c r="F567">
        <v>-32.433799999999998</v>
      </c>
      <c r="L567">
        <v>18850000000</v>
      </c>
      <c r="M567">
        <v>-5.5813537000000002</v>
      </c>
      <c r="N567">
        <v>-49.809479000000003</v>
      </c>
      <c r="O567">
        <v>-31.019020000000001</v>
      </c>
      <c r="P567">
        <v>-30.887922</v>
      </c>
    </row>
    <row r="568" spans="2:16" x14ac:dyDescent="0.25">
      <c r="B568">
        <v>18977500000</v>
      </c>
      <c r="C568">
        <v>-10.3261</v>
      </c>
      <c r="D568">
        <v>-47.427180999999997</v>
      </c>
      <c r="E568">
        <v>-29.678179</v>
      </c>
      <c r="F568">
        <v>-32.266125000000002</v>
      </c>
      <c r="L568">
        <v>18977500000</v>
      </c>
      <c r="M568">
        <v>-5.6493868999999997</v>
      </c>
      <c r="N568">
        <v>-50.187069000000001</v>
      </c>
      <c r="O568">
        <v>-30.831810000000001</v>
      </c>
      <c r="P568">
        <v>-31.164904</v>
      </c>
    </row>
    <row r="569" spans="2:16" x14ac:dyDescent="0.25">
      <c r="B569">
        <v>19105000000</v>
      </c>
      <c r="C569">
        <v>-10.368786</v>
      </c>
      <c r="D569">
        <v>-47.514614000000002</v>
      </c>
      <c r="E569">
        <v>-29.972899999999999</v>
      </c>
      <c r="F569">
        <v>-32.059223000000003</v>
      </c>
      <c r="L569">
        <v>19105000000</v>
      </c>
      <c r="M569">
        <v>-5.8247790000000004</v>
      </c>
      <c r="N569">
        <v>-50.605434000000002</v>
      </c>
      <c r="O569">
        <v>-30.688110000000002</v>
      </c>
      <c r="P569">
        <v>-31.429607000000001</v>
      </c>
    </row>
    <row r="570" spans="2:16" x14ac:dyDescent="0.25">
      <c r="B570">
        <v>19232500000</v>
      </c>
      <c r="C570">
        <v>-10.447085</v>
      </c>
      <c r="D570">
        <v>-47.589184000000003</v>
      </c>
      <c r="E570">
        <v>-30.362703</v>
      </c>
      <c r="F570">
        <v>-31.882269000000001</v>
      </c>
      <c r="L570">
        <v>19232500000</v>
      </c>
      <c r="M570">
        <v>-6.1195988999999997</v>
      </c>
      <c r="N570">
        <v>-50.990726000000002</v>
      </c>
      <c r="O570">
        <v>-30.678166999999998</v>
      </c>
      <c r="P570">
        <v>-31.662827</v>
      </c>
    </row>
    <row r="571" spans="2:16" x14ac:dyDescent="0.25">
      <c r="B571">
        <v>19360000000</v>
      </c>
      <c r="C571">
        <v>-10.356591</v>
      </c>
      <c r="D571">
        <v>-47.340271000000001</v>
      </c>
      <c r="E571">
        <v>-30.690351</v>
      </c>
      <c r="F571">
        <v>-31.814283</v>
      </c>
      <c r="L571">
        <v>19360000000</v>
      </c>
      <c r="M571">
        <v>-6.311204</v>
      </c>
      <c r="N571">
        <v>-50.908569</v>
      </c>
      <c r="O571">
        <v>-30.620932</v>
      </c>
      <c r="P571">
        <v>-31.972156999999999</v>
      </c>
    </row>
    <row r="572" spans="2:16" x14ac:dyDescent="0.25">
      <c r="B572">
        <v>19487500000</v>
      </c>
      <c r="C572">
        <v>-10.00737</v>
      </c>
      <c r="D572">
        <v>-46.731636000000002</v>
      </c>
      <c r="E572">
        <v>-30.899747999999999</v>
      </c>
      <c r="F572">
        <v>-31.763570999999999</v>
      </c>
      <c r="L572">
        <v>19487500000</v>
      </c>
      <c r="M572">
        <v>-6.2414168999999999</v>
      </c>
      <c r="N572">
        <v>-50.068455</v>
      </c>
      <c r="O572">
        <v>-30.497426999999998</v>
      </c>
      <c r="P572">
        <v>-32.251572000000003</v>
      </c>
    </row>
    <row r="573" spans="2:16" x14ac:dyDescent="0.25">
      <c r="B573">
        <v>19615000000</v>
      </c>
      <c r="C573">
        <v>-9.7683724999999999</v>
      </c>
      <c r="D573">
        <v>-46.637081000000002</v>
      </c>
      <c r="E573">
        <v>-31.224720000000001</v>
      </c>
      <c r="F573">
        <v>-31.592151999999999</v>
      </c>
      <c r="L573">
        <v>19615000000</v>
      </c>
      <c r="M573">
        <v>-6.2744454999999997</v>
      </c>
      <c r="N573">
        <v>-49.952441999999998</v>
      </c>
      <c r="O573">
        <v>-30.477616999999999</v>
      </c>
      <c r="P573">
        <v>-32.488384000000003</v>
      </c>
    </row>
    <row r="574" spans="2:16" x14ac:dyDescent="0.25">
      <c r="B574">
        <v>19742500000</v>
      </c>
      <c r="C574">
        <v>-9.4579781999999994</v>
      </c>
      <c r="D574">
        <v>-46.630116000000001</v>
      </c>
      <c r="E574">
        <v>-31.546354000000001</v>
      </c>
      <c r="F574">
        <v>-31.411857999999999</v>
      </c>
      <c r="L574">
        <v>19742500000</v>
      </c>
      <c r="M574">
        <v>-6.1023940999999997</v>
      </c>
      <c r="N574">
        <v>-49.973125000000003</v>
      </c>
      <c r="O574">
        <v>-30.369897999999999</v>
      </c>
      <c r="P574">
        <v>-32.707005000000002</v>
      </c>
    </row>
    <row r="575" spans="2:16" x14ac:dyDescent="0.25">
      <c r="B575">
        <v>19870000000</v>
      </c>
      <c r="C575">
        <v>-9.2188034000000005</v>
      </c>
      <c r="D575">
        <v>-46.572837999999997</v>
      </c>
      <c r="E575">
        <v>-31.822040999999999</v>
      </c>
      <c r="F575">
        <v>-31.365116</v>
      </c>
      <c r="L575">
        <v>19870000000</v>
      </c>
      <c r="M575">
        <v>-6.0193715000000001</v>
      </c>
      <c r="N575">
        <v>-49.925261999999996</v>
      </c>
      <c r="O575">
        <v>-30.258327000000001</v>
      </c>
      <c r="P575">
        <v>-33.073459999999997</v>
      </c>
    </row>
    <row r="576" spans="2:16" x14ac:dyDescent="0.25">
      <c r="B576">
        <v>19997500000</v>
      </c>
      <c r="C576">
        <v>-8.9355793000000006</v>
      </c>
      <c r="D576">
        <v>-46.622172999999997</v>
      </c>
      <c r="E576">
        <v>-32.129539000000001</v>
      </c>
      <c r="F576">
        <v>-31.407854</v>
      </c>
      <c r="L576">
        <v>19997500000</v>
      </c>
      <c r="M576">
        <v>-5.8181137999999999</v>
      </c>
      <c r="N576">
        <v>-49.845089000000002</v>
      </c>
      <c r="O576">
        <v>-30.243452000000001</v>
      </c>
      <c r="P576">
        <v>-33.428761000000002</v>
      </c>
    </row>
    <row r="577" spans="2:16" x14ac:dyDescent="0.25">
      <c r="B577">
        <v>20125000000</v>
      </c>
      <c r="C577">
        <v>-8.6521921000000006</v>
      </c>
      <c r="D577">
        <v>-46.725265999999998</v>
      </c>
      <c r="E577">
        <v>-32.447701000000002</v>
      </c>
      <c r="F577">
        <v>-31.589472000000001</v>
      </c>
      <c r="L577">
        <v>20125000000</v>
      </c>
      <c r="M577">
        <v>-5.6083182999999996</v>
      </c>
      <c r="N577">
        <v>-49.910705999999998</v>
      </c>
      <c r="O577">
        <v>-30.416416000000002</v>
      </c>
      <c r="P577">
        <v>-33.781441000000001</v>
      </c>
    </row>
    <row r="578" spans="2:16" x14ac:dyDescent="0.25">
      <c r="B578">
        <v>20252500000</v>
      </c>
      <c r="C578">
        <v>-8.3320188999999996</v>
      </c>
      <c r="D578">
        <v>-46.134082999999997</v>
      </c>
      <c r="E578">
        <v>-32.638969000000003</v>
      </c>
      <c r="F578">
        <v>-32.235317000000002</v>
      </c>
      <c r="L578">
        <v>20252500000</v>
      </c>
      <c r="M578">
        <v>-5.3788952999999999</v>
      </c>
      <c r="N578">
        <v>-49.080528000000001</v>
      </c>
      <c r="O578">
        <v>-31.004885000000002</v>
      </c>
      <c r="P578">
        <v>-34.107677000000002</v>
      </c>
    </row>
    <row r="579" spans="2:16" x14ac:dyDescent="0.25">
      <c r="B579">
        <v>20380000000</v>
      </c>
      <c r="C579">
        <v>-8.1323317999999993</v>
      </c>
      <c r="D579">
        <v>-45.365901999999998</v>
      </c>
      <c r="E579">
        <v>-32.798191000000003</v>
      </c>
      <c r="F579">
        <v>-32.132384999999999</v>
      </c>
      <c r="L579">
        <v>20380000000</v>
      </c>
      <c r="M579">
        <v>-5.5029925999999998</v>
      </c>
      <c r="N579">
        <v>-48.070644000000001</v>
      </c>
      <c r="O579">
        <v>-31.203686000000001</v>
      </c>
      <c r="P579">
        <v>-34.356571000000002</v>
      </c>
    </row>
    <row r="580" spans="2:16" x14ac:dyDescent="0.25">
      <c r="B580">
        <v>20507500000</v>
      </c>
      <c r="C580">
        <v>-8.0095633999999993</v>
      </c>
      <c r="D580">
        <v>-45.224319000000001</v>
      </c>
      <c r="E580">
        <v>-33.121898999999999</v>
      </c>
      <c r="F580">
        <v>-30.408919999999998</v>
      </c>
      <c r="L580">
        <v>20507500000</v>
      </c>
      <c r="M580">
        <v>-5.5817088999999998</v>
      </c>
      <c r="N580">
        <v>-48.099196999999997</v>
      </c>
      <c r="O580">
        <v>-29.533788999999999</v>
      </c>
      <c r="P580">
        <v>-34.684649999999998</v>
      </c>
    </row>
    <row r="581" spans="2:16" x14ac:dyDescent="0.25">
      <c r="B581">
        <v>20635000000</v>
      </c>
      <c r="C581">
        <v>-7.9326029</v>
      </c>
      <c r="D581">
        <v>-45.316142999999997</v>
      </c>
      <c r="E581">
        <v>-33.338276</v>
      </c>
      <c r="F581">
        <v>-28.915119000000001</v>
      </c>
      <c r="L581">
        <v>20635000000</v>
      </c>
      <c r="M581">
        <v>-5.5654788000000002</v>
      </c>
      <c r="N581">
        <v>-48.466351000000003</v>
      </c>
      <c r="O581">
        <v>-27.991935999999999</v>
      </c>
      <c r="P581">
        <v>-34.911579000000003</v>
      </c>
    </row>
    <row r="582" spans="2:16" x14ac:dyDescent="0.25">
      <c r="B582">
        <v>20762500000</v>
      </c>
      <c r="C582">
        <v>-8.0424290000000003</v>
      </c>
      <c r="D582">
        <v>-45.407955000000001</v>
      </c>
      <c r="E582">
        <v>-33.428997000000003</v>
      </c>
      <c r="F582">
        <v>-27.450438999999999</v>
      </c>
      <c r="L582">
        <v>20762500000</v>
      </c>
      <c r="M582">
        <v>-5.7248273000000003</v>
      </c>
      <c r="N582">
        <v>-48.942073999999998</v>
      </c>
      <c r="O582">
        <v>-26.451473</v>
      </c>
      <c r="P582">
        <v>-34.987312000000003</v>
      </c>
    </row>
    <row r="583" spans="2:16" x14ac:dyDescent="0.25">
      <c r="B583">
        <v>20890000000</v>
      </c>
      <c r="C583">
        <v>-8.2134351999999993</v>
      </c>
      <c r="D583">
        <v>-45.375038000000004</v>
      </c>
      <c r="E583">
        <v>-33.348896000000003</v>
      </c>
      <c r="F583">
        <v>-25.705985999999999</v>
      </c>
      <c r="L583">
        <v>20890000000</v>
      </c>
      <c r="M583">
        <v>-5.8137856000000001</v>
      </c>
      <c r="N583">
        <v>-48.921729999999997</v>
      </c>
      <c r="O583">
        <v>-24.563293000000002</v>
      </c>
      <c r="P583">
        <v>-34.892417999999999</v>
      </c>
    </row>
    <row r="584" spans="2:16" x14ac:dyDescent="0.25">
      <c r="B584">
        <v>21017500000</v>
      </c>
      <c r="C584">
        <v>-8.3501797</v>
      </c>
      <c r="D584">
        <v>-45.103225999999999</v>
      </c>
      <c r="E584">
        <v>-33.135029000000003</v>
      </c>
      <c r="F584">
        <v>-24.816386999999999</v>
      </c>
      <c r="L584">
        <v>21017500000</v>
      </c>
      <c r="M584">
        <v>-5.7391170999999996</v>
      </c>
      <c r="N584">
        <v>-48.523212000000001</v>
      </c>
      <c r="O584">
        <v>-23.183252</v>
      </c>
      <c r="P584">
        <v>-34.821193999999998</v>
      </c>
    </row>
    <row r="585" spans="2:16" x14ac:dyDescent="0.25">
      <c r="B585">
        <v>21145000000</v>
      </c>
      <c r="C585">
        <v>-8.4857034999999996</v>
      </c>
      <c r="D585">
        <v>-44.308475000000001</v>
      </c>
      <c r="E585">
        <v>-31.986156000000001</v>
      </c>
      <c r="F585">
        <v>-25.424892</v>
      </c>
      <c r="L585">
        <v>21145000000</v>
      </c>
      <c r="M585">
        <v>-5.7839850999999998</v>
      </c>
      <c r="N585">
        <v>-47.391280999999999</v>
      </c>
      <c r="O585">
        <v>-23.696978000000001</v>
      </c>
      <c r="P585">
        <v>-33.812545999999998</v>
      </c>
    </row>
    <row r="586" spans="2:16" x14ac:dyDescent="0.25">
      <c r="B586">
        <v>21272500000</v>
      </c>
      <c r="C586">
        <v>-8.6559191000000002</v>
      </c>
      <c r="D586">
        <v>-42.705643000000002</v>
      </c>
      <c r="E586">
        <v>-30.404181000000001</v>
      </c>
      <c r="F586">
        <v>-25.774504</v>
      </c>
      <c r="L586">
        <v>21272500000</v>
      </c>
      <c r="M586">
        <v>-5.8634095000000004</v>
      </c>
      <c r="N586">
        <v>-45.193871000000001</v>
      </c>
      <c r="O586">
        <v>-24.073231</v>
      </c>
      <c r="P586">
        <v>-32.404181999999999</v>
      </c>
    </row>
    <row r="587" spans="2:16" x14ac:dyDescent="0.25">
      <c r="B587">
        <v>21400000000</v>
      </c>
      <c r="C587">
        <v>-8.6347293999999994</v>
      </c>
      <c r="D587">
        <v>-41.646476999999997</v>
      </c>
      <c r="E587">
        <v>-30.312650999999999</v>
      </c>
      <c r="F587">
        <v>-25.781352999999999</v>
      </c>
      <c r="L587">
        <v>21400000000</v>
      </c>
      <c r="M587">
        <v>-5.8357501000000003</v>
      </c>
      <c r="N587">
        <v>-43.589928</v>
      </c>
      <c r="O587">
        <v>-24.142485000000001</v>
      </c>
      <c r="P587">
        <v>-32.455562999999998</v>
      </c>
    </row>
    <row r="588" spans="2:16" x14ac:dyDescent="0.25">
      <c r="B588">
        <v>21527500000</v>
      </c>
      <c r="C588">
        <v>-8.5596169999999994</v>
      </c>
      <c r="D588">
        <v>-41.115791000000002</v>
      </c>
      <c r="E588">
        <v>-31.360792</v>
      </c>
      <c r="F588">
        <v>-25.656068999999999</v>
      </c>
      <c r="L588">
        <v>21527500000</v>
      </c>
      <c r="M588">
        <v>-5.8556813999999999</v>
      </c>
      <c r="N588">
        <v>-42.857230999999999</v>
      </c>
      <c r="O588">
        <v>-24.069029</v>
      </c>
      <c r="P588">
        <v>-33.434196</v>
      </c>
    </row>
    <row r="589" spans="2:16" x14ac:dyDescent="0.25">
      <c r="B589">
        <v>21655000000</v>
      </c>
      <c r="C589">
        <v>-8.5170794000000001</v>
      </c>
      <c r="D589">
        <v>-40.945777999999997</v>
      </c>
      <c r="E589">
        <v>-33.026459000000003</v>
      </c>
      <c r="F589">
        <v>-25.387734999999999</v>
      </c>
      <c r="L589">
        <v>21655000000</v>
      </c>
      <c r="M589">
        <v>-5.8558301999999998</v>
      </c>
      <c r="N589">
        <v>-42.646473</v>
      </c>
      <c r="O589">
        <v>-23.94116</v>
      </c>
      <c r="P589">
        <v>-34.747314000000003</v>
      </c>
    </row>
    <row r="590" spans="2:16" x14ac:dyDescent="0.25">
      <c r="B590">
        <v>21782500000</v>
      </c>
      <c r="C590">
        <v>-8.4752244999999995</v>
      </c>
      <c r="D590">
        <v>-40.729080000000003</v>
      </c>
      <c r="E590">
        <v>-35.609684000000001</v>
      </c>
      <c r="F590">
        <v>-25.062919999999998</v>
      </c>
      <c r="L590">
        <v>21782500000</v>
      </c>
      <c r="M590">
        <v>-5.7783360000000004</v>
      </c>
      <c r="N590">
        <v>-42.337074000000001</v>
      </c>
      <c r="O590">
        <v>-23.740304999999999</v>
      </c>
      <c r="P590">
        <v>-36.868091999999997</v>
      </c>
    </row>
    <row r="591" spans="2:16" x14ac:dyDescent="0.25">
      <c r="B591">
        <v>21910000000</v>
      </c>
      <c r="C591">
        <v>-8.4621324999999992</v>
      </c>
      <c r="D591">
        <v>-41.157997000000002</v>
      </c>
      <c r="E591">
        <v>-38.622604000000003</v>
      </c>
      <c r="F591">
        <v>-24.577369999999998</v>
      </c>
      <c r="L591">
        <v>21910000000</v>
      </c>
      <c r="M591">
        <v>-5.8315910999999998</v>
      </c>
      <c r="N591">
        <v>-42.812939</v>
      </c>
      <c r="O591">
        <v>-23.386710999999998</v>
      </c>
      <c r="P591">
        <v>-39.378788</v>
      </c>
    </row>
    <row r="592" spans="2:16" x14ac:dyDescent="0.25">
      <c r="B592">
        <v>22037500000</v>
      </c>
      <c r="C592">
        <v>-8.6163939999999997</v>
      </c>
      <c r="D592">
        <v>-41.231898999999999</v>
      </c>
      <c r="E592">
        <v>-40.176192999999998</v>
      </c>
      <c r="F592">
        <v>-24.200085000000001</v>
      </c>
      <c r="L592">
        <v>22037500000</v>
      </c>
      <c r="M592">
        <v>-5.9400314999999999</v>
      </c>
      <c r="N592">
        <v>-42.868499999999997</v>
      </c>
      <c r="O592">
        <v>-23.105207</v>
      </c>
      <c r="P592">
        <v>-40.541156999999998</v>
      </c>
    </row>
    <row r="593" spans="2:16" x14ac:dyDescent="0.25">
      <c r="B593">
        <v>22165000000</v>
      </c>
      <c r="C593">
        <v>-8.8783130999999997</v>
      </c>
      <c r="D593">
        <v>-41.097683000000004</v>
      </c>
      <c r="E593">
        <v>-40.698036000000002</v>
      </c>
      <c r="F593">
        <v>-23.854918999999999</v>
      </c>
      <c r="L593">
        <v>22165000000</v>
      </c>
      <c r="M593">
        <v>-6.1249165999999997</v>
      </c>
      <c r="N593">
        <v>-42.669249999999998</v>
      </c>
      <c r="O593">
        <v>-22.864039999999999</v>
      </c>
      <c r="P593">
        <v>-40.858482000000002</v>
      </c>
    </row>
    <row r="594" spans="2:16" x14ac:dyDescent="0.25">
      <c r="B594">
        <v>22292500000</v>
      </c>
      <c r="C594">
        <v>-9.1507473000000008</v>
      </c>
      <c r="D594">
        <v>-40.970215000000003</v>
      </c>
      <c r="E594">
        <v>-40.644649999999999</v>
      </c>
      <c r="F594">
        <v>-23.560787000000001</v>
      </c>
      <c r="L594">
        <v>22292500000</v>
      </c>
      <c r="M594">
        <v>-6.4453988000000004</v>
      </c>
      <c r="N594">
        <v>-42.456440000000001</v>
      </c>
      <c r="O594">
        <v>-22.649861999999999</v>
      </c>
      <c r="P594">
        <v>-40.823250000000002</v>
      </c>
    </row>
    <row r="595" spans="2:16" x14ac:dyDescent="0.25">
      <c r="B595">
        <v>22420000000</v>
      </c>
      <c r="C595">
        <v>-9.4108982000000001</v>
      </c>
      <c r="D595">
        <v>-40.863171000000001</v>
      </c>
      <c r="E595">
        <v>-40.342545000000001</v>
      </c>
      <c r="F595">
        <v>-23.327444</v>
      </c>
      <c r="L595">
        <v>22420000000</v>
      </c>
      <c r="M595">
        <v>-6.7972760000000001</v>
      </c>
      <c r="N595">
        <v>-42.227783000000002</v>
      </c>
      <c r="O595">
        <v>-22.452712999999999</v>
      </c>
      <c r="P595">
        <v>-40.654902999999997</v>
      </c>
    </row>
    <row r="596" spans="2:16" x14ac:dyDescent="0.25">
      <c r="B596">
        <v>22547500000</v>
      </c>
      <c r="C596">
        <v>-9.6657791</v>
      </c>
      <c r="D596">
        <v>-40.706676000000002</v>
      </c>
      <c r="E596">
        <v>-40.034267</v>
      </c>
      <c r="F596">
        <v>-23.179392</v>
      </c>
      <c r="L596">
        <v>22547500000</v>
      </c>
      <c r="M596">
        <v>-7.1265048999999996</v>
      </c>
      <c r="N596">
        <v>-41.989525</v>
      </c>
      <c r="O596">
        <v>-22.319267</v>
      </c>
      <c r="P596">
        <v>-40.462311</v>
      </c>
    </row>
    <row r="597" spans="2:16" x14ac:dyDescent="0.25">
      <c r="B597">
        <v>22675000000</v>
      </c>
      <c r="C597">
        <v>-9.8424128999999994</v>
      </c>
      <c r="D597">
        <v>-40.447380000000003</v>
      </c>
      <c r="E597">
        <v>-39.779578999999998</v>
      </c>
      <c r="F597">
        <v>-23.105675000000002</v>
      </c>
      <c r="L597">
        <v>22675000000</v>
      </c>
      <c r="M597">
        <v>-7.3794179</v>
      </c>
      <c r="N597">
        <v>-41.692214999999997</v>
      </c>
      <c r="O597">
        <v>-22.222649000000001</v>
      </c>
      <c r="P597">
        <v>-40.297072999999997</v>
      </c>
    </row>
    <row r="598" spans="2:16" x14ac:dyDescent="0.25">
      <c r="B598">
        <v>22802500000</v>
      </c>
      <c r="C598">
        <v>-9.8592490999999995</v>
      </c>
      <c r="D598">
        <v>-40.232863999999999</v>
      </c>
      <c r="E598">
        <v>-39.580536000000002</v>
      </c>
      <c r="F598">
        <v>-23.035864</v>
      </c>
      <c r="L598">
        <v>22802500000</v>
      </c>
      <c r="M598">
        <v>-7.5716710000000003</v>
      </c>
      <c r="N598">
        <v>-41.476002000000001</v>
      </c>
      <c r="O598">
        <v>-22.145191000000001</v>
      </c>
      <c r="P598">
        <v>-40.224274000000001</v>
      </c>
    </row>
    <row r="599" spans="2:16" x14ac:dyDescent="0.25">
      <c r="B599">
        <v>22930000000</v>
      </c>
      <c r="C599">
        <v>-9.8744736</v>
      </c>
      <c r="D599">
        <v>-39.930584000000003</v>
      </c>
      <c r="E599">
        <v>-39.495125000000002</v>
      </c>
      <c r="F599">
        <v>-23.050332999999998</v>
      </c>
      <c r="L599">
        <v>22930000000</v>
      </c>
      <c r="M599">
        <v>-7.5919870999999999</v>
      </c>
      <c r="N599">
        <v>-41.14817</v>
      </c>
      <c r="O599">
        <v>-22.102266</v>
      </c>
      <c r="P599">
        <v>-40.260159000000002</v>
      </c>
    </row>
    <row r="600" spans="2:16" x14ac:dyDescent="0.25">
      <c r="B600">
        <v>23057500000</v>
      </c>
      <c r="C600">
        <v>-9.8416566999999997</v>
      </c>
      <c r="D600">
        <v>-39.648865000000001</v>
      </c>
      <c r="E600">
        <v>-39.498103999999998</v>
      </c>
      <c r="F600">
        <v>-23.092511999999999</v>
      </c>
      <c r="L600">
        <v>23057500000</v>
      </c>
      <c r="M600">
        <v>-7.5941276999999996</v>
      </c>
      <c r="N600">
        <v>-40.866840000000003</v>
      </c>
      <c r="O600">
        <v>-22.128626000000001</v>
      </c>
      <c r="P600">
        <v>-40.411011000000002</v>
      </c>
    </row>
    <row r="601" spans="2:16" x14ac:dyDescent="0.25">
      <c r="B601">
        <v>23185000000</v>
      </c>
      <c r="C601">
        <v>-9.7200059999999997</v>
      </c>
      <c r="D601">
        <v>-39.459862000000001</v>
      </c>
      <c r="E601">
        <v>-39.587864000000003</v>
      </c>
      <c r="F601">
        <v>-23.138473999999999</v>
      </c>
      <c r="L601">
        <v>23185000000</v>
      </c>
      <c r="M601">
        <v>-7.5528487999999996</v>
      </c>
      <c r="N601">
        <v>-40.651370999999997</v>
      </c>
      <c r="O601">
        <v>-22.184498000000001</v>
      </c>
      <c r="P601">
        <v>-40.675941000000002</v>
      </c>
    </row>
    <row r="602" spans="2:16" x14ac:dyDescent="0.25">
      <c r="B602">
        <v>23312500000</v>
      </c>
      <c r="C602">
        <v>-9.6316489999999995</v>
      </c>
      <c r="D602">
        <v>-39.276114999999997</v>
      </c>
      <c r="E602">
        <v>-39.771113999999997</v>
      </c>
      <c r="F602">
        <v>-23.203299999999999</v>
      </c>
      <c r="L602">
        <v>23312500000</v>
      </c>
      <c r="M602">
        <v>-7.4197129999999998</v>
      </c>
      <c r="N602">
        <v>-40.421745000000001</v>
      </c>
      <c r="O602">
        <v>-22.288163999999998</v>
      </c>
      <c r="P602">
        <v>-41.042468999999997</v>
      </c>
    </row>
    <row r="603" spans="2:16" x14ac:dyDescent="0.25">
      <c r="B603">
        <v>23440000000</v>
      </c>
      <c r="C603">
        <v>-9.6531743999999993</v>
      </c>
      <c r="D603">
        <v>-39.101394999999997</v>
      </c>
      <c r="E603">
        <v>-40.078299999999999</v>
      </c>
      <c r="F603">
        <v>-23.311717999999999</v>
      </c>
      <c r="L603">
        <v>23440000000</v>
      </c>
      <c r="M603">
        <v>-7.1892033</v>
      </c>
      <c r="N603">
        <v>-40.101185000000001</v>
      </c>
      <c r="O603">
        <v>-22.436976999999999</v>
      </c>
      <c r="P603">
        <v>-41.458786000000003</v>
      </c>
    </row>
    <row r="604" spans="2:16" x14ac:dyDescent="0.25">
      <c r="B604">
        <v>23567500000</v>
      </c>
      <c r="C604">
        <v>-9.6063547000000007</v>
      </c>
      <c r="D604">
        <v>-39.013106999999998</v>
      </c>
      <c r="E604">
        <v>-40.405838000000003</v>
      </c>
      <c r="F604">
        <v>-23.441378</v>
      </c>
      <c r="L604">
        <v>23567500000</v>
      </c>
      <c r="M604">
        <v>-7.1671886000000002</v>
      </c>
      <c r="N604">
        <v>-40.004466999999998</v>
      </c>
      <c r="O604">
        <v>-22.689869000000002</v>
      </c>
      <c r="P604">
        <v>-41.880062000000002</v>
      </c>
    </row>
    <row r="605" spans="2:16" x14ac:dyDescent="0.25">
      <c r="B605">
        <v>23695000000</v>
      </c>
      <c r="C605">
        <v>-9.5981722000000005</v>
      </c>
      <c r="D605">
        <v>-38.890053000000002</v>
      </c>
      <c r="E605">
        <v>-40.805945999999999</v>
      </c>
      <c r="F605">
        <v>-23.606605999999999</v>
      </c>
      <c r="L605">
        <v>23695000000</v>
      </c>
      <c r="M605">
        <v>-6.9445682</v>
      </c>
      <c r="N605">
        <v>-39.777065</v>
      </c>
      <c r="O605">
        <v>-22.949809999999999</v>
      </c>
      <c r="P605">
        <v>-42.284615000000002</v>
      </c>
    </row>
    <row r="606" spans="2:16" x14ac:dyDescent="0.25">
      <c r="B606">
        <v>23822500000</v>
      </c>
      <c r="C606">
        <v>-9.6326990000000006</v>
      </c>
      <c r="D606">
        <v>-38.732944000000003</v>
      </c>
      <c r="E606">
        <v>-41.247588999999998</v>
      </c>
      <c r="F606">
        <v>-23.811707999999999</v>
      </c>
      <c r="L606">
        <v>23822500000</v>
      </c>
      <c r="M606">
        <v>-6.8397969999999999</v>
      </c>
      <c r="N606">
        <v>-39.603081000000003</v>
      </c>
      <c r="O606">
        <v>-23.303314</v>
      </c>
      <c r="P606">
        <v>-42.563782000000003</v>
      </c>
    </row>
    <row r="607" spans="2:16" x14ac:dyDescent="0.25">
      <c r="B607">
        <v>23950000000</v>
      </c>
      <c r="C607">
        <v>-9.6056004000000001</v>
      </c>
      <c r="D607">
        <v>-38.720280000000002</v>
      </c>
      <c r="E607">
        <v>-41.580013000000001</v>
      </c>
      <c r="F607">
        <v>-24.047794</v>
      </c>
      <c r="L607">
        <v>23950000000</v>
      </c>
      <c r="M607">
        <v>-6.8473091000000004</v>
      </c>
      <c r="N607">
        <v>-39.510784000000001</v>
      </c>
      <c r="O607">
        <v>-23.698915</v>
      </c>
      <c r="P607">
        <v>-42.745837999999999</v>
      </c>
    </row>
    <row r="608" spans="2:16" x14ac:dyDescent="0.25">
      <c r="B608">
        <v>24077500000</v>
      </c>
      <c r="C608">
        <v>-9.5331430000000008</v>
      </c>
      <c r="D608">
        <v>-38.667251999999998</v>
      </c>
      <c r="E608">
        <v>-41.855885000000001</v>
      </c>
      <c r="F608">
        <v>-24.309553000000001</v>
      </c>
      <c r="L608">
        <v>24077500000</v>
      </c>
      <c r="M608">
        <v>-6.8489785000000003</v>
      </c>
      <c r="N608">
        <v>-39.425136999999999</v>
      </c>
      <c r="O608">
        <v>-24.136811999999999</v>
      </c>
      <c r="P608">
        <v>-42.842407000000001</v>
      </c>
    </row>
    <row r="609" spans="2:16" x14ac:dyDescent="0.25">
      <c r="B609">
        <v>24205000000</v>
      </c>
      <c r="C609">
        <v>-9.5136708999999993</v>
      </c>
      <c r="D609">
        <v>-38.646351000000003</v>
      </c>
      <c r="E609">
        <v>-42.096432</v>
      </c>
      <c r="F609">
        <v>-24.604482999999998</v>
      </c>
      <c r="L609">
        <v>24205000000</v>
      </c>
      <c r="M609">
        <v>-6.6594538999999999</v>
      </c>
      <c r="N609">
        <v>-39.197693000000001</v>
      </c>
      <c r="O609">
        <v>-24.538689000000002</v>
      </c>
      <c r="P609">
        <v>-42.753967000000003</v>
      </c>
    </row>
    <row r="610" spans="2:16" x14ac:dyDescent="0.25">
      <c r="B610">
        <v>24332500000</v>
      </c>
      <c r="C610">
        <v>-9.4164885999999992</v>
      </c>
      <c r="D610">
        <v>-38.708388999999997</v>
      </c>
      <c r="E610">
        <v>-42.175980000000003</v>
      </c>
      <c r="F610">
        <v>-24.923527</v>
      </c>
      <c r="L610">
        <v>24332500000</v>
      </c>
      <c r="M610">
        <v>-6.6392455000000004</v>
      </c>
      <c r="N610">
        <v>-39.152968999999999</v>
      </c>
      <c r="O610">
        <v>-25.007645</v>
      </c>
      <c r="P610">
        <v>-42.579655000000002</v>
      </c>
    </row>
    <row r="611" spans="2:16" x14ac:dyDescent="0.25">
      <c r="B611">
        <v>24460000000</v>
      </c>
      <c r="C611">
        <v>-9.3261699999999994</v>
      </c>
      <c r="D611">
        <v>-38.756701999999997</v>
      </c>
      <c r="E611">
        <v>-42.126933999999999</v>
      </c>
      <c r="F611">
        <v>-25.284545999999999</v>
      </c>
      <c r="L611">
        <v>24460000000</v>
      </c>
      <c r="M611">
        <v>-6.4782057000000002</v>
      </c>
      <c r="N611">
        <v>-38.996234999999999</v>
      </c>
      <c r="O611">
        <v>-25.427126000000001</v>
      </c>
      <c r="P611">
        <v>-42.474293000000003</v>
      </c>
    </row>
    <row r="612" spans="2:16" x14ac:dyDescent="0.25">
      <c r="B612">
        <v>24587500000</v>
      </c>
      <c r="C612">
        <v>-9.2734097999999996</v>
      </c>
      <c r="D612">
        <v>-38.763064999999997</v>
      </c>
      <c r="E612">
        <v>-42.139011000000004</v>
      </c>
      <c r="F612">
        <v>-25.700150000000001</v>
      </c>
      <c r="L612">
        <v>24587500000</v>
      </c>
      <c r="M612">
        <v>-6.2721109000000004</v>
      </c>
      <c r="N612">
        <v>-38.835934000000002</v>
      </c>
      <c r="O612">
        <v>-25.828347999999998</v>
      </c>
      <c r="P612">
        <v>-42.379719000000001</v>
      </c>
    </row>
    <row r="613" spans="2:16" x14ac:dyDescent="0.25">
      <c r="B613">
        <v>24715000000</v>
      </c>
      <c r="C613">
        <v>-9.1762218000000004</v>
      </c>
      <c r="D613">
        <v>-38.842930000000003</v>
      </c>
      <c r="E613">
        <v>-42.043914999999998</v>
      </c>
      <c r="F613">
        <v>-26.258286999999999</v>
      </c>
      <c r="L613">
        <v>24715000000</v>
      </c>
      <c r="M613">
        <v>-6.2084532000000001</v>
      </c>
      <c r="N613">
        <v>-38.807022000000003</v>
      </c>
      <c r="O613">
        <v>-26.232915999999999</v>
      </c>
      <c r="P613">
        <v>-42.241321999999997</v>
      </c>
    </row>
    <row r="614" spans="2:16" x14ac:dyDescent="0.25">
      <c r="B614">
        <v>24842500000</v>
      </c>
      <c r="C614">
        <v>-9.0155925999999997</v>
      </c>
      <c r="D614">
        <v>-38.957560999999998</v>
      </c>
      <c r="E614">
        <v>-41.899276999999998</v>
      </c>
      <c r="F614">
        <v>-26.808793999999999</v>
      </c>
      <c r="L614">
        <v>24842500000</v>
      </c>
      <c r="M614">
        <v>-6.1732025000000004</v>
      </c>
      <c r="N614">
        <v>-38.852203000000003</v>
      </c>
      <c r="O614">
        <v>-26.640255</v>
      </c>
      <c r="P614">
        <v>-42.207191000000002</v>
      </c>
    </row>
    <row r="615" spans="2:16" x14ac:dyDescent="0.25">
      <c r="B615">
        <v>24970000000</v>
      </c>
      <c r="C615">
        <v>-8.8567923999999998</v>
      </c>
      <c r="D615">
        <v>-39.067912999999997</v>
      </c>
      <c r="E615">
        <v>-41.827122000000003</v>
      </c>
      <c r="F615">
        <v>-27.308900999999999</v>
      </c>
      <c r="L615">
        <v>24970000000</v>
      </c>
      <c r="M615">
        <v>-6.1898761000000002</v>
      </c>
      <c r="N615">
        <v>-38.960940999999998</v>
      </c>
      <c r="O615">
        <v>-27.005589000000001</v>
      </c>
      <c r="P615">
        <v>-42.138489</v>
      </c>
    </row>
    <row r="616" spans="2:16" x14ac:dyDescent="0.25">
      <c r="B616">
        <v>25097500000</v>
      </c>
      <c r="C616">
        <v>-8.6580466999999999</v>
      </c>
      <c r="D616">
        <v>-39.272804000000001</v>
      </c>
      <c r="E616">
        <v>-41.791454000000002</v>
      </c>
      <c r="F616">
        <v>-27.766328999999999</v>
      </c>
      <c r="L616">
        <v>25097500000</v>
      </c>
      <c r="M616">
        <v>-6.2131977000000003</v>
      </c>
      <c r="N616">
        <v>-39.128418000000003</v>
      </c>
      <c r="O616">
        <v>-27.325472000000001</v>
      </c>
      <c r="P616">
        <v>-42.155472000000003</v>
      </c>
    </row>
    <row r="617" spans="2:16" x14ac:dyDescent="0.25">
      <c r="B617">
        <v>25225000000</v>
      </c>
      <c r="C617">
        <v>-8.4215383999999993</v>
      </c>
      <c r="D617">
        <v>-39.524799000000002</v>
      </c>
      <c r="E617">
        <v>-41.733733999999998</v>
      </c>
      <c r="F617">
        <v>-28.12454</v>
      </c>
      <c r="L617">
        <v>25225000000</v>
      </c>
      <c r="M617">
        <v>-6.3195467000000001</v>
      </c>
      <c r="N617">
        <v>-39.387596000000002</v>
      </c>
      <c r="O617">
        <v>-27.60322</v>
      </c>
      <c r="P617">
        <v>-42.167392999999997</v>
      </c>
    </row>
    <row r="618" spans="2:16" x14ac:dyDescent="0.25">
      <c r="B618">
        <v>25352500000</v>
      </c>
      <c r="C618">
        <v>-8.1970662999999995</v>
      </c>
      <c r="D618">
        <v>-39.803615999999998</v>
      </c>
      <c r="E618">
        <v>-41.810513</v>
      </c>
      <c r="F618">
        <v>-28.315676</v>
      </c>
      <c r="L618">
        <v>25352500000</v>
      </c>
      <c r="M618">
        <v>-6.3443927999999996</v>
      </c>
      <c r="N618">
        <v>-39.643154000000003</v>
      </c>
      <c r="O618">
        <v>-27.819042</v>
      </c>
      <c r="P618">
        <v>-42.209750999999997</v>
      </c>
    </row>
    <row r="619" spans="2:16" x14ac:dyDescent="0.25">
      <c r="B619">
        <v>25480000000</v>
      </c>
      <c r="C619">
        <v>-7.9430923</v>
      </c>
      <c r="D619">
        <v>-40.114857000000001</v>
      </c>
      <c r="E619">
        <v>-41.846245000000003</v>
      </c>
      <c r="F619">
        <v>-28.38645</v>
      </c>
      <c r="L619">
        <v>25480000000</v>
      </c>
      <c r="M619">
        <v>-6.414269</v>
      </c>
      <c r="N619">
        <v>-39.977851999999999</v>
      </c>
      <c r="O619">
        <v>-27.975270999999999</v>
      </c>
      <c r="P619">
        <v>-42.304855000000003</v>
      </c>
    </row>
    <row r="620" spans="2:16" x14ac:dyDescent="0.25">
      <c r="B620">
        <v>25607500000</v>
      </c>
      <c r="C620">
        <v>-7.6991205000000003</v>
      </c>
      <c r="D620">
        <v>-40.452022999999997</v>
      </c>
      <c r="E620">
        <v>-42.026276000000003</v>
      </c>
      <c r="F620">
        <v>-28.34412</v>
      </c>
      <c r="L620">
        <v>25607500000</v>
      </c>
      <c r="M620">
        <v>-6.4264150000000004</v>
      </c>
      <c r="N620">
        <v>-40.286762000000003</v>
      </c>
      <c r="O620">
        <v>-28.045273000000002</v>
      </c>
      <c r="P620">
        <v>-42.548507999999998</v>
      </c>
    </row>
    <row r="621" spans="2:16" x14ac:dyDescent="0.25">
      <c r="B621">
        <v>25735000000</v>
      </c>
      <c r="C621">
        <v>-7.4530892</v>
      </c>
      <c r="D621">
        <v>-40.827511000000001</v>
      </c>
      <c r="E621">
        <v>-42.264118000000003</v>
      </c>
      <c r="F621">
        <v>-28.114626000000001</v>
      </c>
      <c r="L621">
        <v>25735000000</v>
      </c>
      <c r="M621">
        <v>-6.4860015000000004</v>
      </c>
      <c r="N621">
        <v>-40.668441999999999</v>
      </c>
      <c r="O621">
        <v>-28.059360999999999</v>
      </c>
      <c r="P621">
        <v>-42.825690999999999</v>
      </c>
    </row>
    <row r="622" spans="2:16" x14ac:dyDescent="0.25">
      <c r="B622">
        <v>25862500000</v>
      </c>
      <c r="C622">
        <v>-7.1847205000000001</v>
      </c>
      <c r="D622">
        <v>-41.275387000000002</v>
      </c>
      <c r="E622">
        <v>-42.626857999999999</v>
      </c>
      <c r="F622">
        <v>-27.737015</v>
      </c>
      <c r="L622">
        <v>25862500000</v>
      </c>
      <c r="M622">
        <v>-6.5253114999999999</v>
      </c>
      <c r="N622">
        <v>-41.102153999999999</v>
      </c>
      <c r="O622">
        <v>-28.021049000000001</v>
      </c>
      <c r="P622">
        <v>-43.103724999999997</v>
      </c>
    </row>
    <row r="623" spans="2:16" x14ac:dyDescent="0.25">
      <c r="B623">
        <v>25990000000</v>
      </c>
      <c r="C623">
        <v>-6.9369263999999999</v>
      </c>
      <c r="D623">
        <v>-41.698146999999999</v>
      </c>
      <c r="E623">
        <v>-43.011508999999997</v>
      </c>
      <c r="F623">
        <v>-27.223258999999999</v>
      </c>
      <c r="L623">
        <v>25990000000</v>
      </c>
      <c r="M623">
        <v>-6.5768557000000003</v>
      </c>
      <c r="N623">
        <v>-41.593558999999999</v>
      </c>
      <c r="O623">
        <v>-27.937377999999999</v>
      </c>
      <c r="P623">
        <v>-43.459353999999998</v>
      </c>
    </row>
    <row r="624" spans="2:16" x14ac:dyDescent="0.25">
      <c r="B624">
        <v>26117500000</v>
      </c>
      <c r="C624">
        <v>-6.7204851999999997</v>
      </c>
      <c r="D624">
        <v>-42.143180999999998</v>
      </c>
      <c r="E624">
        <v>-43.639316999999998</v>
      </c>
      <c r="F624">
        <v>-26.746998000000001</v>
      </c>
      <c r="L624">
        <v>26117500000</v>
      </c>
      <c r="M624">
        <v>-6.6265606999999997</v>
      </c>
      <c r="N624">
        <v>-42.156917999999997</v>
      </c>
      <c r="O624">
        <v>-27.788601</v>
      </c>
      <c r="P624">
        <v>-43.870776999999997</v>
      </c>
    </row>
    <row r="625" spans="2:16" x14ac:dyDescent="0.25">
      <c r="B625">
        <v>26245000000</v>
      </c>
      <c r="C625">
        <v>-6.5411276999999997</v>
      </c>
      <c r="D625">
        <v>-42.645823999999998</v>
      </c>
      <c r="E625">
        <v>-44.153717</v>
      </c>
      <c r="F625">
        <v>-26.370455</v>
      </c>
      <c r="L625">
        <v>26245000000</v>
      </c>
      <c r="M625">
        <v>-6.6678623999999997</v>
      </c>
      <c r="N625">
        <v>-42.751339000000002</v>
      </c>
      <c r="O625">
        <v>-27.609881999999999</v>
      </c>
      <c r="P625">
        <v>-44.167717000000003</v>
      </c>
    </row>
    <row r="626" spans="2:16" x14ac:dyDescent="0.25">
      <c r="B626">
        <v>26372500000</v>
      </c>
      <c r="C626">
        <v>-6.4116197000000001</v>
      </c>
      <c r="D626">
        <v>-43.042293999999998</v>
      </c>
      <c r="E626">
        <v>-44.606574999999999</v>
      </c>
      <c r="F626">
        <v>-26.118738</v>
      </c>
      <c r="L626">
        <v>26372500000</v>
      </c>
      <c r="M626">
        <v>-6.6870913999999999</v>
      </c>
      <c r="N626">
        <v>-43.262352</v>
      </c>
      <c r="O626">
        <v>-27.459337000000001</v>
      </c>
      <c r="P626">
        <v>-44.325996000000004</v>
      </c>
    </row>
    <row r="627" spans="2:16" x14ac:dyDescent="0.25">
      <c r="B627">
        <v>26500000000</v>
      </c>
      <c r="C627">
        <v>-6.3557568</v>
      </c>
      <c r="D627">
        <v>-43.309277000000002</v>
      </c>
      <c r="E627">
        <v>-44.912970999999999</v>
      </c>
      <c r="F627">
        <v>-25.996351000000001</v>
      </c>
      <c r="L627">
        <v>26500000000</v>
      </c>
      <c r="M627">
        <v>-6.6939434999999996</v>
      </c>
      <c r="N627">
        <v>-43.658104000000002</v>
      </c>
      <c r="O627">
        <v>-27.341736000000001</v>
      </c>
      <c r="P627">
        <v>-44.457748000000002</v>
      </c>
    </row>
    <row r="628" spans="2:16" x14ac:dyDescent="0.25">
      <c r="B628" t="s">
        <v>26</v>
      </c>
      <c r="L628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05"/>
  <sheetViews>
    <sheetView workbookViewId="0">
      <selection activeCell="T3" sqref="T3"/>
    </sheetView>
  </sheetViews>
  <sheetFormatPr defaultRowHeight="15" x14ac:dyDescent="0.25"/>
  <cols>
    <col min="1" max="1" width="13.7109375" style="31" customWidth="1"/>
    <col min="2" max="2" width="11" style="19" bestFit="1" customWidth="1"/>
    <col min="3" max="3" width="2" style="20" customWidth="1"/>
    <col min="4" max="4" width="12.7109375" style="22" bestFit="1" customWidth="1"/>
    <col min="5" max="5" width="2" style="20" customWidth="1"/>
    <col min="6" max="6" width="8.28515625" style="19" bestFit="1" customWidth="1"/>
    <col min="7" max="7" width="2" style="20" customWidth="1"/>
    <col min="8" max="8" width="7.7109375" style="21" bestFit="1" customWidth="1"/>
    <col min="9" max="9" width="2" style="20" customWidth="1"/>
    <col min="10" max="10" width="7.5703125" style="19" bestFit="1" customWidth="1"/>
    <col min="11" max="11" width="13.7109375" style="31" customWidth="1"/>
    <col min="12" max="12" width="11" style="19" bestFit="1" customWidth="1"/>
    <col min="13" max="13" width="2" style="20" customWidth="1"/>
    <col min="14" max="14" width="7.28515625" style="19" bestFit="1" customWidth="1"/>
    <col min="15" max="15" width="2" style="20" customWidth="1"/>
    <col min="16" max="16" width="8.28515625" style="19" bestFit="1" customWidth="1"/>
    <col min="17" max="17" width="2" style="20" customWidth="1"/>
    <col min="18" max="18" width="7.5703125" style="21" bestFit="1" customWidth="1"/>
    <col min="19" max="19" width="2" style="20" customWidth="1"/>
    <col min="20" max="20" width="7.42578125" style="19" bestFit="1" customWidth="1"/>
    <col min="21" max="21" width="2" style="20" customWidth="1"/>
    <col min="23" max="23" width="9.140625" style="71"/>
    <col min="24" max="16384" width="9.140625" style="1"/>
  </cols>
  <sheetData>
    <row r="1" spans="1:23" x14ac:dyDescent="0.25">
      <c r="B1" s="19" t="s">
        <v>0</v>
      </c>
      <c r="D1" s="33" t="str">
        <f>'CL &amp; Data'!C426</f>
        <v>LO Return Loss Log Mag(dB)</v>
      </c>
      <c r="E1" s="36"/>
      <c r="F1" s="33" t="str">
        <f>'CL &amp; Data'!D426</f>
        <v>LO-RF Isolation Log Mag(dB)</v>
      </c>
      <c r="G1" s="36"/>
      <c r="H1" s="33" t="str">
        <f>'CL &amp; Data'!E426</f>
        <v>LO-IF Isolation Log Mag(dB)</v>
      </c>
      <c r="I1" s="36"/>
      <c r="J1" s="33" t="str">
        <f>'CL &amp; Data'!F426</f>
        <v>RF-IF Isolation Log Mag(dB)</v>
      </c>
      <c r="L1" s="19" t="s">
        <v>0</v>
      </c>
      <c r="N1" s="35" t="str">
        <f>'CL &amp; Data'!M426</f>
        <v>LO Return Loss Log Mag(dB)</v>
      </c>
      <c r="O1" s="37"/>
      <c r="P1" s="35" t="str">
        <f>'CL &amp; Data'!N426</f>
        <v>LO-RF Isolation Log Mag(dB)</v>
      </c>
      <c r="Q1" s="37"/>
      <c r="R1" s="35" t="str">
        <f>'CL &amp; Data'!O426</f>
        <v>LO-IF Isolation Log Mag(dB)</v>
      </c>
      <c r="S1" s="37"/>
      <c r="T1" s="35" t="str">
        <f>'CL &amp; Data'!P426</f>
        <v>RF-IF Isolation Log Mag(dB)</v>
      </c>
    </row>
    <row r="2" spans="1:23" x14ac:dyDescent="0.25">
      <c r="A2" s="30" t="s">
        <v>119</v>
      </c>
      <c r="F2" s="14" t="s">
        <v>242</v>
      </c>
      <c r="H2" s="19"/>
      <c r="K2" s="30" t="s">
        <v>120</v>
      </c>
      <c r="P2" s="14" t="s">
        <v>242</v>
      </c>
      <c r="R2" s="19"/>
    </row>
    <row r="3" spans="1:23" s="18" customFormat="1" x14ac:dyDescent="0.25">
      <c r="A3" s="31"/>
      <c r="B3" s="23" t="s">
        <v>13</v>
      </c>
      <c r="C3" s="24"/>
      <c r="D3" s="23">
        <f>AVERAGE(D44:D205)</f>
        <v>-8.8871699907407358</v>
      </c>
      <c r="E3" s="24"/>
      <c r="F3" s="23">
        <f>AVERAGE(F44:F205)</f>
        <v>-47.160361728395067</v>
      </c>
      <c r="G3" s="24"/>
      <c r="H3" s="23">
        <f>AVERAGE(H44:H205)</f>
        <v>-34.582183370370387</v>
      </c>
      <c r="I3" s="24"/>
      <c r="J3" s="23">
        <f>AVERAGE(J44:J205)</f>
        <v>-33.324614092592597</v>
      </c>
      <c r="K3" s="31"/>
      <c r="L3" s="23" t="s">
        <v>13</v>
      </c>
      <c r="M3" s="24"/>
      <c r="N3" s="23">
        <f>AVERAGE(N44:N205)</f>
        <v>-8.2590570395061711</v>
      </c>
      <c r="O3" s="24"/>
      <c r="P3" s="23">
        <f>AVERAGE(P44:P205)</f>
        <v>-48.940058746913571</v>
      </c>
      <c r="Q3" s="24"/>
      <c r="R3" s="23">
        <f>AVERAGE(R44:R205)</f>
        <v>-32.824039611111111</v>
      </c>
      <c r="S3" s="24"/>
      <c r="T3" s="23">
        <f>AVERAGE(T44:T205)</f>
        <v>-35.161829913580256</v>
      </c>
      <c r="U3" s="24"/>
      <c r="W3" s="72"/>
    </row>
    <row r="4" spans="1:23" x14ac:dyDescent="0.25">
      <c r="A4" s="41" t="s">
        <v>130</v>
      </c>
      <c r="H4" s="19"/>
      <c r="K4" s="41" t="s">
        <v>130</v>
      </c>
      <c r="R4" s="19"/>
    </row>
    <row r="5" spans="1:23" x14ac:dyDescent="0.25">
      <c r="A5" s="41" t="s">
        <v>224</v>
      </c>
      <c r="B5" s="3">
        <f>'CL &amp; Data'!B427/1000000000</f>
        <v>1</v>
      </c>
      <c r="D5" s="3">
        <f>'CL &amp; Data'!C427</f>
        <v>-0.41133334999999999</v>
      </c>
      <c r="F5" s="3">
        <f>'CL &amp; Data'!D427</f>
        <v>-81.157295000000005</v>
      </c>
      <c r="H5" s="3">
        <f>'CL &amp; Data'!E427</f>
        <v>-62.73312</v>
      </c>
      <c r="J5" s="3">
        <f>'CL &amp; Data'!F427</f>
        <v>-64.893753000000004</v>
      </c>
      <c r="K5" s="41" t="s">
        <v>224</v>
      </c>
      <c r="L5" s="3">
        <f>'CL &amp; Data'!L427/1000000000</f>
        <v>1</v>
      </c>
      <c r="N5" s="3">
        <f>'CL &amp; Data'!M427</f>
        <v>-0.38874170000000002</v>
      </c>
      <c r="P5" s="3">
        <f>'CL &amp; Data'!N427</f>
        <v>-81.893242000000001</v>
      </c>
      <c r="R5" s="3">
        <f>'CL &amp; Data'!O427</f>
        <v>-64.593329999999995</v>
      </c>
      <c r="T5" s="3">
        <f>'CL &amp; Data'!P427</f>
        <v>-63.319240999999998</v>
      </c>
    </row>
    <row r="6" spans="1:23" x14ac:dyDescent="0.25">
      <c r="A6" s="41" t="s">
        <v>225</v>
      </c>
      <c r="B6" s="3">
        <f>'CL &amp; Data'!B428/1000000000</f>
        <v>1.1274999999999999</v>
      </c>
      <c r="D6" s="3">
        <f>'CL &amp; Data'!C428</f>
        <v>-0.39402284999999998</v>
      </c>
      <c r="F6" s="3">
        <f>'CL &amp; Data'!D428</f>
        <v>-81.544655000000006</v>
      </c>
      <c r="H6" s="3">
        <f>'CL &amp; Data'!E428</f>
        <v>-62.856864999999999</v>
      </c>
      <c r="J6" s="3">
        <f>'CL &amp; Data'!F428</f>
        <v>-64.501755000000003</v>
      </c>
      <c r="K6" s="41" t="s">
        <v>225</v>
      </c>
      <c r="L6" s="3">
        <f>'CL &amp; Data'!L428/1000000000</f>
        <v>1.1274999999999999</v>
      </c>
      <c r="N6" s="3">
        <f>'CL &amp; Data'!M428</f>
        <v>-0.36558141999999999</v>
      </c>
      <c r="P6" s="3">
        <f>'CL &amp; Data'!N428</f>
        <v>-81.476151000000002</v>
      </c>
      <c r="R6" s="3">
        <f>'CL &amp; Data'!O428</f>
        <v>-64.359466999999995</v>
      </c>
      <c r="T6" s="3">
        <f>'CL &amp; Data'!P428</f>
        <v>-63.179768000000003</v>
      </c>
    </row>
    <row r="7" spans="1:23" x14ac:dyDescent="0.25">
      <c r="B7" s="3">
        <f>'CL &amp; Data'!B429/1000000000</f>
        <v>1.2549999999999999</v>
      </c>
      <c r="D7" s="3">
        <f>'CL &amp; Data'!C429</f>
        <v>-0.36981376999999999</v>
      </c>
      <c r="F7" s="3">
        <f>'CL &amp; Data'!D429</f>
        <v>-81.516105999999994</v>
      </c>
      <c r="H7" s="3">
        <f>'CL &amp; Data'!E429</f>
        <v>-63.205390999999999</v>
      </c>
      <c r="J7" s="3">
        <f>'CL &amp; Data'!F429</f>
        <v>-64.344527999999997</v>
      </c>
      <c r="L7" s="3">
        <f>'CL &amp; Data'!L429/1000000000</f>
        <v>1.2549999999999999</v>
      </c>
      <c r="N7" s="3">
        <f>'CL &amp; Data'!M429</f>
        <v>-0.33218783000000002</v>
      </c>
      <c r="P7" s="3">
        <f>'CL &amp; Data'!N429</f>
        <v>-81.577399999999997</v>
      </c>
      <c r="R7" s="3">
        <f>'CL &amp; Data'!O429</f>
        <v>-64.241776000000002</v>
      </c>
      <c r="T7" s="3">
        <f>'CL &amp; Data'!P429</f>
        <v>-63.063198</v>
      </c>
    </row>
    <row r="8" spans="1:23" x14ac:dyDescent="0.25">
      <c r="B8" s="3">
        <f>'CL &amp; Data'!B430/1000000000</f>
        <v>1.3825000000000001</v>
      </c>
      <c r="D8" s="3">
        <f>'CL &amp; Data'!C430</f>
        <v>-0.34323362000000002</v>
      </c>
      <c r="F8" s="3">
        <f>'CL &amp; Data'!D430</f>
        <v>-80.629807</v>
      </c>
      <c r="H8" s="3">
        <f>'CL &amp; Data'!E430</f>
        <v>-63.251227999999998</v>
      </c>
      <c r="J8" s="3">
        <f>'CL &amp; Data'!F430</f>
        <v>-63.847602999999999</v>
      </c>
      <c r="L8" s="3">
        <f>'CL &amp; Data'!L430/1000000000</f>
        <v>1.3825000000000001</v>
      </c>
      <c r="N8" s="3">
        <f>'CL &amp; Data'!M430</f>
        <v>-0.29382797999999999</v>
      </c>
      <c r="P8" s="3">
        <f>'CL &amp; Data'!N430</f>
        <v>-81.559089999999998</v>
      </c>
      <c r="R8" s="3">
        <f>'CL &amp; Data'!O430</f>
        <v>-63.879688000000002</v>
      </c>
      <c r="T8" s="3">
        <f>'CL &amp; Data'!P430</f>
        <v>-62.891556000000001</v>
      </c>
    </row>
    <row r="9" spans="1:23" x14ac:dyDescent="0.25">
      <c r="B9" s="3">
        <f>'CL &amp; Data'!B431/1000000000</f>
        <v>1.51</v>
      </c>
      <c r="D9" s="3">
        <f>'CL &amp; Data'!C431</f>
        <v>-0.32683623000000001</v>
      </c>
      <c r="F9" s="3">
        <f>'CL &amp; Data'!D431</f>
        <v>-81.635222999999996</v>
      </c>
      <c r="H9" s="3">
        <f>'CL &amp; Data'!E431</f>
        <v>-63.063423</v>
      </c>
      <c r="J9" s="3">
        <f>'CL &amp; Data'!F431</f>
        <v>-63.252834</v>
      </c>
      <c r="L9" s="3">
        <f>'CL &amp; Data'!L431/1000000000</f>
        <v>1.51</v>
      </c>
      <c r="N9" s="3">
        <f>'CL &amp; Data'!M431</f>
        <v>-0.26197725999999999</v>
      </c>
      <c r="P9" s="3">
        <f>'CL &amp; Data'!N431</f>
        <v>-81.398978999999997</v>
      </c>
      <c r="R9" s="3">
        <f>'CL &amp; Data'!O431</f>
        <v>-63.387732999999997</v>
      </c>
      <c r="T9" s="3">
        <f>'CL &amp; Data'!P431</f>
        <v>-62.631332</v>
      </c>
    </row>
    <row r="10" spans="1:23" x14ac:dyDescent="0.25">
      <c r="B10" s="3">
        <f>'CL &amp; Data'!B432/1000000000</f>
        <v>1.6375</v>
      </c>
      <c r="D10" s="3">
        <f>'CL &amp; Data'!C432</f>
        <v>-0.32378488999999999</v>
      </c>
      <c r="F10" s="3">
        <f>'CL &amp; Data'!D432</f>
        <v>-81.271880999999993</v>
      </c>
      <c r="H10" s="3">
        <f>'CL &amp; Data'!E432</f>
        <v>-62.741397999999997</v>
      </c>
      <c r="J10" s="3">
        <f>'CL &amp; Data'!F432</f>
        <v>-63.003208000000001</v>
      </c>
      <c r="L10" s="3">
        <f>'CL &amp; Data'!L432/1000000000</f>
        <v>1.6375</v>
      </c>
      <c r="N10" s="3">
        <f>'CL &amp; Data'!M432</f>
        <v>-0.24556805000000001</v>
      </c>
      <c r="P10" s="3">
        <f>'CL &amp; Data'!N432</f>
        <v>-80.968924999999999</v>
      </c>
      <c r="R10" s="3">
        <f>'CL &amp; Data'!O432</f>
        <v>-63.125385000000001</v>
      </c>
      <c r="T10" s="3">
        <f>'CL &amp; Data'!P432</f>
        <v>-62.342357999999997</v>
      </c>
    </row>
    <row r="11" spans="1:23" x14ac:dyDescent="0.25">
      <c r="B11" s="3">
        <f>'CL &amp; Data'!B433/1000000000</f>
        <v>1.7649999999999999</v>
      </c>
      <c r="D11" s="3">
        <f>'CL &amp; Data'!C433</f>
        <v>-0.32991218999999999</v>
      </c>
      <c r="F11" s="3">
        <f>'CL &amp; Data'!D433</f>
        <v>-80.602271999999999</v>
      </c>
      <c r="H11" s="3">
        <f>'CL &amp; Data'!E433</f>
        <v>-61.839153000000003</v>
      </c>
      <c r="J11" s="3">
        <f>'CL &amp; Data'!F433</f>
        <v>-62.562130000000003</v>
      </c>
      <c r="L11" s="3">
        <f>'CL &amp; Data'!L433/1000000000</f>
        <v>1.7649999999999999</v>
      </c>
      <c r="N11" s="3">
        <f>'CL &amp; Data'!M433</f>
        <v>-0.24257888</v>
      </c>
      <c r="P11" s="3">
        <f>'CL &amp; Data'!N433</f>
        <v>-81.658996999999999</v>
      </c>
      <c r="R11" s="3">
        <f>'CL &amp; Data'!O433</f>
        <v>-62.532905999999997</v>
      </c>
      <c r="T11" s="3">
        <f>'CL &amp; Data'!P433</f>
        <v>-61.398181999999998</v>
      </c>
    </row>
    <row r="12" spans="1:23" x14ac:dyDescent="0.25">
      <c r="B12" s="3">
        <f>'CL &amp; Data'!B434/1000000000</f>
        <v>1.8925000000000001</v>
      </c>
      <c r="D12" s="3">
        <f>'CL &amp; Data'!C434</f>
        <v>-0.36032328000000002</v>
      </c>
      <c r="F12" s="3">
        <f>'CL &amp; Data'!D434</f>
        <v>-81.587684999999993</v>
      </c>
      <c r="H12" s="3">
        <f>'CL &amp; Data'!E434</f>
        <v>-60.356689000000003</v>
      </c>
      <c r="J12" s="3">
        <f>'CL &amp; Data'!F434</f>
        <v>-61.867176000000001</v>
      </c>
      <c r="L12" s="3">
        <f>'CL &amp; Data'!L434/1000000000</f>
        <v>1.8925000000000001</v>
      </c>
      <c r="N12" s="3">
        <f>'CL &amp; Data'!M434</f>
        <v>-0.27177948000000002</v>
      </c>
      <c r="P12" s="3">
        <f>'CL &amp; Data'!N434</f>
        <v>-82.218734999999995</v>
      </c>
      <c r="R12" s="3">
        <f>'CL &amp; Data'!O434</f>
        <v>-61.786746999999998</v>
      </c>
      <c r="T12" s="3">
        <f>'CL &amp; Data'!P434</f>
        <v>-60.122729999999997</v>
      </c>
    </row>
    <row r="13" spans="1:23" x14ac:dyDescent="0.25">
      <c r="B13" s="3">
        <f>'CL &amp; Data'!B435/1000000000</f>
        <v>2.02</v>
      </c>
      <c r="D13" s="3">
        <f>'CL &amp; Data'!C435</f>
        <v>-0.40721887000000001</v>
      </c>
      <c r="F13" s="3">
        <f>'CL &amp; Data'!D435</f>
        <v>-83.464302000000004</v>
      </c>
      <c r="H13" s="3">
        <f>'CL &amp; Data'!E435</f>
        <v>-58.780704</v>
      </c>
      <c r="J13" s="3">
        <f>'CL &amp; Data'!F435</f>
        <v>-61.369365999999999</v>
      </c>
      <c r="L13" s="3">
        <f>'CL &amp; Data'!L435/1000000000</f>
        <v>2.02</v>
      </c>
      <c r="N13" s="3">
        <f>'CL &amp; Data'!M435</f>
        <v>-0.31825891000000001</v>
      </c>
      <c r="P13" s="3">
        <f>'CL &amp; Data'!N435</f>
        <v>-83.720817999999994</v>
      </c>
      <c r="R13" s="3">
        <f>'CL &amp; Data'!O435</f>
        <v>-61.164482</v>
      </c>
      <c r="T13" s="3">
        <f>'CL &amp; Data'!P435</f>
        <v>-58.591774000000001</v>
      </c>
    </row>
    <row r="14" spans="1:23" x14ac:dyDescent="0.25">
      <c r="B14" s="3">
        <f>'CL &amp; Data'!B436/1000000000</f>
        <v>2.1475</v>
      </c>
      <c r="D14" s="3">
        <f>'CL &amp; Data'!C436</f>
        <v>-0.45482978000000002</v>
      </c>
      <c r="F14" s="3">
        <f>'CL &amp; Data'!D436</f>
        <v>-82.841483999999994</v>
      </c>
      <c r="H14" s="3">
        <f>'CL &amp; Data'!E436</f>
        <v>-56.931998999999998</v>
      </c>
      <c r="J14" s="3">
        <f>'CL &amp; Data'!F436</f>
        <v>-60.686039000000001</v>
      </c>
      <c r="L14" s="3">
        <f>'CL &amp; Data'!L436/1000000000</f>
        <v>2.1475</v>
      </c>
      <c r="N14" s="3">
        <f>'CL &amp; Data'!M436</f>
        <v>-0.35932881</v>
      </c>
      <c r="P14" s="3">
        <f>'CL &amp; Data'!N436</f>
        <v>-83.864540000000005</v>
      </c>
      <c r="R14" s="3">
        <f>'CL &amp; Data'!O436</f>
        <v>-60.517963000000002</v>
      </c>
      <c r="T14" s="3">
        <f>'CL &amp; Data'!P436</f>
        <v>-56.843609000000001</v>
      </c>
    </row>
    <row r="15" spans="1:23" x14ac:dyDescent="0.25">
      <c r="B15" s="3">
        <f>'CL &amp; Data'!B437/1000000000</f>
        <v>2.2749999999999999</v>
      </c>
      <c r="D15" s="3">
        <f>'CL &amp; Data'!C437</f>
        <v>-0.50124329000000001</v>
      </c>
      <c r="F15" s="3">
        <f>'CL &amp; Data'!D437</f>
        <v>-84.119529999999997</v>
      </c>
      <c r="H15" s="3">
        <f>'CL &amp; Data'!E437</f>
        <v>-55.015774</v>
      </c>
      <c r="J15" s="3">
        <f>'CL &amp; Data'!F437</f>
        <v>-59.863598000000003</v>
      </c>
      <c r="L15" s="3">
        <f>'CL &amp; Data'!L437/1000000000</f>
        <v>2.2749999999999999</v>
      </c>
      <c r="N15" s="3">
        <f>'CL &amp; Data'!M437</f>
        <v>-0.40038306000000001</v>
      </c>
      <c r="P15" s="3">
        <f>'CL &amp; Data'!N437</f>
        <v>-86.805344000000005</v>
      </c>
      <c r="R15" s="3">
        <f>'CL &amp; Data'!O437</f>
        <v>-59.682403999999998</v>
      </c>
      <c r="T15" s="3">
        <f>'CL &amp; Data'!P437</f>
        <v>-54.920105</v>
      </c>
    </row>
    <row r="16" spans="1:23" x14ac:dyDescent="0.25">
      <c r="B16" s="3">
        <f>'CL &amp; Data'!B438/1000000000</f>
        <v>2.4024999999999999</v>
      </c>
      <c r="D16" s="3">
        <f>'CL &amp; Data'!C438</f>
        <v>-0.56999420999999995</v>
      </c>
      <c r="F16" s="3">
        <f>'CL &amp; Data'!D438</f>
        <v>-86.138335999999995</v>
      </c>
      <c r="H16" s="3">
        <f>'CL &amp; Data'!E438</f>
        <v>-53.3018</v>
      </c>
      <c r="J16" s="3">
        <f>'CL &amp; Data'!F438</f>
        <v>-59.149245999999998</v>
      </c>
      <c r="L16" s="3">
        <f>'CL &amp; Data'!L438/1000000000</f>
        <v>2.4024999999999999</v>
      </c>
      <c r="N16" s="3">
        <f>'CL &amp; Data'!M438</f>
        <v>-0.45287284</v>
      </c>
      <c r="P16" s="3">
        <f>'CL &amp; Data'!N438</f>
        <v>-88.047424000000007</v>
      </c>
      <c r="R16" s="3">
        <f>'CL &amp; Data'!O438</f>
        <v>-59.031661999999997</v>
      </c>
      <c r="T16" s="3">
        <f>'CL &amp; Data'!P438</f>
        <v>-53.286960999999998</v>
      </c>
    </row>
    <row r="17" spans="2:20" x14ac:dyDescent="0.25">
      <c r="B17" s="3">
        <f>'CL &amp; Data'!B439/1000000000</f>
        <v>2.5299999999999998</v>
      </c>
      <c r="D17" s="3">
        <f>'CL &amp; Data'!C439</f>
        <v>-0.63446586999999999</v>
      </c>
      <c r="F17" s="3">
        <f>'CL &amp; Data'!D439</f>
        <v>-86.795722999999995</v>
      </c>
      <c r="H17" s="3">
        <f>'CL &amp; Data'!E439</f>
        <v>-51.589286999999999</v>
      </c>
      <c r="J17" s="3">
        <f>'CL &amp; Data'!F439</f>
        <v>-58.215687000000003</v>
      </c>
      <c r="L17" s="3">
        <f>'CL &amp; Data'!L439/1000000000</f>
        <v>2.5299999999999998</v>
      </c>
      <c r="N17" s="3">
        <f>'CL &amp; Data'!M439</f>
        <v>-0.48181214999999999</v>
      </c>
      <c r="P17" s="3">
        <f>'CL &amp; Data'!N439</f>
        <v>-87.702888000000002</v>
      </c>
      <c r="R17" s="3">
        <f>'CL &amp; Data'!O439</f>
        <v>-58.166916000000001</v>
      </c>
      <c r="T17" s="3">
        <f>'CL &amp; Data'!P439</f>
        <v>-51.613106000000002</v>
      </c>
    </row>
    <row r="18" spans="2:20" x14ac:dyDescent="0.25">
      <c r="B18" s="3">
        <f>'CL &amp; Data'!B440/1000000000</f>
        <v>2.6575000000000002</v>
      </c>
      <c r="D18" s="3">
        <f>'CL &amp; Data'!C440</f>
        <v>-0.68854064000000004</v>
      </c>
      <c r="F18" s="3">
        <f>'CL &amp; Data'!D440</f>
        <v>-86.363479999999996</v>
      </c>
      <c r="H18" s="3">
        <f>'CL &amp; Data'!E440</f>
        <v>-49.947116999999999</v>
      </c>
      <c r="J18" s="3">
        <f>'CL &amp; Data'!F440</f>
        <v>-57.132092</v>
      </c>
      <c r="L18" s="3">
        <f>'CL &amp; Data'!L440/1000000000</f>
        <v>2.6575000000000002</v>
      </c>
      <c r="N18" s="3">
        <f>'CL &amp; Data'!M440</f>
        <v>-0.50310248000000002</v>
      </c>
      <c r="P18" s="3">
        <f>'CL &amp; Data'!N440</f>
        <v>-86.982864000000006</v>
      </c>
      <c r="R18" s="3">
        <f>'CL &amp; Data'!O440</f>
        <v>-57.151791000000003</v>
      </c>
      <c r="T18" s="3">
        <f>'CL &amp; Data'!P440</f>
        <v>-49.912635999999999</v>
      </c>
    </row>
    <row r="19" spans="2:20" x14ac:dyDescent="0.25">
      <c r="B19" s="3">
        <f>'CL &amp; Data'!B441/1000000000</f>
        <v>2.7850000000000001</v>
      </c>
      <c r="D19" s="3">
        <f>'CL &amp; Data'!C441</f>
        <v>-0.77242482000000001</v>
      </c>
      <c r="F19" s="3">
        <f>'CL &amp; Data'!D441</f>
        <v>-86.382232999999999</v>
      </c>
      <c r="H19" s="3">
        <f>'CL &amp; Data'!E441</f>
        <v>-48.489303999999997</v>
      </c>
      <c r="J19" s="3">
        <f>'CL &amp; Data'!F441</f>
        <v>-56.126933999999999</v>
      </c>
      <c r="L19" s="3">
        <f>'CL &amp; Data'!L441/1000000000</f>
        <v>2.7850000000000001</v>
      </c>
      <c r="N19" s="3">
        <f>'CL &amp; Data'!M441</f>
        <v>-0.54647142000000004</v>
      </c>
      <c r="P19" s="3">
        <f>'CL &amp; Data'!N441</f>
        <v>-87.232613000000001</v>
      </c>
      <c r="R19" s="3">
        <f>'CL &amp; Data'!O441</f>
        <v>-56.146309000000002</v>
      </c>
      <c r="T19" s="3">
        <f>'CL &amp; Data'!P441</f>
        <v>-48.424370000000003</v>
      </c>
    </row>
    <row r="20" spans="2:20" x14ac:dyDescent="0.25">
      <c r="B20" s="3">
        <f>'CL &amp; Data'!B442/1000000000</f>
        <v>2.9125000000000001</v>
      </c>
      <c r="D20" s="3">
        <f>'CL &amp; Data'!C442</f>
        <v>-0.83652079000000001</v>
      </c>
      <c r="F20" s="3">
        <f>'CL &amp; Data'!D442</f>
        <v>-85.421325999999993</v>
      </c>
      <c r="H20" s="3">
        <f>'CL &amp; Data'!E442</f>
        <v>-47.056946000000003</v>
      </c>
      <c r="J20" s="3">
        <f>'CL &amp; Data'!F442</f>
        <v>-55.076259999999998</v>
      </c>
      <c r="L20" s="3">
        <f>'CL &amp; Data'!L442/1000000000</f>
        <v>2.9125000000000001</v>
      </c>
      <c r="N20" s="3">
        <f>'CL &amp; Data'!M442</f>
        <v>-0.56337011000000004</v>
      </c>
      <c r="P20" s="3">
        <f>'CL &amp; Data'!N442</f>
        <v>-84.945885000000004</v>
      </c>
      <c r="R20" s="3">
        <f>'CL &amp; Data'!O442</f>
        <v>-55.117511999999998</v>
      </c>
      <c r="T20" s="3">
        <f>'CL &amp; Data'!P442</f>
        <v>-46.968414000000003</v>
      </c>
    </row>
    <row r="21" spans="2:20" x14ac:dyDescent="0.25">
      <c r="B21" s="3">
        <f>'CL &amp; Data'!B443/1000000000</f>
        <v>3.04</v>
      </c>
      <c r="D21" s="3">
        <f>'CL &amp; Data'!C443</f>
        <v>-0.91025305000000001</v>
      </c>
      <c r="F21" s="3">
        <f>'CL &amp; Data'!D443</f>
        <v>-82.742844000000005</v>
      </c>
      <c r="H21" s="3">
        <f>'CL &amp; Data'!E443</f>
        <v>-45.887543000000001</v>
      </c>
      <c r="J21" s="3">
        <f>'CL &amp; Data'!F443</f>
        <v>-54.185657999999997</v>
      </c>
      <c r="L21" s="3">
        <f>'CL &amp; Data'!L443/1000000000</f>
        <v>3.04</v>
      </c>
      <c r="N21" s="3">
        <f>'CL &amp; Data'!M443</f>
        <v>-0.60726500000000005</v>
      </c>
      <c r="P21" s="3">
        <f>'CL &amp; Data'!N443</f>
        <v>-82.573066999999995</v>
      </c>
      <c r="R21" s="3">
        <f>'CL &amp; Data'!O443</f>
        <v>-54.224941000000001</v>
      </c>
      <c r="T21" s="3">
        <f>'CL &amp; Data'!P443</f>
        <v>-45.799346999999997</v>
      </c>
    </row>
    <row r="22" spans="2:20" x14ac:dyDescent="0.25">
      <c r="B22" s="3">
        <f>'CL &amp; Data'!B444/1000000000</f>
        <v>3.1675</v>
      </c>
      <c r="D22" s="3">
        <f>'CL &amp; Data'!C444</f>
        <v>-0.96820795999999998</v>
      </c>
      <c r="F22" s="3">
        <f>'CL &amp; Data'!D444</f>
        <v>-80.008658999999994</v>
      </c>
      <c r="H22" s="3">
        <f>'CL &amp; Data'!E444</f>
        <v>-44.667968999999999</v>
      </c>
      <c r="J22" s="3">
        <f>'CL &amp; Data'!F444</f>
        <v>-53.173842999999998</v>
      </c>
      <c r="L22" s="3">
        <f>'CL &amp; Data'!L444/1000000000</f>
        <v>3.1675</v>
      </c>
      <c r="N22" s="3">
        <f>'CL &amp; Data'!M444</f>
        <v>-0.63824707000000003</v>
      </c>
      <c r="P22" s="3">
        <f>'CL &amp; Data'!N444</f>
        <v>-81.169403000000003</v>
      </c>
      <c r="R22" s="3">
        <f>'CL &amp; Data'!O444</f>
        <v>-53.159615000000002</v>
      </c>
      <c r="T22" s="3">
        <f>'CL &amp; Data'!P444</f>
        <v>-44.577679000000003</v>
      </c>
    </row>
    <row r="23" spans="2:20" x14ac:dyDescent="0.25">
      <c r="B23" s="3">
        <f>'CL &amp; Data'!B445/1000000000</f>
        <v>3.2949999999999999</v>
      </c>
      <c r="D23" s="3">
        <f>'CL &amp; Data'!C445</f>
        <v>-1.0244462000000001</v>
      </c>
      <c r="F23" s="3">
        <f>'CL &amp; Data'!D445</f>
        <v>-78.408935999999997</v>
      </c>
      <c r="H23" s="3">
        <f>'CL &amp; Data'!E445</f>
        <v>-43.569282999999999</v>
      </c>
      <c r="J23" s="3">
        <f>'CL &amp; Data'!F445</f>
        <v>-52.261951000000003</v>
      </c>
      <c r="L23" s="3">
        <f>'CL &amp; Data'!L445/1000000000</f>
        <v>3.2949999999999999</v>
      </c>
      <c r="N23" s="3">
        <f>'CL &amp; Data'!M445</f>
        <v>-0.67033498999999996</v>
      </c>
      <c r="P23" s="3">
        <f>'CL &amp; Data'!N445</f>
        <v>-78.689826999999994</v>
      </c>
      <c r="R23" s="3">
        <f>'CL &amp; Data'!O445</f>
        <v>-52.215935000000002</v>
      </c>
      <c r="T23" s="3">
        <f>'CL &amp; Data'!P445</f>
        <v>-43.488869000000001</v>
      </c>
    </row>
    <row r="24" spans="2:20" x14ac:dyDescent="0.25">
      <c r="B24" s="3">
        <f>'CL &amp; Data'!B446/1000000000</f>
        <v>3.4224999999999999</v>
      </c>
      <c r="D24" s="3">
        <f>'CL &amp; Data'!C446</f>
        <v>-1.0471807</v>
      </c>
      <c r="F24" s="3">
        <f>'CL &amp; Data'!D446</f>
        <v>-76.736320000000006</v>
      </c>
      <c r="H24" s="3">
        <f>'CL &amp; Data'!E446</f>
        <v>-42.577328000000001</v>
      </c>
      <c r="J24" s="3">
        <f>'CL &amp; Data'!F446</f>
        <v>-51.378543999999998</v>
      </c>
      <c r="L24" s="3">
        <f>'CL &amp; Data'!L446/1000000000</f>
        <v>3.4224999999999999</v>
      </c>
      <c r="N24" s="3">
        <f>'CL &amp; Data'!M446</f>
        <v>-0.68043876000000003</v>
      </c>
      <c r="P24" s="3">
        <f>'CL &amp; Data'!N446</f>
        <v>-75.958847000000006</v>
      </c>
      <c r="R24" s="3">
        <f>'CL &amp; Data'!O446</f>
        <v>-51.351723</v>
      </c>
      <c r="T24" s="3">
        <f>'CL &amp; Data'!P446</f>
        <v>-42.499732999999999</v>
      </c>
    </row>
    <row r="25" spans="2:20" x14ac:dyDescent="0.25">
      <c r="B25" s="3">
        <f>'CL &amp; Data'!B447/1000000000</f>
        <v>3.55</v>
      </c>
      <c r="D25" s="3">
        <f>'CL &amp; Data'!C447</f>
        <v>-1.0916359</v>
      </c>
      <c r="F25" s="3">
        <f>'CL &amp; Data'!D447</f>
        <v>-75.072090000000003</v>
      </c>
      <c r="H25" s="3">
        <f>'CL &amp; Data'!E447</f>
        <v>-41.548141000000001</v>
      </c>
      <c r="J25" s="3">
        <f>'CL &amp; Data'!F447</f>
        <v>-50.466492000000002</v>
      </c>
      <c r="L25" s="3">
        <f>'CL &amp; Data'!L447/1000000000</f>
        <v>3.55</v>
      </c>
      <c r="N25" s="3">
        <f>'CL &amp; Data'!M447</f>
        <v>-0.71959704000000002</v>
      </c>
      <c r="P25" s="3">
        <f>'CL &amp; Data'!N447</f>
        <v>-73.239693000000003</v>
      </c>
      <c r="R25" s="3">
        <f>'CL &amp; Data'!O447</f>
        <v>-50.401581</v>
      </c>
      <c r="T25" s="3">
        <f>'CL &amp; Data'!P447</f>
        <v>-41.493450000000003</v>
      </c>
    </row>
    <row r="26" spans="2:20" x14ac:dyDescent="0.25">
      <c r="B26" s="3">
        <f>'CL &amp; Data'!B448/1000000000</f>
        <v>3.6775000000000002</v>
      </c>
      <c r="D26" s="3">
        <f>'CL &amp; Data'!C448</f>
        <v>-1.0978201999999999</v>
      </c>
      <c r="F26" s="3">
        <f>'CL &amp; Data'!D448</f>
        <v>-74.534187000000003</v>
      </c>
      <c r="H26" s="3">
        <f>'CL &amp; Data'!E448</f>
        <v>-40.511189000000002</v>
      </c>
      <c r="J26" s="3">
        <f>'CL &amp; Data'!F448</f>
        <v>-49.530624000000003</v>
      </c>
      <c r="L26" s="3">
        <f>'CL &amp; Data'!L448/1000000000</f>
        <v>3.6775000000000002</v>
      </c>
      <c r="N26" s="3">
        <f>'CL &amp; Data'!M448</f>
        <v>-0.72216868000000001</v>
      </c>
      <c r="P26" s="3">
        <f>'CL &amp; Data'!N448</f>
        <v>-71.804207000000005</v>
      </c>
      <c r="R26" s="3">
        <f>'CL &amp; Data'!O448</f>
        <v>-49.475512999999999</v>
      </c>
      <c r="T26" s="3">
        <f>'CL &amp; Data'!P448</f>
        <v>-40.468521000000003</v>
      </c>
    </row>
    <row r="27" spans="2:20" x14ac:dyDescent="0.25">
      <c r="B27" s="3">
        <f>'CL &amp; Data'!B449/1000000000</f>
        <v>3.8050000000000002</v>
      </c>
      <c r="D27" s="3">
        <f>'CL &amp; Data'!C449</f>
        <v>-1.1244959999999999</v>
      </c>
      <c r="F27" s="3">
        <f>'CL &amp; Data'!D449</f>
        <v>-73.874099999999999</v>
      </c>
      <c r="H27" s="3">
        <f>'CL &amp; Data'!E449</f>
        <v>-39.587696000000001</v>
      </c>
      <c r="J27" s="3">
        <f>'CL &amp; Data'!F449</f>
        <v>-48.680427999999999</v>
      </c>
      <c r="L27" s="3">
        <f>'CL &amp; Data'!L449/1000000000</f>
        <v>3.8050000000000002</v>
      </c>
      <c r="N27" s="3">
        <f>'CL &amp; Data'!M449</f>
        <v>-0.75377636999999997</v>
      </c>
      <c r="P27" s="3">
        <f>'CL &amp; Data'!N449</f>
        <v>-70.444771000000003</v>
      </c>
      <c r="R27" s="3">
        <f>'CL &amp; Data'!O449</f>
        <v>-48.650092999999998</v>
      </c>
      <c r="T27" s="3">
        <f>'CL &amp; Data'!P449</f>
        <v>-39.569397000000002</v>
      </c>
    </row>
    <row r="28" spans="2:20" x14ac:dyDescent="0.25">
      <c r="B28" s="3">
        <f>'CL &amp; Data'!B450/1000000000</f>
        <v>3.9325000000000001</v>
      </c>
      <c r="D28" s="3">
        <f>'CL &amp; Data'!C450</f>
        <v>-1.1431304</v>
      </c>
      <c r="F28" s="3">
        <f>'CL &amp; Data'!D450</f>
        <v>-73.470352000000005</v>
      </c>
      <c r="H28" s="3">
        <f>'CL &amp; Data'!E450</f>
        <v>-38.654099000000002</v>
      </c>
      <c r="J28" s="3">
        <f>'CL &amp; Data'!F450</f>
        <v>-47.777256000000001</v>
      </c>
      <c r="L28" s="3">
        <f>'CL &amp; Data'!L450/1000000000</f>
        <v>3.9325000000000001</v>
      </c>
      <c r="N28" s="3">
        <f>'CL &amp; Data'!M450</f>
        <v>-0.77242029000000001</v>
      </c>
      <c r="P28" s="3">
        <f>'CL &amp; Data'!N450</f>
        <v>-69.372421000000003</v>
      </c>
      <c r="R28" s="3">
        <f>'CL &amp; Data'!O450</f>
        <v>-47.792439000000002</v>
      </c>
      <c r="T28" s="3">
        <f>'CL &amp; Data'!P450</f>
        <v>-38.659595000000003</v>
      </c>
    </row>
    <row r="29" spans="2:20" x14ac:dyDescent="0.25">
      <c r="B29" s="3">
        <f>'CL &amp; Data'!B451/1000000000</f>
        <v>4.0599999999999996</v>
      </c>
      <c r="D29" s="3">
        <f>'CL &amp; Data'!C451</f>
        <v>-1.1793709000000001</v>
      </c>
      <c r="F29" s="3">
        <f>'CL &amp; Data'!D451</f>
        <v>-73.240639000000002</v>
      </c>
      <c r="H29" s="3">
        <f>'CL &amp; Data'!E451</f>
        <v>-37.695919000000004</v>
      </c>
      <c r="J29" s="3">
        <f>'CL &amp; Data'!F451</f>
        <v>-46.834229000000001</v>
      </c>
      <c r="L29" s="3">
        <f>'CL &amp; Data'!L451/1000000000</f>
        <v>4.0599999999999996</v>
      </c>
      <c r="N29" s="3">
        <f>'CL &amp; Data'!M451</f>
        <v>-0.84107167000000005</v>
      </c>
      <c r="P29" s="3">
        <f>'CL &amp; Data'!N451</f>
        <v>-68.494597999999996</v>
      </c>
      <c r="R29" s="3">
        <f>'CL &amp; Data'!O451</f>
        <v>-46.609577000000002</v>
      </c>
      <c r="T29" s="3">
        <f>'CL &amp; Data'!P451</f>
        <v>-37.740082000000001</v>
      </c>
    </row>
    <row r="30" spans="2:20" x14ac:dyDescent="0.25">
      <c r="B30" s="3">
        <f>'CL &amp; Data'!B452/1000000000</f>
        <v>4.1875</v>
      </c>
      <c r="D30" s="3">
        <f>'CL &amp; Data'!C452</f>
        <v>-1.2220362</v>
      </c>
      <c r="F30" s="3">
        <f>'CL &amp; Data'!D452</f>
        <v>-73.057120999999995</v>
      </c>
      <c r="H30" s="3">
        <f>'CL &amp; Data'!E452</f>
        <v>-36.959282000000002</v>
      </c>
      <c r="J30" s="3">
        <f>'CL &amp; Data'!F452</f>
        <v>-45.639034000000002</v>
      </c>
      <c r="L30" s="3">
        <f>'CL &amp; Data'!L452/1000000000</f>
        <v>4.1875</v>
      </c>
      <c r="N30" s="3">
        <f>'CL &amp; Data'!M452</f>
        <v>-0.91715181000000001</v>
      </c>
      <c r="P30" s="3">
        <f>'CL &amp; Data'!N452</f>
        <v>-67.878746000000007</v>
      </c>
      <c r="R30" s="3">
        <f>'CL &amp; Data'!O452</f>
        <v>-45.461303999999998</v>
      </c>
      <c r="T30" s="3">
        <f>'CL &amp; Data'!P452</f>
        <v>-37.022849999999998</v>
      </c>
    </row>
    <row r="31" spans="2:20" x14ac:dyDescent="0.25">
      <c r="B31" s="3">
        <f>'CL &amp; Data'!B453/1000000000</f>
        <v>4.3150000000000004</v>
      </c>
      <c r="D31" s="3">
        <f>'CL &amp; Data'!C453</f>
        <v>-1.2721545999999999</v>
      </c>
      <c r="F31" s="3">
        <f>'CL &amp; Data'!D453</f>
        <v>-72.319716999999997</v>
      </c>
      <c r="H31" s="3">
        <f>'CL &amp; Data'!E453</f>
        <v>-36.159709999999997</v>
      </c>
      <c r="J31" s="3">
        <f>'CL &amp; Data'!F453</f>
        <v>-44.462401999999997</v>
      </c>
      <c r="L31" s="3">
        <f>'CL &amp; Data'!L453/1000000000</f>
        <v>4.3150000000000004</v>
      </c>
      <c r="N31" s="3">
        <f>'CL &amp; Data'!M453</f>
        <v>-1.0008378</v>
      </c>
      <c r="P31" s="3">
        <f>'CL &amp; Data'!N453</f>
        <v>-67.435394000000002</v>
      </c>
      <c r="R31" s="3">
        <f>'CL &amp; Data'!O453</f>
        <v>-44.226227000000002</v>
      </c>
      <c r="T31" s="3">
        <f>'CL &amp; Data'!P453</f>
        <v>-36.231400000000001</v>
      </c>
    </row>
    <row r="32" spans="2:20" x14ac:dyDescent="0.25">
      <c r="B32" s="3">
        <f>'CL &amp; Data'!B454/1000000000</f>
        <v>4.4424999999999999</v>
      </c>
      <c r="D32" s="3">
        <f>'CL &amp; Data'!C454</f>
        <v>-1.3470656000000001</v>
      </c>
      <c r="F32" s="3">
        <f>'CL &amp; Data'!D454</f>
        <v>-70.473624999999998</v>
      </c>
      <c r="H32" s="3">
        <f>'CL &amp; Data'!E454</f>
        <v>-35.402023</v>
      </c>
      <c r="J32" s="3">
        <f>'CL &amp; Data'!F454</f>
        <v>-43.231655000000003</v>
      </c>
      <c r="L32" s="3">
        <f>'CL &amp; Data'!L454/1000000000</f>
        <v>4.4424999999999999</v>
      </c>
      <c r="N32" s="3">
        <f>'CL &amp; Data'!M454</f>
        <v>-1.1880516999999999</v>
      </c>
      <c r="P32" s="3">
        <f>'CL &amp; Data'!N454</f>
        <v>-66.758003000000002</v>
      </c>
      <c r="R32" s="3">
        <f>'CL &amp; Data'!O454</f>
        <v>-42.840468999999999</v>
      </c>
      <c r="T32" s="3">
        <f>'CL &amp; Data'!P454</f>
        <v>-35.461570999999999</v>
      </c>
    </row>
    <row r="33" spans="2:20" x14ac:dyDescent="0.25">
      <c r="B33" s="3">
        <f>'CL &amp; Data'!B455/1000000000</f>
        <v>4.57</v>
      </c>
      <c r="D33" s="3">
        <f>'CL &amp; Data'!C455</f>
        <v>-1.4268141999999999</v>
      </c>
      <c r="F33" s="3">
        <f>'CL &amp; Data'!D455</f>
        <v>-68.337540000000004</v>
      </c>
      <c r="H33" s="3">
        <f>'CL &amp; Data'!E455</f>
        <v>-34.771008000000002</v>
      </c>
      <c r="J33" s="3">
        <f>'CL &amp; Data'!F455</f>
        <v>-41.944293999999999</v>
      </c>
      <c r="L33" s="3">
        <f>'CL &amp; Data'!L455/1000000000</f>
        <v>4.57</v>
      </c>
      <c r="N33" s="3">
        <f>'CL &amp; Data'!M455</f>
        <v>-1.3820056000000001</v>
      </c>
      <c r="P33" s="3">
        <f>'CL &amp; Data'!N455</f>
        <v>-66.462577999999993</v>
      </c>
      <c r="R33" s="3">
        <f>'CL &amp; Data'!O455</f>
        <v>-41.629257000000003</v>
      </c>
      <c r="T33" s="3">
        <f>'CL &amp; Data'!P455</f>
        <v>-34.807780999999999</v>
      </c>
    </row>
    <row r="34" spans="2:20" x14ac:dyDescent="0.25">
      <c r="B34" s="3">
        <f>'CL &amp; Data'!B456/1000000000</f>
        <v>4.6974999999999998</v>
      </c>
      <c r="D34" s="3">
        <f>'CL &amp; Data'!C456</f>
        <v>-1.5214896</v>
      </c>
      <c r="F34" s="3">
        <f>'CL &amp; Data'!D456</f>
        <v>-66.430389000000005</v>
      </c>
      <c r="H34" s="3">
        <f>'CL &amp; Data'!E456</f>
        <v>-34.286385000000003</v>
      </c>
      <c r="J34" s="3">
        <f>'CL &amp; Data'!F456</f>
        <v>-40.843116999999999</v>
      </c>
      <c r="L34" s="3">
        <f>'CL &amp; Data'!L456/1000000000</f>
        <v>4.6974999999999998</v>
      </c>
      <c r="N34" s="3">
        <f>'CL &amp; Data'!M456</f>
        <v>-1.6100715000000001</v>
      </c>
      <c r="P34" s="3">
        <f>'CL &amp; Data'!N456</f>
        <v>-65.813164</v>
      </c>
      <c r="R34" s="3">
        <f>'CL &amp; Data'!O456</f>
        <v>-40.703696999999998</v>
      </c>
      <c r="T34" s="3">
        <f>'CL &amp; Data'!P456</f>
        <v>-34.281424999999999</v>
      </c>
    </row>
    <row r="35" spans="2:20" x14ac:dyDescent="0.25">
      <c r="B35" s="3">
        <f>'CL &amp; Data'!B457/1000000000</f>
        <v>4.8250000000000002</v>
      </c>
      <c r="D35" s="3">
        <f>'CL &amp; Data'!C457</f>
        <v>-1.6469902999999999</v>
      </c>
      <c r="F35" s="3">
        <f>'CL &amp; Data'!D457</f>
        <v>-64.725273000000001</v>
      </c>
      <c r="H35" s="3">
        <f>'CL &amp; Data'!E457</f>
        <v>-33.682994999999998</v>
      </c>
      <c r="J35" s="3">
        <f>'CL &amp; Data'!F457</f>
        <v>-39.933532999999997</v>
      </c>
      <c r="L35" s="3">
        <f>'CL &amp; Data'!L457/1000000000</f>
        <v>4.8250000000000002</v>
      </c>
      <c r="N35" s="3">
        <f>'CL &amp; Data'!M457</f>
        <v>-1.8736109999999999</v>
      </c>
      <c r="P35" s="3">
        <f>'CL &amp; Data'!N457</f>
        <v>-64.869452999999993</v>
      </c>
      <c r="R35" s="3">
        <f>'CL &amp; Data'!O457</f>
        <v>-39.734988999999999</v>
      </c>
      <c r="T35" s="3">
        <f>'CL &amp; Data'!P457</f>
        <v>-33.626648000000003</v>
      </c>
    </row>
    <row r="36" spans="2:20" x14ac:dyDescent="0.25">
      <c r="B36" s="3">
        <f>'CL &amp; Data'!B458/1000000000</f>
        <v>4.9524999999999997</v>
      </c>
      <c r="D36" s="3">
        <f>'CL &amp; Data'!C458</f>
        <v>-1.7879897</v>
      </c>
      <c r="F36" s="3">
        <f>'CL &amp; Data'!D458</f>
        <v>-63.702590999999998</v>
      </c>
      <c r="H36" s="3">
        <f>'CL &amp; Data'!E458</f>
        <v>-33.106388000000003</v>
      </c>
      <c r="J36" s="3">
        <f>'CL &amp; Data'!F458</f>
        <v>-39.07835</v>
      </c>
      <c r="L36" s="3">
        <f>'CL &amp; Data'!L458/1000000000</f>
        <v>4.9524999999999997</v>
      </c>
      <c r="N36" s="3">
        <f>'CL &amp; Data'!M458</f>
        <v>-2.1661890000000001</v>
      </c>
      <c r="P36" s="3">
        <f>'CL &amp; Data'!N458</f>
        <v>-63.615948000000003</v>
      </c>
      <c r="R36" s="3">
        <f>'CL &amp; Data'!O458</f>
        <v>-38.916882000000001</v>
      </c>
      <c r="T36" s="3">
        <f>'CL &amp; Data'!P458</f>
        <v>-33.044925999999997</v>
      </c>
    </row>
    <row r="37" spans="2:20" x14ac:dyDescent="0.25">
      <c r="B37" s="3">
        <f>'CL &amp; Data'!B459/1000000000</f>
        <v>5.08</v>
      </c>
      <c r="D37" s="3">
        <f>'CL &amp; Data'!C459</f>
        <v>-1.9478336999999999</v>
      </c>
      <c r="F37" s="3">
        <f>'CL &amp; Data'!D459</f>
        <v>-63.808647000000001</v>
      </c>
      <c r="H37" s="3">
        <f>'CL &amp; Data'!E459</f>
        <v>-32.726157999999998</v>
      </c>
      <c r="J37" s="3">
        <f>'CL &amp; Data'!F459</f>
        <v>-38.509636</v>
      </c>
      <c r="L37" s="3">
        <f>'CL &amp; Data'!L459/1000000000</f>
        <v>5.08</v>
      </c>
      <c r="N37" s="3">
        <f>'CL &amp; Data'!M459</f>
        <v>-2.3818731</v>
      </c>
      <c r="P37" s="3">
        <f>'CL &amp; Data'!N459</f>
        <v>-62.429363000000002</v>
      </c>
      <c r="R37" s="3">
        <f>'CL &amp; Data'!O459</f>
        <v>-38.553637999999999</v>
      </c>
      <c r="T37" s="3">
        <f>'CL &amp; Data'!P459</f>
        <v>-32.60033</v>
      </c>
    </row>
    <row r="38" spans="2:20" x14ac:dyDescent="0.25">
      <c r="B38" s="3">
        <f>'CL &amp; Data'!B460/1000000000</f>
        <v>5.2074999999999996</v>
      </c>
      <c r="D38" s="3">
        <f>'CL &amp; Data'!C460</f>
        <v>-2.1468623</v>
      </c>
      <c r="F38" s="3">
        <f>'CL &amp; Data'!D460</f>
        <v>-63.500168000000002</v>
      </c>
      <c r="H38" s="3">
        <f>'CL &amp; Data'!E460</f>
        <v>-32.322941</v>
      </c>
      <c r="J38" s="3">
        <f>'CL &amp; Data'!F460</f>
        <v>-38.155895000000001</v>
      </c>
      <c r="L38" s="3">
        <f>'CL &amp; Data'!L460/1000000000</f>
        <v>5.2074999999999996</v>
      </c>
      <c r="N38" s="3">
        <f>'CL &amp; Data'!M460</f>
        <v>-2.6271138000000001</v>
      </c>
      <c r="P38" s="3">
        <f>'CL &amp; Data'!N460</f>
        <v>-60.976616</v>
      </c>
      <c r="R38" s="3">
        <f>'CL &amp; Data'!O460</f>
        <v>-38.130882</v>
      </c>
      <c r="T38" s="3">
        <f>'CL &amp; Data'!P460</f>
        <v>-32.227364000000001</v>
      </c>
    </row>
    <row r="39" spans="2:20" x14ac:dyDescent="0.25">
      <c r="B39" s="3">
        <f>'CL &amp; Data'!B461/1000000000</f>
        <v>5.335</v>
      </c>
      <c r="D39" s="3">
        <f>'CL &amp; Data'!C461</f>
        <v>-2.3603193999999998</v>
      </c>
      <c r="F39" s="3">
        <f>'CL &amp; Data'!D461</f>
        <v>-62.677723</v>
      </c>
      <c r="H39" s="3">
        <f>'CL &amp; Data'!E461</f>
        <v>-32.067886000000001</v>
      </c>
      <c r="J39" s="3">
        <f>'CL &amp; Data'!F461</f>
        <v>-37.865966999999998</v>
      </c>
      <c r="L39" s="3">
        <f>'CL &amp; Data'!L461/1000000000</f>
        <v>5.335</v>
      </c>
      <c r="N39" s="3">
        <f>'CL &amp; Data'!M461</f>
        <v>-2.8337349999999999</v>
      </c>
      <c r="P39" s="3">
        <f>'CL &amp; Data'!N461</f>
        <v>-59.482162000000002</v>
      </c>
      <c r="R39" s="3">
        <f>'CL &amp; Data'!O461</f>
        <v>-37.909095999999998</v>
      </c>
      <c r="T39" s="3">
        <f>'CL &amp; Data'!P461</f>
        <v>-32.004559</v>
      </c>
    </row>
    <row r="40" spans="2:20" x14ac:dyDescent="0.25">
      <c r="B40" s="3">
        <f>'CL &amp; Data'!B462/1000000000</f>
        <v>5.4625000000000004</v>
      </c>
      <c r="D40" s="3">
        <f>'CL &amp; Data'!C462</f>
        <v>-2.5932719999999998</v>
      </c>
      <c r="F40" s="3">
        <f>'CL &amp; Data'!D462</f>
        <v>-61.384242999999998</v>
      </c>
      <c r="H40" s="3">
        <f>'CL &amp; Data'!E462</f>
        <v>-31.955666000000001</v>
      </c>
      <c r="J40" s="3">
        <f>'CL &amp; Data'!F462</f>
        <v>-37.716141</v>
      </c>
      <c r="L40" s="3">
        <f>'CL &amp; Data'!L462/1000000000</f>
        <v>5.4625000000000004</v>
      </c>
      <c r="N40" s="3">
        <f>'CL &amp; Data'!M462</f>
        <v>-3.0211177</v>
      </c>
      <c r="P40" s="3">
        <f>'CL &amp; Data'!N462</f>
        <v>-58.189480000000003</v>
      </c>
      <c r="R40" s="3">
        <f>'CL &amp; Data'!O462</f>
        <v>-37.759743</v>
      </c>
      <c r="T40" s="3">
        <f>'CL &amp; Data'!P462</f>
        <v>-31.915877999999999</v>
      </c>
    </row>
    <row r="41" spans="2:20" x14ac:dyDescent="0.25">
      <c r="B41" s="3">
        <f>'CL &amp; Data'!B463/1000000000</f>
        <v>5.59</v>
      </c>
      <c r="D41" s="3">
        <f>'CL &amp; Data'!C463</f>
        <v>-2.8654579999999998</v>
      </c>
      <c r="F41" s="3">
        <f>'CL &amp; Data'!D463</f>
        <v>-59.525131000000002</v>
      </c>
      <c r="H41" s="3">
        <f>'CL &amp; Data'!E463</f>
        <v>-32.006512000000001</v>
      </c>
      <c r="J41" s="3">
        <f>'CL &amp; Data'!F463</f>
        <v>-37.560912999999999</v>
      </c>
      <c r="L41" s="3">
        <f>'CL &amp; Data'!L463/1000000000</f>
        <v>5.59</v>
      </c>
      <c r="N41" s="3">
        <f>'CL &amp; Data'!M463</f>
        <v>-3.1993480000000001</v>
      </c>
      <c r="P41" s="3">
        <f>'CL &amp; Data'!N463</f>
        <v>-56.859603999999997</v>
      </c>
      <c r="R41" s="3">
        <f>'CL &amp; Data'!O463</f>
        <v>-37.608643000000001</v>
      </c>
      <c r="T41" s="3">
        <f>'CL &amp; Data'!P463</f>
        <v>-31.9998</v>
      </c>
    </row>
    <row r="42" spans="2:20" x14ac:dyDescent="0.25">
      <c r="B42" s="3">
        <f>'CL &amp; Data'!B464/1000000000</f>
        <v>5.7175000000000002</v>
      </c>
      <c r="D42" s="3">
        <f>'CL &amp; Data'!C464</f>
        <v>-3.1429784000000001</v>
      </c>
      <c r="F42" s="3">
        <f>'CL &amp; Data'!D464</f>
        <v>-57.665816999999997</v>
      </c>
      <c r="H42" s="3">
        <f>'CL &amp; Data'!E464</f>
        <v>-32.146034</v>
      </c>
      <c r="J42" s="3">
        <f>'CL &amp; Data'!F464</f>
        <v>-37.442019999999999</v>
      </c>
      <c r="L42" s="3">
        <f>'CL &amp; Data'!L464/1000000000</f>
        <v>5.7175000000000002</v>
      </c>
      <c r="N42" s="3">
        <f>'CL &amp; Data'!M464</f>
        <v>-3.3746328000000001</v>
      </c>
      <c r="P42" s="3">
        <f>'CL &amp; Data'!N464</f>
        <v>-55.591670999999998</v>
      </c>
      <c r="R42" s="3">
        <f>'CL &amp; Data'!O464</f>
        <v>-37.488194</v>
      </c>
      <c r="T42" s="3">
        <f>'CL &amp; Data'!P464</f>
        <v>-32.242919999999998</v>
      </c>
    </row>
    <row r="43" spans="2:20" x14ac:dyDescent="0.25">
      <c r="B43" s="3">
        <f>'CL &amp; Data'!B465/1000000000</f>
        <v>5.8449999999999998</v>
      </c>
      <c r="D43" s="3">
        <f>'CL &amp; Data'!C465</f>
        <v>-3.4395850000000001</v>
      </c>
      <c r="F43" s="3">
        <f>'CL &amp; Data'!D465</f>
        <v>-55.911171000000003</v>
      </c>
      <c r="H43" s="3">
        <f>'CL &amp; Data'!E465</f>
        <v>-32.452666999999998</v>
      </c>
      <c r="J43" s="3">
        <f>'CL &amp; Data'!F465</f>
        <v>-37.378345000000003</v>
      </c>
      <c r="L43" s="3">
        <f>'CL &amp; Data'!L465/1000000000</f>
        <v>5.8449999999999998</v>
      </c>
      <c r="N43" s="3">
        <f>'CL &amp; Data'!M465</f>
        <v>-3.5407019000000002</v>
      </c>
      <c r="P43" s="3">
        <f>'CL &amp; Data'!N465</f>
        <v>-54.245688999999999</v>
      </c>
      <c r="R43" s="3">
        <f>'CL &amp; Data'!O465</f>
        <v>-37.419361000000002</v>
      </c>
      <c r="T43" s="3">
        <f>'CL &amp; Data'!P465</f>
        <v>-32.537242999999997</v>
      </c>
    </row>
    <row r="44" spans="2:20" x14ac:dyDescent="0.25">
      <c r="B44" s="3">
        <f>'CL &amp; Data'!B466/1000000000</f>
        <v>5.9725000000000001</v>
      </c>
      <c r="D44" s="3">
        <f>'CL &amp; Data'!C466</f>
        <v>-3.7732160000000001</v>
      </c>
      <c r="F44" s="3">
        <f>'CL &amp; Data'!D466</f>
        <v>-54.417335999999999</v>
      </c>
      <c r="H44" s="3">
        <f>'CL &amp; Data'!E466</f>
        <v>-32.734698999999999</v>
      </c>
      <c r="J44" s="3">
        <f>'CL &amp; Data'!F466</f>
        <v>-37.281021000000003</v>
      </c>
      <c r="L44" s="3">
        <f>'CL &amp; Data'!L466/1000000000</f>
        <v>5.9725000000000001</v>
      </c>
      <c r="N44" s="3">
        <f>'CL &amp; Data'!M466</f>
        <v>-3.6940559999999998</v>
      </c>
      <c r="P44" s="3">
        <f>'CL &amp; Data'!N466</f>
        <v>-53.126224999999998</v>
      </c>
      <c r="R44" s="3">
        <f>'CL &amp; Data'!O466</f>
        <v>-37.289473999999998</v>
      </c>
      <c r="T44" s="3">
        <f>'CL &amp; Data'!P466</f>
        <v>-32.866942999999999</v>
      </c>
    </row>
    <row r="45" spans="2:20" x14ac:dyDescent="0.25">
      <c r="B45" s="3">
        <f>'CL &amp; Data'!B467/1000000000</f>
        <v>6.1</v>
      </c>
      <c r="D45" s="3">
        <f>'CL &amp; Data'!C467</f>
        <v>-4.0883608000000002</v>
      </c>
      <c r="F45" s="3">
        <f>'CL &amp; Data'!D467</f>
        <v>-53.402050000000003</v>
      </c>
      <c r="H45" s="3">
        <f>'CL &amp; Data'!E467</f>
        <v>-33.090941999999998</v>
      </c>
      <c r="J45" s="3">
        <f>'CL &amp; Data'!F467</f>
        <v>-37.230975999999998</v>
      </c>
      <c r="L45" s="3">
        <f>'CL &amp; Data'!L467/1000000000</f>
        <v>6.1</v>
      </c>
      <c r="N45" s="3">
        <f>'CL &amp; Data'!M467</f>
        <v>-3.8284261000000002</v>
      </c>
      <c r="P45" s="3">
        <f>'CL &amp; Data'!N467</f>
        <v>-52.181094999999999</v>
      </c>
      <c r="R45" s="3">
        <f>'CL &amp; Data'!O467</f>
        <v>-37.236496000000002</v>
      </c>
      <c r="T45" s="3">
        <f>'CL &amp; Data'!P467</f>
        <v>-33.188011000000003</v>
      </c>
    </row>
    <row r="46" spans="2:20" x14ac:dyDescent="0.25">
      <c r="B46" s="3">
        <f>'CL &amp; Data'!B468/1000000000</f>
        <v>6.2275</v>
      </c>
      <c r="D46" s="3">
        <f>'CL &amp; Data'!C468</f>
        <v>-4.4235138999999997</v>
      </c>
      <c r="F46" s="3">
        <f>'CL &amp; Data'!D468</f>
        <v>-52.386001999999998</v>
      </c>
      <c r="H46" s="3">
        <f>'CL &amp; Data'!E468</f>
        <v>-33.392825999999999</v>
      </c>
      <c r="J46" s="3">
        <f>'CL &amp; Data'!F468</f>
        <v>-37.123539000000001</v>
      </c>
      <c r="L46" s="3">
        <f>'CL &amp; Data'!L468/1000000000</f>
        <v>6.2275</v>
      </c>
      <c r="N46" s="3">
        <f>'CL &amp; Data'!M468</f>
        <v>-3.9977467</v>
      </c>
      <c r="P46" s="3">
        <f>'CL &amp; Data'!N468</f>
        <v>-51.328319999999998</v>
      </c>
      <c r="R46" s="3">
        <f>'CL &amp; Data'!O468</f>
        <v>-37.152321000000001</v>
      </c>
      <c r="T46" s="3">
        <f>'CL &amp; Data'!P468</f>
        <v>-33.536971999999999</v>
      </c>
    </row>
    <row r="47" spans="2:20" x14ac:dyDescent="0.25">
      <c r="B47" s="3">
        <f>'CL &amp; Data'!B469/1000000000</f>
        <v>6.3550000000000004</v>
      </c>
      <c r="D47" s="3">
        <f>'CL &amp; Data'!C469</f>
        <v>-4.7753190999999999</v>
      </c>
      <c r="F47" s="3">
        <f>'CL &amp; Data'!D469</f>
        <v>-51.620868999999999</v>
      </c>
      <c r="H47" s="3">
        <f>'CL &amp; Data'!E469</f>
        <v>-33.736651999999999</v>
      </c>
      <c r="J47" s="3">
        <f>'CL &amp; Data'!F469</f>
        <v>-37.033206999999997</v>
      </c>
      <c r="L47" s="3">
        <f>'CL &amp; Data'!L469/1000000000</f>
        <v>6.3550000000000004</v>
      </c>
      <c r="N47" s="3">
        <f>'CL &amp; Data'!M469</f>
        <v>-4.1649294000000001</v>
      </c>
      <c r="P47" s="3">
        <f>'CL &amp; Data'!N469</f>
        <v>-50.641433999999997</v>
      </c>
      <c r="R47" s="3">
        <f>'CL &amp; Data'!O469</f>
        <v>-37.067912999999997</v>
      </c>
      <c r="T47" s="3">
        <f>'CL &amp; Data'!P469</f>
        <v>-33.848835000000001</v>
      </c>
    </row>
    <row r="48" spans="2:20" x14ac:dyDescent="0.25">
      <c r="B48" s="3">
        <f>'CL &amp; Data'!B470/1000000000</f>
        <v>6.4824999999999999</v>
      </c>
      <c r="D48" s="3">
        <f>'CL &amp; Data'!C470</f>
        <v>-5.1293525999999998</v>
      </c>
      <c r="F48" s="3">
        <f>'CL &amp; Data'!D470</f>
        <v>-50.997303000000002</v>
      </c>
      <c r="H48" s="3">
        <f>'CL &amp; Data'!E470</f>
        <v>-34.095379000000001</v>
      </c>
      <c r="J48" s="3">
        <f>'CL &amp; Data'!F470</f>
        <v>-36.985771</v>
      </c>
      <c r="L48" s="3">
        <f>'CL &amp; Data'!L470/1000000000</f>
        <v>6.4824999999999999</v>
      </c>
      <c r="N48" s="3">
        <f>'CL &amp; Data'!M470</f>
        <v>-4.3441615000000002</v>
      </c>
      <c r="P48" s="3">
        <f>'CL &amp; Data'!N470</f>
        <v>-50.061348000000002</v>
      </c>
      <c r="R48" s="3">
        <f>'CL &amp; Data'!O470</f>
        <v>-37.018768000000001</v>
      </c>
      <c r="T48" s="3">
        <f>'CL &amp; Data'!P470</f>
        <v>-34.212814000000002</v>
      </c>
    </row>
    <row r="49" spans="2:20" x14ac:dyDescent="0.25">
      <c r="B49" s="3">
        <f>'CL &amp; Data'!B471/1000000000</f>
        <v>6.61</v>
      </c>
      <c r="D49" s="3">
        <f>'CL &amp; Data'!C471</f>
        <v>-5.4531473999999998</v>
      </c>
      <c r="F49" s="3">
        <f>'CL &amp; Data'!D471</f>
        <v>-50.581947</v>
      </c>
      <c r="H49" s="3">
        <f>'CL &amp; Data'!E471</f>
        <v>-34.462359999999997</v>
      </c>
      <c r="J49" s="3">
        <f>'CL &amp; Data'!F471</f>
        <v>-36.915999999999997</v>
      </c>
      <c r="L49" s="3">
        <f>'CL &amp; Data'!L471/1000000000</f>
        <v>6.61</v>
      </c>
      <c r="N49" s="3">
        <f>'CL &amp; Data'!M471</f>
        <v>-4.5168866999999997</v>
      </c>
      <c r="P49" s="3">
        <f>'CL &amp; Data'!N471</f>
        <v>-49.534714000000001</v>
      </c>
      <c r="R49" s="3">
        <f>'CL &amp; Data'!O471</f>
        <v>-36.945847000000001</v>
      </c>
      <c r="T49" s="3">
        <f>'CL &amp; Data'!P471</f>
        <v>-34.522778000000002</v>
      </c>
    </row>
    <row r="50" spans="2:20" x14ac:dyDescent="0.25">
      <c r="B50" s="3">
        <f>'CL &amp; Data'!B472/1000000000</f>
        <v>6.7374999999999998</v>
      </c>
      <c r="D50" s="3">
        <f>'CL &amp; Data'!C472</f>
        <v>-5.8031506999999998</v>
      </c>
      <c r="F50" s="3">
        <f>'CL &amp; Data'!D472</f>
        <v>-50.171760999999996</v>
      </c>
      <c r="H50" s="3">
        <f>'CL &amp; Data'!E472</f>
        <v>-34.765754999999999</v>
      </c>
      <c r="J50" s="3">
        <f>'CL &amp; Data'!F472</f>
        <v>-36.860424000000002</v>
      </c>
      <c r="L50" s="3">
        <f>'CL &amp; Data'!L472/1000000000</f>
        <v>6.7374999999999998</v>
      </c>
      <c r="N50" s="3">
        <f>'CL &amp; Data'!M472</f>
        <v>-4.7272347999999997</v>
      </c>
      <c r="P50" s="3">
        <f>'CL &amp; Data'!N472</f>
        <v>-49.097209999999997</v>
      </c>
      <c r="R50" s="3">
        <f>'CL &amp; Data'!O472</f>
        <v>-36.882415999999999</v>
      </c>
      <c r="T50" s="3">
        <f>'CL &amp; Data'!P472</f>
        <v>-34.902934999999999</v>
      </c>
    </row>
    <row r="51" spans="2:20" x14ac:dyDescent="0.25">
      <c r="B51" s="3">
        <f>'CL &amp; Data'!B473/1000000000</f>
        <v>6.8650000000000002</v>
      </c>
      <c r="D51" s="3">
        <f>'CL &amp; Data'!C473</f>
        <v>-6.1216296999999997</v>
      </c>
      <c r="F51" s="3">
        <f>'CL &amp; Data'!D473</f>
        <v>-50.140141</v>
      </c>
      <c r="H51" s="3">
        <f>'CL &amp; Data'!E473</f>
        <v>-35.191890999999998</v>
      </c>
      <c r="J51" s="3">
        <f>'CL &amp; Data'!F473</f>
        <v>-36.875534000000002</v>
      </c>
      <c r="L51" s="3">
        <f>'CL &amp; Data'!L473/1000000000</f>
        <v>6.8650000000000002</v>
      </c>
      <c r="N51" s="3">
        <f>'CL &amp; Data'!M473</f>
        <v>-4.8857736999999997</v>
      </c>
      <c r="P51" s="3">
        <f>'CL &amp; Data'!N473</f>
        <v>-48.776634000000001</v>
      </c>
      <c r="R51" s="3">
        <f>'CL &amp; Data'!O473</f>
        <v>-36.857520999999998</v>
      </c>
      <c r="T51" s="3">
        <f>'CL &amp; Data'!P473</f>
        <v>-35.254455999999998</v>
      </c>
    </row>
    <row r="52" spans="2:20" x14ac:dyDescent="0.25">
      <c r="B52" s="3">
        <f>'CL &amp; Data'!B474/1000000000</f>
        <v>6.9924999999999997</v>
      </c>
      <c r="D52" s="3">
        <f>'CL &amp; Data'!C474</f>
        <v>-6.4399575999999996</v>
      </c>
      <c r="F52" s="3">
        <f>'CL &amp; Data'!D474</f>
        <v>-50.273314999999997</v>
      </c>
      <c r="H52" s="3">
        <f>'CL &amp; Data'!E474</f>
        <v>-35.568192000000003</v>
      </c>
      <c r="J52" s="3">
        <f>'CL &amp; Data'!F474</f>
        <v>-36.914805999999999</v>
      </c>
      <c r="L52" s="3">
        <f>'CL &amp; Data'!L474/1000000000</f>
        <v>6.9924999999999997</v>
      </c>
      <c r="N52" s="3">
        <f>'CL &amp; Data'!M474</f>
        <v>-5.0337304999999999</v>
      </c>
      <c r="P52" s="3">
        <f>'CL &amp; Data'!N474</f>
        <v>-48.621799000000003</v>
      </c>
      <c r="R52" s="3">
        <f>'CL &amp; Data'!O474</f>
        <v>-36.85463</v>
      </c>
      <c r="T52" s="3">
        <f>'CL &amp; Data'!P474</f>
        <v>-35.618164</v>
      </c>
    </row>
    <row r="53" spans="2:20" x14ac:dyDescent="0.25">
      <c r="B53" s="3">
        <f>'CL &amp; Data'!B475/1000000000</f>
        <v>7.12</v>
      </c>
      <c r="D53" s="3">
        <f>'CL &amp; Data'!C475</f>
        <v>-6.8039588999999996</v>
      </c>
      <c r="F53" s="3">
        <f>'CL &amp; Data'!D475</f>
        <v>-50.500548999999999</v>
      </c>
      <c r="H53" s="3">
        <f>'CL &amp; Data'!E475</f>
        <v>-35.947746000000002</v>
      </c>
      <c r="J53" s="3">
        <f>'CL &amp; Data'!F475</f>
        <v>-36.837451999999999</v>
      </c>
      <c r="L53" s="3">
        <f>'CL &amp; Data'!L475/1000000000</f>
        <v>7.12</v>
      </c>
      <c r="N53" s="3">
        <f>'CL &amp; Data'!M475</f>
        <v>-5.1783605000000001</v>
      </c>
      <c r="P53" s="3">
        <f>'CL &amp; Data'!N475</f>
        <v>-48.736786000000002</v>
      </c>
      <c r="R53" s="3">
        <f>'CL &amp; Data'!O475</f>
        <v>-36.742885999999999</v>
      </c>
      <c r="T53" s="3">
        <f>'CL &amp; Data'!P475</f>
        <v>-35.994422999999998</v>
      </c>
    </row>
    <row r="54" spans="2:20" x14ac:dyDescent="0.25">
      <c r="B54" s="3">
        <f>'CL &amp; Data'!B476/1000000000</f>
        <v>7.2474999999999996</v>
      </c>
      <c r="D54" s="3">
        <f>'CL &amp; Data'!C476</f>
        <v>-7.1824627000000003</v>
      </c>
      <c r="F54" s="3">
        <f>'CL &amp; Data'!D476</f>
        <v>-50.786518000000001</v>
      </c>
      <c r="H54" s="3">
        <f>'CL &amp; Data'!E476</f>
        <v>-36.326683000000003</v>
      </c>
      <c r="J54" s="3">
        <f>'CL &amp; Data'!F476</f>
        <v>-36.717399999999998</v>
      </c>
      <c r="L54" s="3">
        <f>'CL &amp; Data'!L476/1000000000</f>
        <v>7.2474999999999996</v>
      </c>
      <c r="N54" s="3">
        <f>'CL &amp; Data'!M476</f>
        <v>-5.2971797</v>
      </c>
      <c r="P54" s="3">
        <f>'CL &amp; Data'!N476</f>
        <v>-49.006152999999998</v>
      </c>
      <c r="R54" s="3">
        <f>'CL &amp; Data'!O476</f>
        <v>-36.593544000000001</v>
      </c>
      <c r="T54" s="3">
        <f>'CL &amp; Data'!P476</f>
        <v>-36.370358000000003</v>
      </c>
    </row>
    <row r="55" spans="2:20" x14ac:dyDescent="0.25">
      <c r="B55" s="3">
        <f>'CL &amp; Data'!B477/1000000000</f>
        <v>7.375</v>
      </c>
      <c r="D55" s="3">
        <f>'CL &amp; Data'!C477</f>
        <v>-7.5829816000000001</v>
      </c>
      <c r="F55" s="3">
        <f>'CL &amp; Data'!D477</f>
        <v>-51.146664000000001</v>
      </c>
      <c r="H55" s="3">
        <f>'CL &amp; Data'!E477</f>
        <v>-36.724705</v>
      </c>
      <c r="J55" s="3">
        <f>'CL &amp; Data'!F477</f>
        <v>-36.597084000000002</v>
      </c>
      <c r="L55" s="3">
        <f>'CL &amp; Data'!L477/1000000000</f>
        <v>7.375</v>
      </c>
      <c r="N55" s="3">
        <f>'CL &amp; Data'!M477</f>
        <v>-5.3879051000000002</v>
      </c>
      <c r="P55" s="3">
        <f>'CL &amp; Data'!N477</f>
        <v>-49.361167999999999</v>
      </c>
      <c r="R55" s="3">
        <f>'CL &amp; Data'!O477</f>
        <v>-36.442284000000001</v>
      </c>
      <c r="T55" s="3">
        <f>'CL &amp; Data'!P477</f>
        <v>-36.665179999999999</v>
      </c>
    </row>
    <row r="56" spans="2:20" x14ac:dyDescent="0.25">
      <c r="B56" s="3">
        <f>'CL &amp; Data'!B478/1000000000</f>
        <v>7.5025000000000004</v>
      </c>
      <c r="D56" s="3">
        <f>'CL &amp; Data'!C478</f>
        <v>-8.0403719000000002</v>
      </c>
      <c r="F56" s="3">
        <f>'CL &amp; Data'!D478</f>
        <v>-51.307076000000002</v>
      </c>
      <c r="H56" s="3">
        <f>'CL &amp; Data'!E478</f>
        <v>-36.966366000000001</v>
      </c>
      <c r="J56" s="3">
        <f>'CL &amp; Data'!F478</f>
        <v>-36.513793999999997</v>
      </c>
      <c r="L56" s="3">
        <f>'CL &amp; Data'!L478/1000000000</f>
        <v>7.5025000000000004</v>
      </c>
      <c r="N56" s="3">
        <f>'CL &amp; Data'!M478</f>
        <v>-5.5009364999999999</v>
      </c>
      <c r="P56" s="3">
        <f>'CL &amp; Data'!N478</f>
        <v>-49.821438000000001</v>
      </c>
      <c r="R56" s="3">
        <f>'CL &amp; Data'!O478</f>
        <v>-36.316895000000002</v>
      </c>
      <c r="T56" s="3">
        <f>'CL &amp; Data'!P478</f>
        <v>-36.908371000000002</v>
      </c>
    </row>
    <row r="57" spans="2:20" x14ac:dyDescent="0.25">
      <c r="B57" s="3">
        <f>'CL &amp; Data'!B479/1000000000</f>
        <v>7.63</v>
      </c>
      <c r="D57" s="3">
        <f>'CL &amp; Data'!C479</f>
        <v>-8.5319146999999997</v>
      </c>
      <c r="F57" s="3">
        <f>'CL &amp; Data'!D479</f>
        <v>-51.438656000000002</v>
      </c>
      <c r="H57" s="3">
        <f>'CL &amp; Data'!E479</f>
        <v>-37.230159999999998</v>
      </c>
      <c r="J57" s="3">
        <f>'CL &amp; Data'!F479</f>
        <v>-36.362572</v>
      </c>
      <c r="L57" s="3">
        <f>'CL &amp; Data'!L479/1000000000</f>
        <v>7.63</v>
      </c>
      <c r="N57" s="3">
        <f>'CL &amp; Data'!M479</f>
        <v>-5.6140876000000004</v>
      </c>
      <c r="P57" s="3">
        <f>'CL &amp; Data'!N479</f>
        <v>-50.401955000000001</v>
      </c>
      <c r="R57" s="3">
        <f>'CL &amp; Data'!O479</f>
        <v>-36.154632999999997</v>
      </c>
      <c r="T57" s="3">
        <f>'CL &amp; Data'!P479</f>
        <v>-37.161591000000001</v>
      </c>
    </row>
    <row r="58" spans="2:20" x14ac:dyDescent="0.25">
      <c r="B58" s="3">
        <f>'CL &amp; Data'!B480/1000000000</f>
        <v>7.7575000000000003</v>
      </c>
      <c r="D58" s="3">
        <f>'CL &amp; Data'!C480</f>
        <v>-9.0317916999999994</v>
      </c>
      <c r="F58" s="3">
        <f>'CL &amp; Data'!D480</f>
        <v>-51.770401</v>
      </c>
      <c r="H58" s="3">
        <f>'CL &amp; Data'!E480</f>
        <v>-37.404812</v>
      </c>
      <c r="J58" s="3">
        <f>'CL &amp; Data'!F480</f>
        <v>-36.323982000000001</v>
      </c>
      <c r="L58" s="3">
        <f>'CL &amp; Data'!L480/1000000000</f>
        <v>7.7575000000000003</v>
      </c>
      <c r="N58" s="3">
        <f>'CL &amp; Data'!M480</f>
        <v>-5.7137193999999996</v>
      </c>
      <c r="P58" s="3">
        <f>'CL &amp; Data'!N480</f>
        <v>-51.112648</v>
      </c>
      <c r="R58" s="3">
        <f>'CL &amp; Data'!O480</f>
        <v>-36.065441</v>
      </c>
      <c r="T58" s="3">
        <f>'CL &amp; Data'!P480</f>
        <v>-37.256549999999997</v>
      </c>
    </row>
    <row r="59" spans="2:20" x14ac:dyDescent="0.25">
      <c r="B59" s="3">
        <f>'CL &amp; Data'!B481/1000000000</f>
        <v>7.8849999999999998</v>
      </c>
      <c r="D59" s="3">
        <f>'CL &amp; Data'!C481</f>
        <v>-9.5776920000000008</v>
      </c>
      <c r="F59" s="3">
        <f>'CL &amp; Data'!D481</f>
        <v>-51.990169999999999</v>
      </c>
      <c r="H59" s="3">
        <f>'CL &amp; Data'!E481</f>
        <v>-37.406272999999999</v>
      </c>
      <c r="J59" s="3">
        <f>'CL &amp; Data'!F481</f>
        <v>-36.253044000000003</v>
      </c>
      <c r="L59" s="3">
        <f>'CL &amp; Data'!L481/1000000000</f>
        <v>7.8849999999999998</v>
      </c>
      <c r="N59" s="3">
        <f>'CL &amp; Data'!M481</f>
        <v>-5.8707247000000002</v>
      </c>
      <c r="P59" s="3">
        <f>'CL &amp; Data'!N481</f>
        <v>-51.639834999999998</v>
      </c>
      <c r="R59" s="3">
        <f>'CL &amp; Data'!O481</f>
        <v>-36.054271999999997</v>
      </c>
      <c r="T59" s="3">
        <f>'CL &amp; Data'!P481</f>
        <v>-37.163708</v>
      </c>
    </row>
    <row r="60" spans="2:20" x14ac:dyDescent="0.25">
      <c r="B60" s="3">
        <f>'CL &amp; Data'!B482/1000000000</f>
        <v>8.0124999999999993</v>
      </c>
      <c r="D60" s="3">
        <f>'CL &amp; Data'!C482</f>
        <v>-10.149361000000001</v>
      </c>
      <c r="F60" s="3">
        <f>'CL &amp; Data'!D482</f>
        <v>-52.206798999999997</v>
      </c>
      <c r="H60" s="3">
        <f>'CL &amp; Data'!E482</f>
        <v>-37.223801000000002</v>
      </c>
      <c r="J60" s="3">
        <f>'CL &amp; Data'!F482</f>
        <v>-36.138610999999997</v>
      </c>
      <c r="L60" s="3">
        <f>'CL &amp; Data'!L482/1000000000</f>
        <v>8.0124999999999993</v>
      </c>
      <c r="N60" s="3">
        <f>'CL &amp; Data'!M482</f>
        <v>-6.0360645999999996</v>
      </c>
      <c r="P60" s="3">
        <f>'CL &amp; Data'!N482</f>
        <v>-52.054789999999997</v>
      </c>
      <c r="R60" s="3">
        <f>'CL &amp; Data'!O482</f>
        <v>-35.925185999999997</v>
      </c>
      <c r="T60" s="3">
        <f>'CL &amp; Data'!P482</f>
        <v>-37.012073999999998</v>
      </c>
    </row>
    <row r="61" spans="2:20" x14ac:dyDescent="0.25">
      <c r="B61" s="3">
        <f>'CL &amp; Data'!B483/1000000000</f>
        <v>8.14</v>
      </c>
      <c r="D61" s="3">
        <f>'CL &amp; Data'!C483</f>
        <v>-10.735109</v>
      </c>
      <c r="F61" s="3">
        <f>'CL &amp; Data'!D483</f>
        <v>-52.576382000000002</v>
      </c>
      <c r="H61" s="3">
        <f>'CL &amp; Data'!E483</f>
        <v>-36.971705999999998</v>
      </c>
      <c r="J61" s="3">
        <f>'CL &amp; Data'!F483</f>
        <v>-35.927860000000003</v>
      </c>
      <c r="L61" s="3">
        <f>'CL &amp; Data'!L483/1000000000</f>
        <v>8.14</v>
      </c>
      <c r="N61" s="3">
        <f>'CL &amp; Data'!M483</f>
        <v>-6.2121595999999997</v>
      </c>
      <c r="P61" s="3">
        <f>'CL &amp; Data'!N483</f>
        <v>-52.252571000000003</v>
      </c>
      <c r="R61" s="3">
        <f>'CL &amp; Data'!O483</f>
        <v>-35.754784000000001</v>
      </c>
      <c r="T61" s="3">
        <f>'CL &amp; Data'!P483</f>
        <v>-36.729312999999998</v>
      </c>
    </row>
    <row r="62" spans="2:20" x14ac:dyDescent="0.25">
      <c r="B62" s="3">
        <f>'CL &amp; Data'!B484/1000000000</f>
        <v>8.2675000000000001</v>
      </c>
      <c r="D62" s="3">
        <f>'CL &amp; Data'!C484</f>
        <v>-11.311754000000001</v>
      </c>
      <c r="F62" s="3">
        <f>'CL &amp; Data'!D484</f>
        <v>-52.861922999999997</v>
      </c>
      <c r="H62" s="3">
        <f>'CL &amp; Data'!E484</f>
        <v>-36.571216999999997</v>
      </c>
      <c r="J62" s="3">
        <f>'CL &amp; Data'!F484</f>
        <v>-35.647167000000003</v>
      </c>
      <c r="L62" s="3">
        <f>'CL &amp; Data'!L484/1000000000</f>
        <v>8.2675000000000001</v>
      </c>
      <c r="N62" s="3">
        <f>'CL &amp; Data'!M484</f>
        <v>-6.4402613999999998</v>
      </c>
      <c r="P62" s="3">
        <f>'CL &amp; Data'!N484</f>
        <v>-52.382281999999996</v>
      </c>
      <c r="R62" s="3">
        <f>'CL &amp; Data'!O484</f>
        <v>-35.545101000000003</v>
      </c>
      <c r="T62" s="3">
        <f>'CL &amp; Data'!P484</f>
        <v>-36.304287000000002</v>
      </c>
    </row>
    <row r="63" spans="2:20" x14ac:dyDescent="0.25">
      <c r="B63" s="3">
        <f>'CL &amp; Data'!B485/1000000000</f>
        <v>8.3949999999999996</v>
      </c>
      <c r="D63" s="3">
        <f>'CL &amp; Data'!C485</f>
        <v>-11.870480000000001</v>
      </c>
      <c r="F63" s="3">
        <f>'CL &amp; Data'!D485</f>
        <v>-53.106048999999999</v>
      </c>
      <c r="H63" s="3">
        <f>'CL &amp; Data'!E485</f>
        <v>-36.062817000000003</v>
      </c>
      <c r="J63" s="3">
        <f>'CL &amp; Data'!F485</f>
        <v>-35.315258</v>
      </c>
      <c r="L63" s="3">
        <f>'CL &amp; Data'!L485/1000000000</f>
        <v>8.3949999999999996</v>
      </c>
      <c r="N63" s="3">
        <f>'CL &amp; Data'!M485</f>
        <v>-6.6766161999999998</v>
      </c>
      <c r="P63" s="3">
        <f>'CL &amp; Data'!N485</f>
        <v>-52.333770999999999</v>
      </c>
      <c r="R63" s="3">
        <f>'CL &amp; Data'!O485</f>
        <v>-35.277583999999997</v>
      </c>
      <c r="T63" s="3">
        <f>'CL &amp; Data'!P485</f>
        <v>-35.838715000000001</v>
      </c>
    </row>
    <row r="64" spans="2:20" x14ac:dyDescent="0.25">
      <c r="B64" s="3">
        <f>'CL &amp; Data'!B486/1000000000</f>
        <v>8.5225000000000009</v>
      </c>
      <c r="D64" s="3">
        <f>'CL &amp; Data'!C486</f>
        <v>-12.389332</v>
      </c>
      <c r="F64" s="3">
        <f>'CL &amp; Data'!D486</f>
        <v>-53.428894</v>
      </c>
      <c r="H64" s="3">
        <f>'CL &amp; Data'!E486</f>
        <v>-35.464359000000002</v>
      </c>
      <c r="J64" s="3">
        <f>'CL &amp; Data'!F486</f>
        <v>-35.010708000000001</v>
      </c>
      <c r="L64" s="3">
        <f>'CL &amp; Data'!L486/1000000000</f>
        <v>8.5225000000000009</v>
      </c>
      <c r="N64" s="3">
        <f>'CL &amp; Data'!M486</f>
        <v>-6.8996119</v>
      </c>
      <c r="P64" s="3">
        <f>'CL &amp; Data'!N486</f>
        <v>-52.421520000000001</v>
      </c>
      <c r="R64" s="3">
        <f>'CL &amp; Data'!O486</f>
        <v>-34.932364999999997</v>
      </c>
      <c r="T64" s="3">
        <f>'CL &amp; Data'!P486</f>
        <v>-35.384318999999998</v>
      </c>
    </row>
    <row r="65" spans="2:20" x14ac:dyDescent="0.25">
      <c r="B65" s="3">
        <f>'CL &amp; Data'!B487/1000000000</f>
        <v>8.65</v>
      </c>
      <c r="D65" s="3">
        <f>'CL &amp; Data'!C487</f>
        <v>-12.843306999999999</v>
      </c>
      <c r="F65" s="3">
        <f>'CL &amp; Data'!D487</f>
        <v>-53.768120000000003</v>
      </c>
      <c r="H65" s="3">
        <f>'CL &amp; Data'!E487</f>
        <v>-34.901477999999997</v>
      </c>
      <c r="J65" s="3">
        <f>'CL &amp; Data'!F487</f>
        <v>-34.687035000000002</v>
      </c>
      <c r="L65" s="3">
        <f>'CL &amp; Data'!L487/1000000000</f>
        <v>8.65</v>
      </c>
      <c r="N65" s="3">
        <f>'CL &amp; Data'!M487</f>
        <v>-7.1580805999999999</v>
      </c>
      <c r="P65" s="3">
        <f>'CL &amp; Data'!N487</f>
        <v>-52.623238000000001</v>
      </c>
      <c r="R65" s="3">
        <f>'CL &amp; Data'!O487</f>
        <v>-34.676735000000001</v>
      </c>
      <c r="T65" s="3">
        <f>'CL &amp; Data'!P487</f>
        <v>-34.892307000000002</v>
      </c>
    </row>
    <row r="66" spans="2:20" x14ac:dyDescent="0.25">
      <c r="B66" s="3">
        <f>'CL &amp; Data'!B488/1000000000</f>
        <v>8.7774999999999999</v>
      </c>
      <c r="D66" s="3">
        <f>'CL &amp; Data'!C488</f>
        <v>-13.216284</v>
      </c>
      <c r="F66" s="3">
        <f>'CL &amp; Data'!D488</f>
        <v>-54.148735000000002</v>
      </c>
      <c r="H66" s="3">
        <f>'CL &amp; Data'!E488</f>
        <v>-34.358199999999997</v>
      </c>
      <c r="J66" s="3">
        <f>'CL &amp; Data'!F488</f>
        <v>-34.380611000000002</v>
      </c>
      <c r="L66" s="3">
        <f>'CL &amp; Data'!L488/1000000000</f>
        <v>8.7774999999999999</v>
      </c>
      <c r="N66" s="3">
        <f>'CL &amp; Data'!M488</f>
        <v>-7.3878221999999996</v>
      </c>
      <c r="P66" s="3">
        <f>'CL &amp; Data'!N488</f>
        <v>-52.962367999999998</v>
      </c>
      <c r="R66" s="3">
        <f>'CL &amp; Data'!O488</f>
        <v>-34.336975000000002</v>
      </c>
      <c r="T66" s="3">
        <f>'CL &amp; Data'!P488</f>
        <v>-34.476005999999998</v>
      </c>
    </row>
    <row r="67" spans="2:20" x14ac:dyDescent="0.25">
      <c r="B67" s="3">
        <f>'CL &amp; Data'!B489/1000000000</f>
        <v>8.9049999999999994</v>
      </c>
      <c r="D67" s="3">
        <f>'CL &amp; Data'!C489</f>
        <v>-13.505328</v>
      </c>
      <c r="F67" s="3">
        <f>'CL &amp; Data'!D489</f>
        <v>-54.643585000000002</v>
      </c>
      <c r="H67" s="3">
        <f>'CL &amp; Data'!E489</f>
        <v>-33.838078000000003</v>
      </c>
      <c r="J67" s="3">
        <f>'CL &amp; Data'!F489</f>
        <v>-34.148913999999998</v>
      </c>
      <c r="L67" s="3">
        <f>'CL &amp; Data'!L489/1000000000</f>
        <v>8.9049999999999994</v>
      </c>
      <c r="N67" s="3">
        <f>'CL &amp; Data'!M489</f>
        <v>-7.6064357999999999</v>
      </c>
      <c r="P67" s="3">
        <f>'CL &amp; Data'!N489</f>
        <v>-53.151282999999999</v>
      </c>
      <c r="R67" s="3">
        <f>'CL &amp; Data'!O489</f>
        <v>-34.036414999999998</v>
      </c>
      <c r="T67" s="3">
        <f>'CL &amp; Data'!P489</f>
        <v>-34.060519999999997</v>
      </c>
    </row>
    <row r="68" spans="2:20" x14ac:dyDescent="0.25">
      <c r="B68" s="3">
        <f>'CL &amp; Data'!B490/1000000000</f>
        <v>9.0325000000000006</v>
      </c>
      <c r="D68" s="3">
        <f>'CL &amp; Data'!C490</f>
        <v>-13.717112999999999</v>
      </c>
      <c r="F68" s="3">
        <f>'CL &amp; Data'!D490</f>
        <v>-55.219273000000001</v>
      </c>
      <c r="H68" s="3">
        <f>'CL &amp; Data'!E490</f>
        <v>-33.440379999999998</v>
      </c>
      <c r="J68" s="3">
        <f>'CL &amp; Data'!F490</f>
        <v>-33.894191999999997</v>
      </c>
      <c r="L68" s="3">
        <f>'CL &amp; Data'!L490/1000000000</f>
        <v>9.0325000000000006</v>
      </c>
      <c r="N68" s="3">
        <f>'CL &amp; Data'!M490</f>
        <v>-7.8528938000000004</v>
      </c>
      <c r="P68" s="3">
        <f>'CL &amp; Data'!N490</f>
        <v>-53.405315000000002</v>
      </c>
      <c r="R68" s="3">
        <f>'CL &amp; Data'!O490</f>
        <v>-33.744644000000001</v>
      </c>
      <c r="T68" s="3">
        <f>'CL &amp; Data'!P490</f>
        <v>-33.700274999999998</v>
      </c>
    </row>
    <row r="69" spans="2:20" x14ac:dyDescent="0.25">
      <c r="B69" s="3">
        <f>'CL &amp; Data'!B491/1000000000</f>
        <v>9.16</v>
      </c>
      <c r="D69" s="3">
        <f>'CL &amp; Data'!C491</f>
        <v>-13.799002</v>
      </c>
      <c r="F69" s="3">
        <f>'CL &amp; Data'!D491</f>
        <v>-55.809463999999998</v>
      </c>
      <c r="H69" s="3">
        <f>'CL &amp; Data'!E491</f>
        <v>-33.082999999999998</v>
      </c>
      <c r="J69" s="3">
        <f>'CL &amp; Data'!F491</f>
        <v>-33.674098999999998</v>
      </c>
      <c r="L69" s="3">
        <f>'CL &amp; Data'!L491/1000000000</f>
        <v>9.16</v>
      </c>
      <c r="N69" s="3">
        <f>'CL &amp; Data'!M491</f>
        <v>-8.1269617000000007</v>
      </c>
      <c r="P69" s="3">
        <f>'CL &amp; Data'!N491</f>
        <v>-53.525955000000003</v>
      </c>
      <c r="R69" s="3">
        <f>'CL &amp; Data'!O491</f>
        <v>-33.504116000000003</v>
      </c>
      <c r="T69" s="3">
        <f>'CL &amp; Data'!P491</f>
        <v>-33.350459999999998</v>
      </c>
    </row>
    <row r="70" spans="2:20" x14ac:dyDescent="0.25">
      <c r="B70" s="3">
        <f>'CL &amp; Data'!B492/1000000000</f>
        <v>9.2874999999999996</v>
      </c>
      <c r="D70" s="3">
        <f>'CL &amp; Data'!C492</f>
        <v>-13.778942000000001</v>
      </c>
      <c r="F70" s="3">
        <f>'CL &amp; Data'!D492</f>
        <v>-56.380034999999999</v>
      </c>
      <c r="H70" s="3">
        <f>'CL &amp; Data'!E492</f>
        <v>-32.760905999999999</v>
      </c>
      <c r="J70" s="3">
        <f>'CL &amp; Data'!F492</f>
        <v>-33.484085</v>
      </c>
      <c r="L70" s="3">
        <f>'CL &amp; Data'!L492/1000000000</f>
        <v>9.2874999999999996</v>
      </c>
      <c r="N70" s="3">
        <f>'CL &amp; Data'!M492</f>
        <v>-8.4243583999999991</v>
      </c>
      <c r="P70" s="3">
        <f>'CL &amp; Data'!N492</f>
        <v>-53.514774000000003</v>
      </c>
      <c r="R70" s="3">
        <f>'CL &amp; Data'!O492</f>
        <v>-33.272396000000001</v>
      </c>
      <c r="T70" s="3">
        <f>'CL &amp; Data'!P492</f>
        <v>-33.037598000000003</v>
      </c>
    </row>
    <row r="71" spans="2:20" x14ac:dyDescent="0.25">
      <c r="B71" s="3">
        <f>'CL &amp; Data'!B493/1000000000</f>
        <v>9.4149999999999991</v>
      </c>
      <c r="D71" s="3">
        <f>'CL &amp; Data'!C493</f>
        <v>-13.615785000000001</v>
      </c>
      <c r="F71" s="3">
        <f>'CL &amp; Data'!D493</f>
        <v>-56.951588000000001</v>
      </c>
      <c r="H71" s="3">
        <f>'CL &amp; Data'!E493</f>
        <v>-32.459643999999997</v>
      </c>
      <c r="J71" s="3">
        <f>'CL &amp; Data'!F493</f>
        <v>-33.285468999999999</v>
      </c>
      <c r="L71" s="3">
        <f>'CL &amp; Data'!L493/1000000000</f>
        <v>9.4149999999999991</v>
      </c>
      <c r="N71" s="3">
        <f>'CL &amp; Data'!M493</f>
        <v>-8.7639074000000008</v>
      </c>
      <c r="P71" s="3">
        <f>'CL &amp; Data'!N493</f>
        <v>-53.558124999999997</v>
      </c>
      <c r="R71" s="3">
        <f>'CL &amp; Data'!O493</f>
        <v>-33.100048000000001</v>
      </c>
      <c r="T71" s="3">
        <f>'CL &amp; Data'!P493</f>
        <v>-32.679813000000003</v>
      </c>
    </row>
    <row r="72" spans="2:20" x14ac:dyDescent="0.25">
      <c r="B72" s="3">
        <f>'CL &amp; Data'!B494/1000000000</f>
        <v>9.5425000000000004</v>
      </c>
      <c r="D72" s="3">
        <f>'CL &amp; Data'!C494</f>
        <v>-13.336391000000001</v>
      </c>
      <c r="F72" s="3">
        <f>'CL &amp; Data'!D494</f>
        <v>-57.568759999999997</v>
      </c>
      <c r="H72" s="3">
        <f>'CL &amp; Data'!E494</f>
        <v>-32.129500999999998</v>
      </c>
      <c r="J72" s="3">
        <f>'CL &amp; Data'!F494</f>
        <v>-33.073414</v>
      </c>
      <c r="L72" s="3">
        <f>'CL &amp; Data'!L494/1000000000</f>
        <v>9.5425000000000004</v>
      </c>
      <c r="N72" s="3">
        <f>'CL &amp; Data'!M494</f>
        <v>-9.1162671999999993</v>
      </c>
      <c r="P72" s="3">
        <f>'CL &amp; Data'!N494</f>
        <v>-53.434696000000002</v>
      </c>
      <c r="R72" s="3">
        <f>'CL &amp; Data'!O494</f>
        <v>-32.901626999999998</v>
      </c>
      <c r="T72" s="3">
        <f>'CL &amp; Data'!P494</f>
        <v>-32.320526000000001</v>
      </c>
    </row>
    <row r="73" spans="2:20" x14ac:dyDescent="0.25">
      <c r="B73" s="3">
        <f>'CL &amp; Data'!B495/1000000000</f>
        <v>9.67</v>
      </c>
      <c r="D73" s="3">
        <f>'CL &amp; Data'!C495</f>
        <v>-13.040042</v>
      </c>
      <c r="F73" s="3">
        <f>'CL &amp; Data'!D495</f>
        <v>-58.027084000000002</v>
      </c>
      <c r="H73" s="3">
        <f>'CL &amp; Data'!E495</f>
        <v>-31.782063999999998</v>
      </c>
      <c r="J73" s="3">
        <f>'CL &amp; Data'!F495</f>
        <v>-32.930092000000002</v>
      </c>
      <c r="L73" s="3">
        <f>'CL &amp; Data'!L495/1000000000</f>
        <v>9.67</v>
      </c>
      <c r="N73" s="3">
        <f>'CL &amp; Data'!M495</f>
        <v>-9.4977198000000005</v>
      </c>
      <c r="P73" s="3">
        <f>'CL &amp; Data'!N495</f>
        <v>-53.240250000000003</v>
      </c>
      <c r="R73" s="3">
        <f>'CL &amp; Data'!O495</f>
        <v>-32.765793000000002</v>
      </c>
      <c r="T73" s="3">
        <f>'CL &amp; Data'!P495</f>
        <v>-31.973492</v>
      </c>
    </row>
    <row r="74" spans="2:20" x14ac:dyDescent="0.25">
      <c r="B74" s="3">
        <f>'CL &amp; Data'!B496/1000000000</f>
        <v>9.7974999999999994</v>
      </c>
      <c r="D74" s="3">
        <f>'CL &amp; Data'!C496</f>
        <v>-12.676474000000001</v>
      </c>
      <c r="F74" s="3">
        <f>'CL &amp; Data'!D496</f>
        <v>-58.698193000000003</v>
      </c>
      <c r="H74" s="3">
        <f>'CL &amp; Data'!E496</f>
        <v>-31.512675999999999</v>
      </c>
      <c r="J74" s="3">
        <f>'CL &amp; Data'!F496</f>
        <v>-32.761799000000003</v>
      </c>
      <c r="L74" s="3">
        <f>'CL &amp; Data'!L496/1000000000</f>
        <v>9.7974999999999994</v>
      </c>
      <c r="N74" s="3">
        <f>'CL &amp; Data'!M496</f>
        <v>-9.8928308000000005</v>
      </c>
      <c r="P74" s="3">
        <f>'CL &amp; Data'!N496</f>
        <v>-53.367637999999999</v>
      </c>
      <c r="R74" s="3">
        <f>'CL &amp; Data'!O496</f>
        <v>-32.627322999999997</v>
      </c>
      <c r="T74" s="3">
        <f>'CL &amp; Data'!P496</f>
        <v>-31.642272999999999</v>
      </c>
    </row>
    <row r="75" spans="2:20" x14ac:dyDescent="0.25">
      <c r="B75" s="3">
        <f>'CL &amp; Data'!B497/1000000000</f>
        <v>9.9250000000000007</v>
      </c>
      <c r="D75" s="3">
        <f>'CL &amp; Data'!C497</f>
        <v>-12.215392</v>
      </c>
      <c r="F75" s="3">
        <f>'CL &amp; Data'!D497</f>
        <v>-59.374237000000001</v>
      </c>
      <c r="H75" s="3">
        <f>'CL &amp; Data'!E497</f>
        <v>-31.236972999999999</v>
      </c>
      <c r="J75" s="3">
        <f>'CL &amp; Data'!F497</f>
        <v>-32.584885</v>
      </c>
      <c r="L75" s="3">
        <f>'CL &amp; Data'!L497/1000000000</f>
        <v>9.9250000000000007</v>
      </c>
      <c r="N75" s="3">
        <f>'CL &amp; Data'!M497</f>
        <v>-10.281143999999999</v>
      </c>
      <c r="P75" s="3">
        <f>'CL &amp; Data'!N497</f>
        <v>-53.825474</v>
      </c>
      <c r="R75" s="3">
        <f>'CL &amp; Data'!O497</f>
        <v>-32.451022999999999</v>
      </c>
      <c r="T75" s="3">
        <f>'CL &amp; Data'!P497</f>
        <v>-31.344873</v>
      </c>
    </row>
    <row r="76" spans="2:20" x14ac:dyDescent="0.25">
      <c r="B76" s="3">
        <f>'CL &amp; Data'!B498/1000000000</f>
        <v>10.0525</v>
      </c>
      <c r="D76" s="3">
        <f>'CL &amp; Data'!C498</f>
        <v>-11.755312</v>
      </c>
      <c r="F76" s="3">
        <f>'CL &amp; Data'!D498</f>
        <v>-60.148417999999999</v>
      </c>
      <c r="H76" s="3">
        <f>'CL &amp; Data'!E498</f>
        <v>-31.042959</v>
      </c>
      <c r="J76" s="3">
        <f>'CL &amp; Data'!F498</f>
        <v>-32.474823000000001</v>
      </c>
      <c r="L76" s="3">
        <f>'CL &amp; Data'!L498/1000000000</f>
        <v>10.0525</v>
      </c>
      <c r="N76" s="3">
        <f>'CL &amp; Data'!M498</f>
        <v>-10.677155000000001</v>
      </c>
      <c r="P76" s="3">
        <f>'CL &amp; Data'!N498</f>
        <v>-54.617564999999999</v>
      </c>
      <c r="R76" s="3">
        <f>'CL &amp; Data'!O498</f>
        <v>-32.335597999999997</v>
      </c>
      <c r="T76" s="3">
        <f>'CL &amp; Data'!P498</f>
        <v>-31.110427999999999</v>
      </c>
    </row>
    <row r="77" spans="2:20" x14ac:dyDescent="0.25">
      <c r="B77" s="3">
        <f>'CL &amp; Data'!B499/1000000000</f>
        <v>10.18</v>
      </c>
      <c r="D77" s="3">
        <f>'CL &amp; Data'!C499</f>
        <v>-11.248919000000001</v>
      </c>
      <c r="F77" s="3">
        <f>'CL &amp; Data'!D499</f>
        <v>-60.936667999999997</v>
      </c>
      <c r="H77" s="3">
        <f>'CL &amp; Data'!E499</f>
        <v>-30.936481000000001</v>
      </c>
      <c r="J77" s="3">
        <f>'CL &amp; Data'!F499</f>
        <v>-32.362231999999999</v>
      </c>
      <c r="L77" s="3">
        <f>'CL &amp; Data'!L499/1000000000</f>
        <v>10.18</v>
      </c>
      <c r="N77" s="3">
        <f>'CL &amp; Data'!M499</f>
        <v>-11.083360000000001</v>
      </c>
      <c r="P77" s="3">
        <f>'CL &amp; Data'!N499</f>
        <v>-55.769328999999999</v>
      </c>
      <c r="R77" s="3">
        <f>'CL &amp; Data'!O499</f>
        <v>-32.221908999999997</v>
      </c>
      <c r="T77" s="3">
        <f>'CL &amp; Data'!P499</f>
        <v>-30.976403999999999</v>
      </c>
    </row>
    <row r="78" spans="2:20" x14ac:dyDescent="0.25">
      <c r="B78" s="3">
        <f>'CL &amp; Data'!B500/1000000000</f>
        <v>10.307499999999999</v>
      </c>
      <c r="D78" s="3">
        <f>'CL &amp; Data'!C500</f>
        <v>-10.711029</v>
      </c>
      <c r="F78" s="3">
        <f>'CL &amp; Data'!D500</f>
        <v>-61.631447000000001</v>
      </c>
      <c r="H78" s="3">
        <f>'CL &amp; Data'!E500</f>
        <v>-30.902069000000001</v>
      </c>
      <c r="J78" s="3">
        <f>'CL &amp; Data'!F500</f>
        <v>-32.286693999999997</v>
      </c>
      <c r="L78" s="3">
        <f>'CL &amp; Data'!L500/1000000000</f>
        <v>10.307499999999999</v>
      </c>
      <c r="N78" s="3">
        <f>'CL &amp; Data'!M500</f>
        <v>-11.551496</v>
      </c>
      <c r="P78" s="3">
        <f>'CL &amp; Data'!N500</f>
        <v>-57.118679</v>
      </c>
      <c r="R78" s="3">
        <f>'CL &amp; Data'!O500</f>
        <v>-32.139473000000002</v>
      </c>
      <c r="T78" s="3">
        <f>'CL &amp; Data'!P500</f>
        <v>-30.94894</v>
      </c>
    </row>
    <row r="79" spans="2:20" x14ac:dyDescent="0.25">
      <c r="B79" s="3">
        <f>'CL &amp; Data'!B501/1000000000</f>
        <v>10.435</v>
      </c>
      <c r="D79" s="3">
        <f>'CL &amp; Data'!C501</f>
        <v>-10.206187999999999</v>
      </c>
      <c r="F79" s="3">
        <f>'CL &amp; Data'!D501</f>
        <v>-61.726494000000002</v>
      </c>
      <c r="H79" s="3">
        <f>'CL &amp; Data'!E501</f>
        <v>-30.956118</v>
      </c>
      <c r="J79" s="3">
        <f>'CL &amp; Data'!F501</f>
        <v>-32.236420000000003</v>
      </c>
      <c r="L79" s="3">
        <f>'CL &amp; Data'!L501/1000000000</f>
        <v>10.435</v>
      </c>
      <c r="N79" s="3">
        <f>'CL &amp; Data'!M501</f>
        <v>-12.059377</v>
      </c>
      <c r="P79" s="3">
        <f>'CL &amp; Data'!N501</f>
        <v>-58.144947000000002</v>
      </c>
      <c r="R79" s="3">
        <f>'CL &amp; Data'!O501</f>
        <v>-32.075108</v>
      </c>
      <c r="T79" s="3">
        <f>'CL &amp; Data'!P501</f>
        <v>-31.015003</v>
      </c>
    </row>
    <row r="80" spans="2:20" x14ac:dyDescent="0.25">
      <c r="B80" s="3">
        <f>'CL &amp; Data'!B502/1000000000</f>
        <v>10.5625</v>
      </c>
      <c r="D80" s="3">
        <f>'CL &amp; Data'!C502</f>
        <v>-9.7490492</v>
      </c>
      <c r="F80" s="3">
        <f>'CL &amp; Data'!D502</f>
        <v>-61.689506999999999</v>
      </c>
      <c r="H80" s="3">
        <f>'CL &amp; Data'!E502</f>
        <v>-31.06146</v>
      </c>
      <c r="J80" s="3">
        <f>'CL &amp; Data'!F502</f>
        <v>-32.220108000000003</v>
      </c>
      <c r="L80" s="3">
        <f>'CL &amp; Data'!L502/1000000000</f>
        <v>10.5625</v>
      </c>
      <c r="N80" s="3">
        <f>'CL &amp; Data'!M502</f>
        <v>-12.602255</v>
      </c>
      <c r="P80" s="3">
        <f>'CL &amp; Data'!N502</f>
        <v>-59.435817999999998</v>
      </c>
      <c r="R80" s="3">
        <f>'CL &amp; Data'!O502</f>
        <v>-32.081795</v>
      </c>
      <c r="T80" s="3">
        <f>'CL &amp; Data'!P502</f>
        <v>-31.117943</v>
      </c>
    </row>
    <row r="81" spans="2:20" x14ac:dyDescent="0.25">
      <c r="B81" s="3">
        <f>'CL &amp; Data'!B503/1000000000</f>
        <v>10.69</v>
      </c>
      <c r="D81" s="3">
        <f>'CL &amp; Data'!C503</f>
        <v>-9.3177280000000007</v>
      </c>
      <c r="F81" s="3">
        <f>'CL &amp; Data'!D503</f>
        <v>-61.396132999999999</v>
      </c>
      <c r="H81" s="3">
        <f>'CL &amp; Data'!E503</f>
        <v>-31.215312999999998</v>
      </c>
      <c r="J81" s="3">
        <f>'CL &amp; Data'!F503</f>
        <v>-32.217196999999999</v>
      </c>
      <c r="L81" s="3">
        <f>'CL &amp; Data'!L503/1000000000</f>
        <v>10.69</v>
      </c>
      <c r="N81" s="3">
        <f>'CL &amp; Data'!M503</f>
        <v>-13.217465000000001</v>
      </c>
      <c r="P81" s="3">
        <f>'CL &amp; Data'!N503</f>
        <v>-60.499854999999997</v>
      </c>
      <c r="R81" s="3">
        <f>'CL &amp; Data'!O503</f>
        <v>-32.091361999999997</v>
      </c>
      <c r="T81" s="3">
        <f>'CL &amp; Data'!P503</f>
        <v>-31.275002000000001</v>
      </c>
    </row>
    <row r="82" spans="2:20" x14ac:dyDescent="0.25">
      <c r="B82" s="3">
        <f>'CL &amp; Data'!B504/1000000000</f>
        <v>10.817500000000001</v>
      </c>
      <c r="D82" s="3">
        <f>'CL &amp; Data'!C504</f>
        <v>-8.9620093999999995</v>
      </c>
      <c r="F82" s="3">
        <f>'CL &amp; Data'!D504</f>
        <v>-60.754204000000001</v>
      </c>
      <c r="H82" s="3">
        <f>'CL &amp; Data'!E504</f>
        <v>-31.425477999999998</v>
      </c>
      <c r="J82" s="3">
        <f>'CL &amp; Data'!F504</f>
        <v>-32.268940000000001</v>
      </c>
      <c r="L82" s="3">
        <f>'CL &amp; Data'!L504/1000000000</f>
        <v>10.817500000000001</v>
      </c>
      <c r="N82" s="3">
        <f>'CL &amp; Data'!M504</f>
        <v>-13.914903000000001</v>
      </c>
      <c r="P82" s="3">
        <f>'CL &amp; Data'!N504</f>
        <v>-61.280396000000003</v>
      </c>
      <c r="R82" s="3">
        <f>'CL &amp; Data'!O504</f>
        <v>-32.131160999999999</v>
      </c>
      <c r="T82" s="3">
        <f>'CL &amp; Data'!P504</f>
        <v>-31.491156</v>
      </c>
    </row>
    <row r="83" spans="2:20" x14ac:dyDescent="0.25">
      <c r="B83" s="3">
        <f>'CL &amp; Data'!B505/1000000000</f>
        <v>10.945</v>
      </c>
      <c r="D83" s="3">
        <f>'CL &amp; Data'!C505</f>
        <v>-8.5702523999999993</v>
      </c>
      <c r="F83" s="3">
        <f>'CL &amp; Data'!D505</f>
        <v>-59.868873999999998</v>
      </c>
      <c r="H83" s="3">
        <f>'CL &amp; Data'!E505</f>
        <v>-31.626964999999998</v>
      </c>
      <c r="J83" s="3">
        <f>'CL &amp; Data'!F505</f>
        <v>-32.303252999999998</v>
      </c>
      <c r="L83" s="3">
        <f>'CL &amp; Data'!L505/1000000000</f>
        <v>10.945</v>
      </c>
      <c r="N83" s="3">
        <f>'CL &amp; Data'!M505</f>
        <v>-14.620490999999999</v>
      </c>
      <c r="P83" s="3">
        <f>'CL &amp; Data'!N505</f>
        <v>-61.954441000000003</v>
      </c>
      <c r="R83" s="3">
        <f>'CL &amp; Data'!O505</f>
        <v>-32.168663000000002</v>
      </c>
      <c r="T83" s="3">
        <f>'CL &amp; Data'!P505</f>
        <v>-31.695581000000001</v>
      </c>
    </row>
    <row r="84" spans="2:20" x14ac:dyDescent="0.25">
      <c r="B84" s="3">
        <f>'CL &amp; Data'!B506/1000000000</f>
        <v>11.0725</v>
      </c>
      <c r="D84" s="3">
        <f>'CL &amp; Data'!C506</f>
        <v>-8.2117585999999996</v>
      </c>
      <c r="F84" s="3">
        <f>'CL &amp; Data'!D506</f>
        <v>-59.079605000000001</v>
      </c>
      <c r="H84" s="3">
        <f>'CL &amp; Data'!E506</f>
        <v>-31.869828999999999</v>
      </c>
      <c r="J84" s="3">
        <f>'CL &amp; Data'!F506</f>
        <v>-32.397587000000001</v>
      </c>
      <c r="L84" s="3">
        <f>'CL &amp; Data'!L506/1000000000</f>
        <v>11.0725</v>
      </c>
      <c r="N84" s="3">
        <f>'CL &amp; Data'!M506</f>
        <v>-15.352729999999999</v>
      </c>
      <c r="P84" s="3">
        <f>'CL &amp; Data'!N506</f>
        <v>-62.655997999999997</v>
      </c>
      <c r="R84" s="3">
        <f>'CL &amp; Data'!O506</f>
        <v>-32.276440000000001</v>
      </c>
      <c r="T84" s="3">
        <f>'CL &amp; Data'!P506</f>
        <v>-31.942502999999999</v>
      </c>
    </row>
    <row r="85" spans="2:20" x14ac:dyDescent="0.25">
      <c r="B85" s="3">
        <f>'CL &amp; Data'!B507/1000000000</f>
        <v>11.2</v>
      </c>
      <c r="D85" s="3">
        <f>'CL &amp; Data'!C507</f>
        <v>-7.9035053</v>
      </c>
      <c r="F85" s="3">
        <f>'CL &amp; Data'!D507</f>
        <v>-58.066814000000001</v>
      </c>
      <c r="H85" s="3">
        <f>'CL &amp; Data'!E507</f>
        <v>-32.127910999999997</v>
      </c>
      <c r="J85" s="3">
        <f>'CL &amp; Data'!F507</f>
        <v>-32.514156</v>
      </c>
      <c r="L85" s="3">
        <f>'CL &amp; Data'!L507/1000000000</f>
        <v>11.2</v>
      </c>
      <c r="N85" s="3">
        <f>'CL &amp; Data'!M507</f>
        <v>-16.138506</v>
      </c>
      <c r="P85" s="3">
        <f>'CL &amp; Data'!N507</f>
        <v>-62.756946999999997</v>
      </c>
      <c r="R85" s="3">
        <f>'CL &amp; Data'!O507</f>
        <v>-32.374808999999999</v>
      </c>
      <c r="T85" s="3">
        <f>'CL &amp; Data'!P507</f>
        <v>-32.217399999999998</v>
      </c>
    </row>
    <row r="86" spans="2:20" x14ac:dyDescent="0.25">
      <c r="B86" s="3">
        <f>'CL &amp; Data'!B508/1000000000</f>
        <v>11.327500000000001</v>
      </c>
      <c r="D86" s="3">
        <f>'CL &amp; Data'!C508</f>
        <v>-7.6237883999999996</v>
      </c>
      <c r="F86" s="3">
        <f>'CL &amp; Data'!D508</f>
        <v>-56.815544000000003</v>
      </c>
      <c r="H86" s="3">
        <f>'CL &amp; Data'!E508</f>
        <v>-32.389946000000002</v>
      </c>
      <c r="J86" s="3">
        <f>'CL &amp; Data'!F508</f>
        <v>-32.627144000000001</v>
      </c>
      <c r="L86" s="3">
        <f>'CL &amp; Data'!L508/1000000000</f>
        <v>11.327500000000001</v>
      </c>
      <c r="N86" s="3">
        <f>'CL &amp; Data'!M508</f>
        <v>-16.889042</v>
      </c>
      <c r="P86" s="3">
        <f>'CL &amp; Data'!N508</f>
        <v>-62.648181999999998</v>
      </c>
      <c r="R86" s="3">
        <f>'CL &amp; Data'!O508</f>
        <v>-32.474978999999998</v>
      </c>
      <c r="T86" s="3">
        <f>'CL &amp; Data'!P508</f>
        <v>-32.497013000000003</v>
      </c>
    </row>
    <row r="87" spans="2:20" x14ac:dyDescent="0.25">
      <c r="B87" s="3">
        <f>'CL &amp; Data'!B509/1000000000</f>
        <v>11.455</v>
      </c>
      <c r="D87" s="3">
        <f>'CL &amp; Data'!C509</f>
        <v>-7.3656649999999999</v>
      </c>
      <c r="F87" s="3">
        <f>'CL &amp; Data'!D509</f>
        <v>-55.471908999999997</v>
      </c>
      <c r="H87" s="3">
        <f>'CL &amp; Data'!E509</f>
        <v>-32.687069000000001</v>
      </c>
      <c r="J87" s="3">
        <f>'CL &amp; Data'!F509</f>
        <v>-32.763226000000003</v>
      </c>
      <c r="L87" s="3">
        <f>'CL &amp; Data'!L509/1000000000</f>
        <v>11.455</v>
      </c>
      <c r="N87" s="3">
        <f>'CL &amp; Data'!M509</f>
        <v>-17.574009</v>
      </c>
      <c r="P87" s="3">
        <f>'CL &amp; Data'!N509</f>
        <v>-62.335715999999998</v>
      </c>
      <c r="R87" s="3">
        <f>'CL &amp; Data'!O509</f>
        <v>-32.604382000000001</v>
      </c>
      <c r="T87" s="3">
        <f>'CL &amp; Data'!P509</f>
        <v>-32.805568999999998</v>
      </c>
    </row>
    <row r="88" spans="2:20" x14ac:dyDescent="0.25">
      <c r="B88" s="3">
        <f>'CL &amp; Data'!B510/1000000000</f>
        <v>11.5825</v>
      </c>
      <c r="D88" s="3">
        <f>'CL &amp; Data'!C510</f>
        <v>-7.1315103000000004</v>
      </c>
      <c r="F88" s="3">
        <f>'CL &amp; Data'!D510</f>
        <v>-54.211685000000003</v>
      </c>
      <c r="H88" s="3">
        <f>'CL &amp; Data'!E510</f>
        <v>-32.994301</v>
      </c>
      <c r="J88" s="3">
        <f>'CL &amp; Data'!F510</f>
        <v>-32.911369000000001</v>
      </c>
      <c r="L88" s="3">
        <f>'CL &amp; Data'!L510/1000000000</f>
        <v>11.5825</v>
      </c>
      <c r="N88" s="3">
        <f>'CL &amp; Data'!M510</f>
        <v>-18.163482999999999</v>
      </c>
      <c r="P88" s="3">
        <f>'CL &amp; Data'!N510</f>
        <v>-61.586052000000002</v>
      </c>
      <c r="R88" s="3">
        <f>'CL &amp; Data'!O510</f>
        <v>-32.742576999999997</v>
      </c>
      <c r="T88" s="3">
        <f>'CL &amp; Data'!P510</f>
        <v>-33.120742999999997</v>
      </c>
    </row>
    <row r="89" spans="2:20" x14ac:dyDescent="0.25">
      <c r="B89" s="3">
        <f>'CL &amp; Data'!B511/1000000000</f>
        <v>11.71</v>
      </c>
      <c r="D89" s="3">
        <f>'CL &amp; Data'!C511</f>
        <v>-6.9233842000000001</v>
      </c>
      <c r="F89" s="3">
        <f>'CL &amp; Data'!D511</f>
        <v>-52.935302999999998</v>
      </c>
      <c r="H89" s="3">
        <f>'CL &amp; Data'!E511</f>
        <v>-33.293239999999997</v>
      </c>
      <c r="J89" s="3">
        <f>'CL &amp; Data'!F511</f>
        <v>-33.062846999999998</v>
      </c>
      <c r="L89" s="3">
        <f>'CL &amp; Data'!L511/1000000000</f>
        <v>11.71</v>
      </c>
      <c r="N89" s="3">
        <f>'CL &amp; Data'!M511</f>
        <v>-18.571857000000001</v>
      </c>
      <c r="P89" s="3">
        <f>'CL &amp; Data'!N511</f>
        <v>-60.746796000000003</v>
      </c>
      <c r="R89" s="3">
        <f>'CL &amp; Data'!O511</f>
        <v>-32.871505999999997</v>
      </c>
      <c r="T89" s="3">
        <f>'CL &amp; Data'!P511</f>
        <v>-33.454746</v>
      </c>
    </row>
    <row r="90" spans="2:20" x14ac:dyDescent="0.25">
      <c r="B90" s="3">
        <f>'CL &amp; Data'!B512/1000000000</f>
        <v>11.8375</v>
      </c>
      <c r="D90" s="3">
        <f>'CL &amp; Data'!C512</f>
        <v>-6.7459220999999996</v>
      </c>
      <c r="F90" s="3">
        <f>'CL &amp; Data'!D512</f>
        <v>-51.781063000000003</v>
      </c>
      <c r="H90" s="3">
        <f>'CL &amp; Data'!E512</f>
        <v>-33.617207000000001</v>
      </c>
      <c r="J90" s="3">
        <f>'CL &amp; Data'!F512</f>
        <v>-33.236789999999999</v>
      </c>
      <c r="L90" s="3">
        <f>'CL &amp; Data'!L512/1000000000</f>
        <v>11.8375</v>
      </c>
      <c r="N90" s="3">
        <f>'CL &amp; Data'!M512</f>
        <v>-18.707794</v>
      </c>
      <c r="P90" s="3">
        <f>'CL &amp; Data'!N512</f>
        <v>-59.476154000000001</v>
      </c>
      <c r="R90" s="3">
        <f>'CL &amp; Data'!O512</f>
        <v>-33.023417999999999</v>
      </c>
      <c r="T90" s="3">
        <f>'CL &amp; Data'!P512</f>
        <v>-33.792651999999997</v>
      </c>
    </row>
    <row r="91" spans="2:20" x14ac:dyDescent="0.25">
      <c r="B91" s="3">
        <f>'CL &amp; Data'!B513/1000000000</f>
        <v>11.965</v>
      </c>
      <c r="D91" s="3">
        <f>'CL &amp; Data'!C513</f>
        <v>-6.5966829999999996</v>
      </c>
      <c r="F91" s="3">
        <f>'CL &amp; Data'!D513</f>
        <v>-50.787230999999998</v>
      </c>
      <c r="H91" s="3">
        <f>'CL &amp; Data'!E513</f>
        <v>-33.940758000000002</v>
      </c>
      <c r="J91" s="3">
        <f>'CL &amp; Data'!F513</f>
        <v>-33.415073</v>
      </c>
      <c r="L91" s="3">
        <f>'CL &amp; Data'!L513/1000000000</f>
        <v>11.965</v>
      </c>
      <c r="N91" s="3">
        <f>'CL &amp; Data'!M513</f>
        <v>-18.681875000000002</v>
      </c>
      <c r="P91" s="3">
        <f>'CL &amp; Data'!N513</f>
        <v>-58.026493000000002</v>
      </c>
      <c r="R91" s="3">
        <f>'CL &amp; Data'!O513</f>
        <v>-33.185065999999999</v>
      </c>
      <c r="T91" s="3">
        <f>'CL &amp; Data'!P513</f>
        <v>-34.130104000000003</v>
      </c>
    </row>
    <row r="92" spans="2:20" x14ac:dyDescent="0.25">
      <c r="B92" s="3">
        <f>'CL &amp; Data'!B514/1000000000</f>
        <v>12.092499999999999</v>
      </c>
      <c r="D92" s="3">
        <f>'CL &amp; Data'!C514</f>
        <v>-6.4644202999999996</v>
      </c>
      <c r="F92" s="3">
        <f>'CL &amp; Data'!D514</f>
        <v>-50.111237000000003</v>
      </c>
      <c r="H92" s="3">
        <f>'CL &amp; Data'!E514</f>
        <v>-34.257117999999998</v>
      </c>
      <c r="J92" s="3">
        <f>'CL &amp; Data'!F514</f>
        <v>-33.621715999999999</v>
      </c>
      <c r="L92" s="3">
        <f>'CL &amp; Data'!L514/1000000000</f>
        <v>12.092499999999999</v>
      </c>
      <c r="N92" s="3">
        <f>'CL &amp; Data'!M514</f>
        <v>-18.413896999999999</v>
      </c>
      <c r="P92" s="3">
        <f>'CL &amp; Data'!N514</f>
        <v>-56.689613000000001</v>
      </c>
      <c r="R92" s="3">
        <f>'CL &amp; Data'!O514</f>
        <v>-33.364769000000003</v>
      </c>
      <c r="T92" s="3">
        <f>'CL &amp; Data'!P514</f>
        <v>-34.480701000000003</v>
      </c>
    </row>
    <row r="93" spans="2:20" x14ac:dyDescent="0.25">
      <c r="B93" s="3">
        <f>'CL &amp; Data'!B515/1000000000</f>
        <v>12.22</v>
      </c>
      <c r="D93" s="3">
        <f>'CL &amp; Data'!C515</f>
        <v>-6.3733963999999999</v>
      </c>
      <c r="F93" s="3">
        <f>'CL &amp; Data'!D515</f>
        <v>-49.340969000000001</v>
      </c>
      <c r="H93" s="3">
        <f>'CL &amp; Data'!E515</f>
        <v>-34.576694000000003</v>
      </c>
      <c r="J93" s="3">
        <f>'CL &amp; Data'!F515</f>
        <v>-33.832675999999999</v>
      </c>
      <c r="L93" s="3">
        <f>'CL &amp; Data'!L515/1000000000</f>
        <v>12.22</v>
      </c>
      <c r="N93" s="3">
        <f>'CL &amp; Data'!M515</f>
        <v>-17.937462</v>
      </c>
      <c r="P93" s="3">
        <f>'CL &amp; Data'!N515</f>
        <v>-55.526156999999998</v>
      </c>
      <c r="R93" s="3">
        <f>'CL &amp; Data'!O515</f>
        <v>-33.565700999999997</v>
      </c>
      <c r="T93" s="3">
        <f>'CL &amp; Data'!P515</f>
        <v>-34.825190999999997</v>
      </c>
    </row>
    <row r="94" spans="2:20" x14ac:dyDescent="0.25">
      <c r="B94" s="3">
        <f>'CL &amp; Data'!B516/1000000000</f>
        <v>12.3475</v>
      </c>
      <c r="D94" s="3">
        <f>'CL &amp; Data'!C516</f>
        <v>-6.3051949</v>
      </c>
      <c r="F94" s="3">
        <f>'CL &amp; Data'!D516</f>
        <v>-48.896380999999998</v>
      </c>
      <c r="H94" s="3">
        <f>'CL &amp; Data'!E516</f>
        <v>-34.901381999999998</v>
      </c>
      <c r="J94" s="3">
        <f>'CL &amp; Data'!F516</f>
        <v>-34.057532999999999</v>
      </c>
      <c r="L94" s="3">
        <f>'CL &amp; Data'!L516/1000000000</f>
        <v>12.3475</v>
      </c>
      <c r="N94" s="3">
        <f>'CL &amp; Data'!M516</f>
        <v>-17.358328</v>
      </c>
      <c r="P94" s="3">
        <f>'CL &amp; Data'!N516</f>
        <v>-54.240067000000003</v>
      </c>
      <c r="R94" s="3">
        <f>'CL &amp; Data'!O516</f>
        <v>-33.770606999999998</v>
      </c>
      <c r="T94" s="3">
        <f>'CL &amp; Data'!P516</f>
        <v>-35.15448</v>
      </c>
    </row>
    <row r="95" spans="2:20" x14ac:dyDescent="0.25">
      <c r="B95" s="3">
        <f>'CL &amp; Data'!B517/1000000000</f>
        <v>12.475</v>
      </c>
      <c r="D95" s="3">
        <f>'CL &amp; Data'!C517</f>
        <v>-6.2434063000000002</v>
      </c>
      <c r="F95" s="3">
        <f>'CL &amp; Data'!D517</f>
        <v>-48.396388999999999</v>
      </c>
      <c r="H95" s="3">
        <f>'CL &amp; Data'!E517</f>
        <v>-35.215693999999999</v>
      </c>
      <c r="J95" s="3">
        <f>'CL &amp; Data'!F517</f>
        <v>-34.312781999999999</v>
      </c>
      <c r="L95" s="3">
        <f>'CL &amp; Data'!L517/1000000000</f>
        <v>12.475</v>
      </c>
      <c r="N95" s="3">
        <f>'CL &amp; Data'!M517</f>
        <v>-16.663975000000001</v>
      </c>
      <c r="P95" s="3">
        <f>'CL &amp; Data'!N517</f>
        <v>-53.436675999999999</v>
      </c>
      <c r="R95" s="3">
        <f>'CL &amp; Data'!O517</f>
        <v>-34.005287000000003</v>
      </c>
      <c r="T95" s="3">
        <f>'CL &amp; Data'!P517</f>
        <v>-35.49033</v>
      </c>
    </row>
    <row r="96" spans="2:20" x14ac:dyDescent="0.25">
      <c r="B96" s="3">
        <f>'CL &amp; Data'!B518/1000000000</f>
        <v>12.602499999999999</v>
      </c>
      <c r="D96" s="3">
        <f>'CL &amp; Data'!C518</f>
        <v>-6.2120543000000001</v>
      </c>
      <c r="F96" s="3">
        <f>'CL &amp; Data'!D518</f>
        <v>-48.017082000000002</v>
      </c>
      <c r="H96" s="3">
        <f>'CL &amp; Data'!E518</f>
        <v>-35.523212000000001</v>
      </c>
      <c r="J96" s="3">
        <f>'CL &amp; Data'!F518</f>
        <v>-34.571083000000002</v>
      </c>
      <c r="L96" s="3">
        <f>'CL &amp; Data'!L518/1000000000</f>
        <v>12.602499999999999</v>
      </c>
      <c r="N96" s="3">
        <f>'CL &amp; Data'!M518</f>
        <v>-15.94585</v>
      </c>
      <c r="P96" s="3">
        <f>'CL &amp; Data'!N518</f>
        <v>-52.879204000000001</v>
      </c>
      <c r="R96" s="3">
        <f>'CL &amp; Data'!O518</f>
        <v>-34.268749</v>
      </c>
      <c r="T96" s="3">
        <f>'CL &amp; Data'!P518</f>
        <v>-35.801181999999997</v>
      </c>
    </row>
    <row r="97" spans="2:20" x14ac:dyDescent="0.25">
      <c r="B97" s="3">
        <f>'CL &amp; Data'!B519/1000000000</f>
        <v>12.73</v>
      </c>
      <c r="D97" s="3">
        <f>'CL &amp; Data'!C519</f>
        <v>-6.2147093</v>
      </c>
      <c r="F97" s="3">
        <f>'CL &amp; Data'!D519</f>
        <v>-47.481963999999998</v>
      </c>
      <c r="H97" s="3">
        <f>'CL &amp; Data'!E519</f>
        <v>-35.817646000000003</v>
      </c>
      <c r="J97" s="3">
        <f>'CL &amp; Data'!F519</f>
        <v>-34.835360999999999</v>
      </c>
      <c r="L97" s="3">
        <f>'CL &amp; Data'!L519/1000000000</f>
        <v>12.73</v>
      </c>
      <c r="N97" s="3">
        <f>'CL &amp; Data'!M519</f>
        <v>-15.358482</v>
      </c>
      <c r="P97" s="3">
        <f>'CL &amp; Data'!N519</f>
        <v>-52.391354</v>
      </c>
      <c r="R97" s="3">
        <f>'CL &amp; Data'!O519</f>
        <v>-34.542102999999997</v>
      </c>
      <c r="T97" s="3">
        <f>'CL &amp; Data'!P519</f>
        <v>-36.078163000000004</v>
      </c>
    </row>
    <row r="98" spans="2:20" x14ac:dyDescent="0.25">
      <c r="B98" s="3">
        <f>'CL &amp; Data'!B520/1000000000</f>
        <v>12.8575</v>
      </c>
      <c r="D98" s="3">
        <f>'CL &amp; Data'!C520</f>
        <v>-6.2317314000000001</v>
      </c>
      <c r="F98" s="3">
        <f>'CL &amp; Data'!D520</f>
        <v>-47.112952999999997</v>
      </c>
      <c r="H98" s="3">
        <f>'CL &amp; Data'!E520</f>
        <v>-36.076194999999998</v>
      </c>
      <c r="J98" s="3">
        <f>'CL &amp; Data'!F520</f>
        <v>-35.128601000000003</v>
      </c>
      <c r="L98" s="3">
        <f>'CL &amp; Data'!L520/1000000000</f>
        <v>12.8575</v>
      </c>
      <c r="N98" s="3">
        <f>'CL &amp; Data'!M520</f>
        <v>-14.699453999999999</v>
      </c>
      <c r="P98" s="3">
        <f>'CL &amp; Data'!N520</f>
        <v>-52.040610999999998</v>
      </c>
      <c r="R98" s="3">
        <f>'CL &amp; Data'!O520</f>
        <v>-34.823048</v>
      </c>
      <c r="T98" s="3">
        <f>'CL &amp; Data'!P520</f>
        <v>-36.334721000000002</v>
      </c>
    </row>
    <row r="99" spans="2:20" x14ac:dyDescent="0.25">
      <c r="B99" s="3">
        <f>'CL &amp; Data'!B521/1000000000</f>
        <v>12.984999999999999</v>
      </c>
      <c r="D99" s="3">
        <f>'CL &amp; Data'!C521</f>
        <v>-6.2705330999999997</v>
      </c>
      <c r="F99" s="3">
        <f>'CL &amp; Data'!D521</f>
        <v>-46.669131999999998</v>
      </c>
      <c r="H99" s="3">
        <f>'CL &amp; Data'!E521</f>
        <v>-36.29213</v>
      </c>
      <c r="J99" s="3">
        <f>'CL &amp; Data'!F521</f>
        <v>-35.429321000000002</v>
      </c>
      <c r="L99" s="3">
        <f>'CL &amp; Data'!L521/1000000000</f>
        <v>12.984999999999999</v>
      </c>
      <c r="N99" s="3">
        <f>'CL &amp; Data'!M521</f>
        <v>-14.123068</v>
      </c>
      <c r="P99" s="3">
        <f>'CL &amp; Data'!N521</f>
        <v>-51.896754999999999</v>
      </c>
      <c r="R99" s="3">
        <f>'CL &amp; Data'!O521</f>
        <v>-35.141689</v>
      </c>
      <c r="T99" s="3">
        <f>'CL &amp; Data'!P521</f>
        <v>-36.534652999999999</v>
      </c>
    </row>
    <row r="100" spans="2:20" x14ac:dyDescent="0.25">
      <c r="B100" s="3">
        <f>'CL &amp; Data'!B522/1000000000</f>
        <v>13.112500000000001</v>
      </c>
      <c r="D100" s="3">
        <f>'CL &amp; Data'!C522</f>
        <v>-6.3599758</v>
      </c>
      <c r="F100" s="3">
        <f>'CL &amp; Data'!D522</f>
        <v>-46.342834000000003</v>
      </c>
      <c r="H100" s="3">
        <f>'CL &amp; Data'!E522</f>
        <v>-36.467219999999998</v>
      </c>
      <c r="J100" s="3">
        <f>'CL &amp; Data'!F522</f>
        <v>-35.758178999999998</v>
      </c>
      <c r="L100" s="3">
        <f>'CL &amp; Data'!L522/1000000000</f>
        <v>13.112500000000001</v>
      </c>
      <c r="N100" s="3">
        <f>'CL &amp; Data'!M522</f>
        <v>-13.653682999999999</v>
      </c>
      <c r="P100" s="3">
        <f>'CL &amp; Data'!N522</f>
        <v>-51.611763000000003</v>
      </c>
      <c r="R100" s="3">
        <f>'CL &amp; Data'!O522</f>
        <v>-35.491196000000002</v>
      </c>
      <c r="T100" s="3">
        <f>'CL &amp; Data'!P522</f>
        <v>-36.675570999999998</v>
      </c>
    </row>
    <row r="101" spans="2:20" x14ac:dyDescent="0.25">
      <c r="B101" s="3">
        <f>'CL &amp; Data'!B523/1000000000</f>
        <v>13.24</v>
      </c>
      <c r="D101" s="3">
        <f>'CL &amp; Data'!C523</f>
        <v>-6.4406790999999997</v>
      </c>
      <c r="F101" s="3">
        <f>'CL &amp; Data'!D523</f>
        <v>-46.003928999999999</v>
      </c>
      <c r="H101" s="3">
        <f>'CL &amp; Data'!E523</f>
        <v>-36.567295000000001</v>
      </c>
      <c r="J101" s="3">
        <f>'CL &amp; Data'!F523</f>
        <v>-36.126064</v>
      </c>
      <c r="L101" s="3">
        <f>'CL &amp; Data'!L523/1000000000</f>
        <v>13.24</v>
      </c>
      <c r="N101" s="3">
        <f>'CL &amp; Data'!M523</f>
        <v>-13.162124</v>
      </c>
      <c r="P101" s="3">
        <f>'CL &amp; Data'!N523</f>
        <v>-51.204239000000001</v>
      </c>
      <c r="R101" s="3">
        <f>'CL &amp; Data'!O523</f>
        <v>-35.850033000000003</v>
      </c>
      <c r="T101" s="3">
        <f>'CL &amp; Data'!P523</f>
        <v>-36.786484000000002</v>
      </c>
    </row>
    <row r="102" spans="2:20" x14ac:dyDescent="0.25">
      <c r="B102" s="3">
        <f>'CL &amp; Data'!B524/1000000000</f>
        <v>13.3675</v>
      </c>
      <c r="D102" s="3">
        <f>'CL &amp; Data'!C524</f>
        <v>-6.5186485999999997</v>
      </c>
      <c r="F102" s="3">
        <f>'CL &amp; Data'!D524</f>
        <v>-45.679214000000002</v>
      </c>
      <c r="H102" s="3">
        <f>'CL &amp; Data'!E524</f>
        <v>-36.622345000000003</v>
      </c>
      <c r="J102" s="3">
        <f>'CL &amp; Data'!F524</f>
        <v>-36.506847</v>
      </c>
      <c r="L102" s="3">
        <f>'CL &amp; Data'!L524/1000000000</f>
        <v>13.3675</v>
      </c>
      <c r="N102" s="3">
        <f>'CL &amp; Data'!M524</f>
        <v>-12.636957000000001</v>
      </c>
      <c r="P102" s="3">
        <f>'CL &amp; Data'!N524</f>
        <v>-50.784762999999998</v>
      </c>
      <c r="R102" s="3">
        <f>'CL &amp; Data'!O524</f>
        <v>-36.238830999999998</v>
      </c>
      <c r="T102" s="3">
        <f>'CL &amp; Data'!P524</f>
        <v>-36.813084000000003</v>
      </c>
    </row>
    <row r="103" spans="2:20" x14ac:dyDescent="0.25">
      <c r="B103" s="3">
        <f>'CL &amp; Data'!B525/1000000000</f>
        <v>13.494999999999999</v>
      </c>
      <c r="D103" s="3">
        <f>'CL &amp; Data'!C525</f>
        <v>-6.6142044000000002</v>
      </c>
      <c r="F103" s="3">
        <f>'CL &amp; Data'!D525</f>
        <v>-45.420895000000002</v>
      </c>
      <c r="H103" s="3">
        <f>'CL &amp; Data'!E525</f>
        <v>-36.640582999999999</v>
      </c>
      <c r="J103" s="3">
        <f>'CL &amp; Data'!F525</f>
        <v>-36.916069</v>
      </c>
      <c r="L103" s="3">
        <f>'CL &amp; Data'!L525/1000000000</f>
        <v>13.494999999999999</v>
      </c>
      <c r="N103" s="3">
        <f>'CL &amp; Data'!M525</f>
        <v>-12.299014</v>
      </c>
      <c r="P103" s="3">
        <f>'CL &amp; Data'!N525</f>
        <v>-50.332923999999998</v>
      </c>
      <c r="R103" s="3">
        <f>'CL &amp; Data'!O525</f>
        <v>-36.669857</v>
      </c>
      <c r="T103" s="3">
        <f>'CL &amp; Data'!P525</f>
        <v>-36.844600999999997</v>
      </c>
    </row>
    <row r="104" spans="2:20" x14ac:dyDescent="0.25">
      <c r="B104" s="3">
        <f>'CL &amp; Data'!B526/1000000000</f>
        <v>13.6225</v>
      </c>
      <c r="D104" s="3">
        <f>'CL &amp; Data'!C526</f>
        <v>-6.7074685000000001</v>
      </c>
      <c r="F104" s="3">
        <f>'CL &amp; Data'!D526</f>
        <v>-45.207591999999998</v>
      </c>
      <c r="H104" s="3">
        <f>'CL &amp; Data'!E526</f>
        <v>-36.583820000000003</v>
      </c>
      <c r="J104" s="3">
        <f>'CL &amp; Data'!F526</f>
        <v>-37.32967</v>
      </c>
      <c r="L104" s="3">
        <f>'CL &amp; Data'!L526/1000000000</f>
        <v>13.6225</v>
      </c>
      <c r="N104" s="3">
        <f>'CL &amp; Data'!M526</f>
        <v>-11.955836</v>
      </c>
      <c r="P104" s="3">
        <f>'CL &amp; Data'!N526</f>
        <v>-49.877499</v>
      </c>
      <c r="R104" s="3">
        <f>'CL &amp; Data'!O526</f>
        <v>-37.095866999999998</v>
      </c>
      <c r="T104" s="3">
        <f>'CL &amp; Data'!P526</f>
        <v>-36.811996000000001</v>
      </c>
    </row>
    <row r="105" spans="2:20" x14ac:dyDescent="0.25">
      <c r="B105" s="3">
        <f>'CL &amp; Data'!B527/1000000000</f>
        <v>13.75</v>
      </c>
      <c r="D105" s="3">
        <f>'CL &amp; Data'!C527</f>
        <v>-6.7868547000000001</v>
      </c>
      <c r="F105" s="3">
        <f>'CL &amp; Data'!D527</f>
        <v>-45.024303000000003</v>
      </c>
      <c r="H105" s="3">
        <f>'CL &amp; Data'!E527</f>
        <v>-36.447204999999997</v>
      </c>
      <c r="J105" s="3">
        <f>'CL &amp; Data'!F527</f>
        <v>-37.734360000000002</v>
      </c>
      <c r="L105" s="3">
        <f>'CL &amp; Data'!L527/1000000000</f>
        <v>13.75</v>
      </c>
      <c r="N105" s="3">
        <f>'CL &amp; Data'!M527</f>
        <v>-11.632406</v>
      </c>
      <c r="P105" s="3">
        <f>'CL &amp; Data'!N527</f>
        <v>-49.514628999999999</v>
      </c>
      <c r="R105" s="3">
        <f>'CL &amp; Data'!O527</f>
        <v>-37.541302000000002</v>
      </c>
      <c r="T105" s="3">
        <f>'CL &amp; Data'!P527</f>
        <v>-36.782375000000002</v>
      </c>
    </row>
    <row r="106" spans="2:20" x14ac:dyDescent="0.25">
      <c r="B106" s="3">
        <f>'CL &amp; Data'!B528/1000000000</f>
        <v>13.8775</v>
      </c>
      <c r="D106" s="3">
        <f>'CL &amp; Data'!C528</f>
        <v>-6.8963156000000003</v>
      </c>
      <c r="F106" s="3">
        <f>'CL &amp; Data'!D528</f>
        <v>-44.921669000000001</v>
      </c>
      <c r="H106" s="3">
        <f>'CL &amp; Data'!E528</f>
        <v>-36.293979999999998</v>
      </c>
      <c r="J106" s="3">
        <f>'CL &amp; Data'!F528</f>
        <v>-38.147606000000003</v>
      </c>
      <c r="L106" s="3">
        <f>'CL &amp; Data'!L528/1000000000</f>
        <v>13.8775</v>
      </c>
      <c r="N106" s="3">
        <f>'CL &amp; Data'!M528</f>
        <v>-11.351316000000001</v>
      </c>
      <c r="P106" s="3">
        <f>'CL &amp; Data'!N528</f>
        <v>-49.275447999999997</v>
      </c>
      <c r="R106" s="3">
        <f>'CL &amp; Data'!O528</f>
        <v>-38.046719000000003</v>
      </c>
      <c r="T106" s="3">
        <f>'CL &amp; Data'!P528</f>
        <v>-36.778571999999997</v>
      </c>
    </row>
    <row r="107" spans="2:20" x14ac:dyDescent="0.25">
      <c r="B107" s="3">
        <f>'CL &amp; Data'!B529/1000000000</f>
        <v>14.005000000000001</v>
      </c>
      <c r="D107" s="3">
        <f>'CL &amp; Data'!C529</f>
        <v>-7.0312991</v>
      </c>
      <c r="F107" s="3">
        <f>'CL &amp; Data'!D529</f>
        <v>-44.945934000000001</v>
      </c>
      <c r="H107" s="3">
        <f>'CL &amp; Data'!E529</f>
        <v>-36.03331</v>
      </c>
      <c r="J107" s="3">
        <f>'CL &amp; Data'!F529</f>
        <v>-38.564255000000003</v>
      </c>
      <c r="L107" s="3">
        <f>'CL &amp; Data'!L529/1000000000</f>
        <v>14.005000000000001</v>
      </c>
      <c r="N107" s="3">
        <f>'CL &amp; Data'!M529</f>
        <v>-11.042301999999999</v>
      </c>
      <c r="P107" s="3">
        <f>'CL &amp; Data'!N529</f>
        <v>-49.147675</v>
      </c>
      <c r="R107" s="3">
        <f>'CL &amp; Data'!O529</f>
        <v>-38.560070000000003</v>
      </c>
      <c r="T107" s="3">
        <f>'CL &amp; Data'!P529</f>
        <v>-36.674255000000002</v>
      </c>
    </row>
    <row r="108" spans="2:20" x14ac:dyDescent="0.25">
      <c r="B108" s="3">
        <f>'CL &amp; Data'!B530/1000000000</f>
        <v>14.1325</v>
      </c>
      <c r="D108" s="3">
        <f>'CL &amp; Data'!C530</f>
        <v>-7.1287937000000001</v>
      </c>
      <c r="F108" s="3">
        <f>'CL &amp; Data'!D530</f>
        <v>-44.974873000000002</v>
      </c>
      <c r="H108" s="3">
        <f>'CL &amp; Data'!E530</f>
        <v>-35.725960000000001</v>
      </c>
      <c r="J108" s="3">
        <f>'CL &amp; Data'!F530</f>
        <v>-39.008338999999999</v>
      </c>
      <c r="L108" s="3">
        <f>'CL &amp; Data'!L530/1000000000</f>
        <v>14.1325</v>
      </c>
      <c r="N108" s="3">
        <f>'CL &amp; Data'!M530</f>
        <v>-10.707181</v>
      </c>
      <c r="P108" s="3">
        <f>'CL &amp; Data'!N530</f>
        <v>-49.117992000000001</v>
      </c>
      <c r="R108" s="3">
        <f>'CL &amp; Data'!O530</f>
        <v>-39.099831000000002</v>
      </c>
      <c r="T108" s="3">
        <f>'CL &amp; Data'!P530</f>
        <v>-36.632122000000003</v>
      </c>
    </row>
    <row r="109" spans="2:20" x14ac:dyDescent="0.25">
      <c r="B109" s="3">
        <f>'CL &amp; Data'!B531/1000000000</f>
        <v>14.26</v>
      </c>
      <c r="D109" s="3">
        <f>'CL &amp; Data'!C531</f>
        <v>-7.2696028000000004</v>
      </c>
      <c r="F109" s="3">
        <f>'CL &amp; Data'!D531</f>
        <v>-45.062862000000003</v>
      </c>
      <c r="H109" s="3">
        <f>'CL &amp; Data'!E531</f>
        <v>-35.400779999999997</v>
      </c>
      <c r="J109" s="3">
        <f>'CL &amp; Data'!F531</f>
        <v>-39.587696000000001</v>
      </c>
      <c r="L109" s="3">
        <f>'CL &amp; Data'!L531/1000000000</f>
        <v>14.26</v>
      </c>
      <c r="N109" s="3">
        <f>'CL &amp; Data'!M531</f>
        <v>-10.407686</v>
      </c>
      <c r="P109" s="3">
        <f>'CL &amp; Data'!N531</f>
        <v>-49.146366</v>
      </c>
      <c r="R109" s="3">
        <f>'CL &amp; Data'!O531</f>
        <v>-39.710158999999997</v>
      </c>
      <c r="T109" s="3">
        <f>'CL &amp; Data'!P531</f>
        <v>-36.347991999999998</v>
      </c>
    </row>
    <row r="110" spans="2:20" x14ac:dyDescent="0.25">
      <c r="B110" s="3">
        <f>'CL &amp; Data'!B532/1000000000</f>
        <v>14.387499999999999</v>
      </c>
      <c r="D110" s="3">
        <f>'CL &amp; Data'!C532</f>
        <v>-7.4423623000000001</v>
      </c>
      <c r="F110" s="3">
        <f>'CL &amp; Data'!D532</f>
        <v>-45.088321999999998</v>
      </c>
      <c r="H110" s="3">
        <f>'CL &amp; Data'!E532</f>
        <v>-35.022243000000003</v>
      </c>
      <c r="J110" s="3">
        <f>'CL &amp; Data'!F532</f>
        <v>-40.298195</v>
      </c>
      <c r="L110" s="3">
        <f>'CL &amp; Data'!L532/1000000000</f>
        <v>14.387499999999999</v>
      </c>
      <c r="N110" s="3">
        <f>'CL &amp; Data'!M532</f>
        <v>-10.138135</v>
      </c>
      <c r="P110" s="3">
        <f>'CL &amp; Data'!N532</f>
        <v>-49.213073999999999</v>
      </c>
      <c r="R110" s="3">
        <f>'CL &amp; Data'!O532</f>
        <v>-40.366923999999997</v>
      </c>
      <c r="T110" s="3">
        <f>'CL &amp; Data'!P532</f>
        <v>-35.885792000000002</v>
      </c>
    </row>
    <row r="111" spans="2:20" x14ac:dyDescent="0.25">
      <c r="B111" s="3">
        <f>'CL &amp; Data'!B533/1000000000</f>
        <v>14.515000000000001</v>
      </c>
      <c r="D111" s="3">
        <f>'CL &amp; Data'!C533</f>
        <v>-7.6098474999999999</v>
      </c>
      <c r="F111" s="3">
        <f>'CL &amp; Data'!D533</f>
        <v>-45.180976999999999</v>
      </c>
      <c r="H111" s="3">
        <f>'CL &amp; Data'!E533</f>
        <v>-34.592781000000002</v>
      </c>
      <c r="J111" s="3">
        <f>'CL &amp; Data'!F533</f>
        <v>-41.109489000000004</v>
      </c>
      <c r="L111" s="3">
        <f>'CL &amp; Data'!L533/1000000000</f>
        <v>14.515000000000001</v>
      </c>
      <c r="N111" s="3">
        <f>'CL &amp; Data'!M533</f>
        <v>-9.8750266999999994</v>
      </c>
      <c r="P111" s="3">
        <f>'CL &amp; Data'!N533</f>
        <v>-49.348605999999997</v>
      </c>
      <c r="R111" s="3">
        <f>'CL &amp; Data'!O533</f>
        <v>-41.058128000000004</v>
      </c>
      <c r="T111" s="3">
        <f>'CL &amp; Data'!P533</f>
        <v>-35.276611000000003</v>
      </c>
    </row>
    <row r="112" spans="2:20" x14ac:dyDescent="0.25">
      <c r="B112" s="3">
        <f>'CL &amp; Data'!B534/1000000000</f>
        <v>14.6425</v>
      </c>
      <c r="D112" s="3">
        <f>'CL &amp; Data'!C534</f>
        <v>-7.7962718000000004</v>
      </c>
      <c r="F112" s="3">
        <f>'CL &amp; Data'!D534</f>
        <v>-45.227221999999998</v>
      </c>
      <c r="H112" s="3">
        <f>'CL &amp; Data'!E534</f>
        <v>-34.161017999999999</v>
      </c>
      <c r="J112" s="3">
        <f>'CL &amp; Data'!F534</f>
        <v>-42.058159000000003</v>
      </c>
      <c r="L112" s="3">
        <f>'CL &amp; Data'!L534/1000000000</f>
        <v>14.6425</v>
      </c>
      <c r="N112" s="3">
        <f>'CL &amp; Data'!M534</f>
        <v>-9.6419058</v>
      </c>
      <c r="P112" s="3">
        <f>'CL &amp; Data'!N534</f>
        <v>-49.600791999999998</v>
      </c>
      <c r="R112" s="3">
        <f>'CL &amp; Data'!O534</f>
        <v>-41.874671999999997</v>
      </c>
      <c r="T112" s="3">
        <f>'CL &amp; Data'!P534</f>
        <v>-34.708820000000003</v>
      </c>
    </row>
    <row r="113" spans="2:20" x14ac:dyDescent="0.25">
      <c r="B113" s="3">
        <f>'CL &amp; Data'!B535/1000000000</f>
        <v>14.77</v>
      </c>
      <c r="D113" s="3">
        <f>'CL &amp; Data'!C535</f>
        <v>-8.0381125999999998</v>
      </c>
      <c r="F113" s="3">
        <f>'CL &amp; Data'!D535</f>
        <v>-45.230324000000003</v>
      </c>
      <c r="H113" s="3">
        <f>'CL &amp; Data'!E535</f>
        <v>-33.724894999999997</v>
      </c>
      <c r="J113" s="3">
        <f>'CL &amp; Data'!F535</f>
        <v>-43.140926</v>
      </c>
      <c r="L113" s="3">
        <f>'CL &amp; Data'!L535/1000000000</f>
        <v>14.77</v>
      </c>
      <c r="N113" s="3">
        <f>'CL &amp; Data'!M535</f>
        <v>-9.4523954000000003</v>
      </c>
      <c r="P113" s="3">
        <f>'CL &amp; Data'!N535</f>
        <v>-49.947845000000001</v>
      </c>
      <c r="R113" s="3">
        <f>'CL &amp; Data'!O535</f>
        <v>-42.833126</v>
      </c>
      <c r="T113" s="3">
        <f>'CL &amp; Data'!P535</f>
        <v>-33.971950999999997</v>
      </c>
    </row>
    <row r="114" spans="2:20" x14ac:dyDescent="0.25">
      <c r="B114" s="3">
        <f>'CL &amp; Data'!B536/1000000000</f>
        <v>14.897500000000001</v>
      </c>
      <c r="D114" s="3">
        <f>'CL &amp; Data'!C536</f>
        <v>-8.3111057000000006</v>
      </c>
      <c r="F114" s="3">
        <f>'CL &amp; Data'!D536</f>
        <v>-45.222377999999999</v>
      </c>
      <c r="H114" s="3">
        <f>'CL &amp; Data'!E536</f>
        <v>-33.208542000000001</v>
      </c>
      <c r="J114" s="3">
        <f>'CL &amp; Data'!F536</f>
        <v>-44.340919</v>
      </c>
      <c r="L114" s="3">
        <f>'CL &amp; Data'!L536/1000000000</f>
        <v>14.897500000000001</v>
      </c>
      <c r="N114" s="3">
        <f>'CL &amp; Data'!M536</f>
        <v>-9.2304753999999996</v>
      </c>
      <c r="P114" s="3">
        <f>'CL &amp; Data'!N536</f>
        <v>-50.149357000000002</v>
      </c>
      <c r="R114" s="3">
        <f>'CL &amp; Data'!O536</f>
        <v>-43.965107000000003</v>
      </c>
      <c r="T114" s="3">
        <f>'CL &amp; Data'!P536</f>
        <v>-33.466845999999997</v>
      </c>
    </row>
    <row r="115" spans="2:20" x14ac:dyDescent="0.25">
      <c r="B115" s="3">
        <f>'CL &amp; Data'!B537/1000000000</f>
        <v>15.025</v>
      </c>
      <c r="D115" s="3">
        <f>'CL &amp; Data'!C537</f>
        <v>-8.5829477000000001</v>
      </c>
      <c r="F115" s="3">
        <f>'CL &amp; Data'!D537</f>
        <v>-45.216090999999999</v>
      </c>
      <c r="H115" s="3">
        <f>'CL &amp; Data'!E537</f>
        <v>-32.729252000000002</v>
      </c>
      <c r="J115" s="3">
        <f>'CL &amp; Data'!F537</f>
        <v>-45.750824000000001</v>
      </c>
      <c r="L115" s="3">
        <f>'CL &amp; Data'!L537/1000000000</f>
        <v>15.025</v>
      </c>
      <c r="N115" s="3">
        <f>'CL &amp; Data'!M537</f>
        <v>-9.0457373000000008</v>
      </c>
      <c r="P115" s="3">
        <f>'CL &amp; Data'!N537</f>
        <v>-50.339244999999998</v>
      </c>
      <c r="R115" s="3">
        <f>'CL &amp; Data'!O537</f>
        <v>-45.363483000000002</v>
      </c>
      <c r="T115" s="3">
        <f>'CL &amp; Data'!P537</f>
        <v>-32.997687999999997</v>
      </c>
    </row>
    <row r="116" spans="2:20" x14ac:dyDescent="0.25">
      <c r="B116" s="3">
        <f>'CL &amp; Data'!B538/1000000000</f>
        <v>15.1525</v>
      </c>
      <c r="D116" s="3">
        <f>'CL &amp; Data'!C538</f>
        <v>-8.8526115000000001</v>
      </c>
      <c r="F116" s="3">
        <f>'CL &amp; Data'!D538</f>
        <v>-45.137413000000002</v>
      </c>
      <c r="H116" s="3">
        <f>'CL &amp; Data'!E538</f>
        <v>-32.284435000000002</v>
      </c>
      <c r="J116" s="3">
        <f>'CL &amp; Data'!F538</f>
        <v>-47.570537999999999</v>
      </c>
      <c r="L116" s="3">
        <f>'CL &amp; Data'!L538/1000000000</f>
        <v>15.1525</v>
      </c>
      <c r="N116" s="3">
        <f>'CL &amp; Data'!M538</f>
        <v>-8.8999605000000006</v>
      </c>
      <c r="P116" s="3">
        <f>'CL &amp; Data'!N538</f>
        <v>-50.282425000000003</v>
      </c>
      <c r="R116" s="3">
        <f>'CL &amp; Data'!O538</f>
        <v>-47.264622000000003</v>
      </c>
      <c r="T116" s="3">
        <f>'CL &amp; Data'!P538</f>
        <v>-32.572502</v>
      </c>
    </row>
    <row r="117" spans="2:20" x14ac:dyDescent="0.25">
      <c r="B117" s="3">
        <f>'CL &amp; Data'!B539/1000000000</f>
        <v>15.28</v>
      </c>
      <c r="D117" s="3">
        <f>'CL &amp; Data'!C539</f>
        <v>-9.0602741000000009</v>
      </c>
      <c r="F117" s="3">
        <f>'CL &amp; Data'!D539</f>
        <v>-44.992207000000001</v>
      </c>
      <c r="H117" s="3">
        <f>'CL &amp; Data'!E539</f>
        <v>-31.836369000000001</v>
      </c>
      <c r="J117" s="3">
        <f>'CL &amp; Data'!F539</f>
        <v>-50.239006000000003</v>
      </c>
      <c r="L117" s="3">
        <f>'CL &amp; Data'!L539/1000000000</f>
        <v>15.28</v>
      </c>
      <c r="N117" s="3">
        <f>'CL &amp; Data'!M539</f>
        <v>-8.7584867000000006</v>
      </c>
      <c r="P117" s="3">
        <f>'CL &amp; Data'!N539</f>
        <v>-49.908721999999997</v>
      </c>
      <c r="R117" s="3">
        <f>'CL &amp; Data'!O539</f>
        <v>-50.207999999999998</v>
      </c>
      <c r="T117" s="3">
        <f>'CL &amp; Data'!P539</f>
        <v>-32.148052</v>
      </c>
    </row>
    <row r="118" spans="2:20" x14ac:dyDescent="0.25">
      <c r="B118" s="3">
        <f>'CL &amp; Data'!B540/1000000000</f>
        <v>15.407500000000001</v>
      </c>
      <c r="D118" s="3">
        <f>'CL &amp; Data'!C540</f>
        <v>-9.1439819</v>
      </c>
      <c r="F118" s="3">
        <f>'CL &amp; Data'!D540</f>
        <v>-44.890656</v>
      </c>
      <c r="H118" s="3">
        <f>'CL &amp; Data'!E540</f>
        <v>-31.388936999999999</v>
      </c>
      <c r="J118" s="3">
        <f>'CL &amp; Data'!F540</f>
        <v>-53.539009</v>
      </c>
      <c r="L118" s="3">
        <f>'CL &amp; Data'!L540/1000000000</f>
        <v>15.407500000000001</v>
      </c>
      <c r="N118" s="3">
        <f>'CL &amp; Data'!M540</f>
        <v>-8.6119117999999997</v>
      </c>
      <c r="P118" s="3">
        <f>'CL &amp; Data'!N540</f>
        <v>-49.715038</v>
      </c>
      <c r="R118" s="3">
        <f>'CL &amp; Data'!O540</f>
        <v>-54.728316999999997</v>
      </c>
      <c r="T118" s="3">
        <f>'CL &amp; Data'!P540</f>
        <v>-31.714863000000001</v>
      </c>
    </row>
    <row r="119" spans="2:20" x14ac:dyDescent="0.25">
      <c r="B119" s="3">
        <f>'CL &amp; Data'!B541/1000000000</f>
        <v>15.535</v>
      </c>
      <c r="D119" s="3">
        <f>'CL &amp; Data'!C541</f>
        <v>-9.3008947000000006</v>
      </c>
      <c r="F119" s="3">
        <f>'CL &amp; Data'!D541</f>
        <v>-44.787838000000001</v>
      </c>
      <c r="H119" s="3">
        <f>'CL &amp; Data'!E541</f>
        <v>-31.015042999999999</v>
      </c>
      <c r="J119" s="3">
        <f>'CL &amp; Data'!F541</f>
        <v>-55.642108999999998</v>
      </c>
      <c r="L119" s="3">
        <f>'CL &amp; Data'!L541/1000000000</f>
        <v>15.535</v>
      </c>
      <c r="N119" s="3">
        <f>'CL &amp; Data'!M541</f>
        <v>-8.4878959999999992</v>
      </c>
      <c r="P119" s="3">
        <f>'CL &amp; Data'!N541</f>
        <v>-49.838135000000001</v>
      </c>
      <c r="R119" s="3">
        <f>'CL &amp; Data'!O541</f>
        <v>-56.627822999999999</v>
      </c>
      <c r="T119" s="3">
        <f>'CL &amp; Data'!P541</f>
        <v>-31.275708999999999</v>
      </c>
    </row>
    <row r="120" spans="2:20" x14ac:dyDescent="0.25">
      <c r="B120" s="3">
        <f>'CL &amp; Data'!B542/1000000000</f>
        <v>15.6625</v>
      </c>
      <c r="D120" s="3">
        <f>'CL &amp; Data'!C542</f>
        <v>-9.3856487000000008</v>
      </c>
      <c r="F120" s="3">
        <f>'CL &amp; Data'!D542</f>
        <v>-44.702849999999998</v>
      </c>
      <c r="H120" s="3">
        <f>'CL &amp; Data'!E542</f>
        <v>-30.625768999999998</v>
      </c>
      <c r="J120" s="3">
        <f>'CL &amp; Data'!F542</f>
        <v>-56.265877000000003</v>
      </c>
      <c r="L120" s="3">
        <f>'CL &amp; Data'!L542/1000000000</f>
        <v>15.6625</v>
      </c>
      <c r="N120" s="3">
        <f>'CL &amp; Data'!M542</f>
        <v>-8.3676262000000001</v>
      </c>
      <c r="P120" s="3">
        <f>'CL &amp; Data'!N542</f>
        <v>-49.879725999999998</v>
      </c>
      <c r="R120" s="3">
        <f>'CL &amp; Data'!O542</f>
        <v>-57.028675</v>
      </c>
      <c r="T120" s="3">
        <f>'CL &amp; Data'!P542</f>
        <v>-30.895515</v>
      </c>
    </row>
    <row r="121" spans="2:20" x14ac:dyDescent="0.25">
      <c r="B121" s="3">
        <f>'CL &amp; Data'!B543/1000000000</f>
        <v>15.79</v>
      </c>
      <c r="D121" s="3">
        <f>'CL &amp; Data'!C543</f>
        <v>-9.5156001999999997</v>
      </c>
      <c r="F121" s="3">
        <f>'CL &amp; Data'!D543</f>
        <v>-44.728230000000003</v>
      </c>
      <c r="H121" s="3">
        <f>'CL &amp; Data'!E543</f>
        <v>-30.194348999999999</v>
      </c>
      <c r="J121" s="3">
        <f>'CL &amp; Data'!F543</f>
        <v>-55.574001000000003</v>
      </c>
      <c r="L121" s="3">
        <f>'CL &amp; Data'!L543/1000000000</f>
        <v>15.79</v>
      </c>
      <c r="N121" s="3">
        <f>'CL &amp; Data'!M543</f>
        <v>-8.2256622000000004</v>
      </c>
      <c r="P121" s="3">
        <f>'CL &amp; Data'!N543</f>
        <v>-50.184508999999998</v>
      </c>
      <c r="R121" s="3">
        <f>'CL &amp; Data'!O543</f>
        <v>-56.097614</v>
      </c>
      <c r="T121" s="3">
        <f>'CL &amp; Data'!P543</f>
        <v>-30.532717000000002</v>
      </c>
    </row>
    <row r="122" spans="2:20" x14ac:dyDescent="0.25">
      <c r="B122" s="3">
        <f>'CL &amp; Data'!B544/1000000000</f>
        <v>15.9175</v>
      </c>
      <c r="D122" s="3">
        <f>'CL &amp; Data'!C544</f>
        <v>-9.6326771000000004</v>
      </c>
      <c r="F122" s="3">
        <f>'CL &amp; Data'!D544</f>
        <v>-44.778412000000003</v>
      </c>
      <c r="H122" s="3">
        <f>'CL &amp; Data'!E544</f>
        <v>-29.825512</v>
      </c>
      <c r="J122" s="3">
        <f>'CL &amp; Data'!F544</f>
        <v>-53.277565000000003</v>
      </c>
      <c r="L122" s="3">
        <f>'CL &amp; Data'!L544/1000000000</f>
        <v>15.9175</v>
      </c>
      <c r="N122" s="3">
        <f>'CL &amp; Data'!M544</f>
        <v>-8.0541496000000006</v>
      </c>
      <c r="P122" s="3">
        <f>'CL &amp; Data'!N544</f>
        <v>-50.815567000000001</v>
      </c>
      <c r="R122" s="3">
        <f>'CL &amp; Data'!O544</f>
        <v>-53.264434999999999</v>
      </c>
      <c r="T122" s="3">
        <f>'CL &amp; Data'!P544</f>
        <v>-30.199131000000001</v>
      </c>
    </row>
    <row r="123" spans="2:20" x14ac:dyDescent="0.25">
      <c r="B123" s="3">
        <f>'CL &amp; Data'!B545/1000000000</f>
        <v>16.045000000000002</v>
      </c>
      <c r="D123" s="3">
        <f>'CL &amp; Data'!C545</f>
        <v>-9.7360039</v>
      </c>
      <c r="F123" s="3">
        <f>'CL &amp; Data'!D545</f>
        <v>-44.943351999999997</v>
      </c>
      <c r="H123" s="3">
        <f>'CL &amp; Data'!E545</f>
        <v>-29.429815000000001</v>
      </c>
      <c r="J123" s="3">
        <f>'CL &amp; Data'!F545</f>
        <v>-49.645949999999999</v>
      </c>
      <c r="L123" s="3">
        <f>'CL &amp; Data'!L545/1000000000</f>
        <v>16.045000000000002</v>
      </c>
      <c r="N123" s="3">
        <f>'CL &amp; Data'!M545</f>
        <v>-7.9217504999999999</v>
      </c>
      <c r="P123" s="3">
        <f>'CL &amp; Data'!N545</f>
        <v>-51.443325000000002</v>
      </c>
      <c r="R123" s="3">
        <f>'CL &amp; Data'!O545</f>
        <v>-48.269634000000003</v>
      </c>
      <c r="T123" s="3">
        <f>'CL &amp; Data'!P545</f>
        <v>-29.884129999999999</v>
      </c>
    </row>
    <row r="124" spans="2:20" x14ac:dyDescent="0.25">
      <c r="B124" s="3">
        <f>'CL &amp; Data'!B546/1000000000</f>
        <v>16.172499999999999</v>
      </c>
      <c r="D124" s="3">
        <f>'CL &amp; Data'!C546</f>
        <v>-9.5337200000000006</v>
      </c>
      <c r="F124" s="3">
        <f>'CL &amp; Data'!D546</f>
        <v>-44.903041999999999</v>
      </c>
      <c r="H124" s="3">
        <f>'CL &amp; Data'!E546</f>
        <v>-29.014681</v>
      </c>
      <c r="J124" s="3">
        <f>'CL &amp; Data'!F546</f>
        <v>-46.561031</v>
      </c>
      <c r="L124" s="3">
        <f>'CL &amp; Data'!L546/1000000000</f>
        <v>16.172499999999999</v>
      </c>
      <c r="N124" s="3">
        <f>'CL &amp; Data'!M546</f>
        <v>-7.6604757000000001</v>
      </c>
      <c r="P124" s="3">
        <f>'CL &amp; Data'!N546</f>
        <v>-51.040962</v>
      </c>
      <c r="R124" s="3">
        <f>'CL &amp; Data'!O546</f>
        <v>-45.086750000000002</v>
      </c>
      <c r="T124" s="3">
        <f>'CL &amp; Data'!P546</f>
        <v>-29.575762000000001</v>
      </c>
    </row>
    <row r="125" spans="2:20" x14ac:dyDescent="0.25">
      <c r="B125" s="3">
        <f>'CL &amp; Data'!B547/1000000000</f>
        <v>16.3</v>
      </c>
      <c r="D125" s="3">
        <f>'CL &amp; Data'!C547</f>
        <v>-9.4682112000000007</v>
      </c>
      <c r="F125" s="3">
        <f>'CL &amp; Data'!D547</f>
        <v>-44.985657000000003</v>
      </c>
      <c r="H125" s="3">
        <f>'CL &amp; Data'!E547</f>
        <v>-28.65502</v>
      </c>
      <c r="J125" s="3">
        <f>'CL &amp; Data'!F547</f>
        <v>-44.28154</v>
      </c>
      <c r="L125" s="3">
        <f>'CL &amp; Data'!L547/1000000000</f>
        <v>16.3</v>
      </c>
      <c r="N125" s="3">
        <f>'CL &amp; Data'!M547</f>
        <v>-7.4474254000000002</v>
      </c>
      <c r="P125" s="3">
        <f>'CL &amp; Data'!N547</f>
        <v>-50.809361000000003</v>
      </c>
      <c r="R125" s="3">
        <f>'CL &amp; Data'!O547</f>
        <v>-42.794891</v>
      </c>
      <c r="T125" s="3">
        <f>'CL &amp; Data'!P547</f>
        <v>-29.276260000000001</v>
      </c>
    </row>
    <row r="126" spans="2:20" x14ac:dyDescent="0.25">
      <c r="B126" s="3">
        <f>'CL &amp; Data'!B548/1000000000</f>
        <v>16.427499999999998</v>
      </c>
      <c r="D126" s="3">
        <f>'CL &amp; Data'!C548</f>
        <v>-9.4887753000000004</v>
      </c>
      <c r="F126" s="3">
        <f>'CL &amp; Data'!D548</f>
        <v>-45.101073999999997</v>
      </c>
      <c r="H126" s="3">
        <f>'CL &amp; Data'!E548</f>
        <v>-28.351106999999999</v>
      </c>
      <c r="J126" s="3">
        <f>'CL &amp; Data'!F548</f>
        <v>-42.398426000000001</v>
      </c>
      <c r="L126" s="3">
        <f>'CL &amp; Data'!L548/1000000000</f>
        <v>16.427499999999998</v>
      </c>
      <c r="N126" s="3">
        <f>'CL &amp; Data'!M548</f>
        <v>-7.2960881999999998</v>
      </c>
      <c r="P126" s="3">
        <f>'CL &amp; Data'!N548</f>
        <v>-50.525435999999999</v>
      </c>
      <c r="R126" s="3">
        <f>'CL &amp; Data'!O548</f>
        <v>-41.000957</v>
      </c>
      <c r="T126" s="3">
        <f>'CL &amp; Data'!P548</f>
        <v>-28.996175999999998</v>
      </c>
    </row>
    <row r="127" spans="2:20" x14ac:dyDescent="0.25">
      <c r="B127" s="3">
        <f>'CL &amp; Data'!B549/1000000000</f>
        <v>16.555</v>
      </c>
      <c r="D127" s="3">
        <f>'CL &amp; Data'!C549</f>
        <v>-9.3986397000000004</v>
      </c>
      <c r="F127" s="3">
        <f>'CL &amp; Data'!D549</f>
        <v>-45.175953</v>
      </c>
      <c r="H127" s="3">
        <f>'CL &amp; Data'!E549</f>
        <v>-28.003793999999999</v>
      </c>
      <c r="J127" s="3">
        <f>'CL &amp; Data'!F549</f>
        <v>-41.009551999999999</v>
      </c>
      <c r="L127" s="3">
        <f>'CL &amp; Data'!L549/1000000000</f>
        <v>16.555</v>
      </c>
      <c r="N127" s="3">
        <f>'CL &amp; Data'!M549</f>
        <v>-7.1656852000000004</v>
      </c>
      <c r="P127" s="3">
        <f>'CL &amp; Data'!N549</f>
        <v>-50.146866000000003</v>
      </c>
      <c r="R127" s="3">
        <f>'CL &amp; Data'!O549</f>
        <v>-39.638244999999998</v>
      </c>
      <c r="T127" s="3">
        <f>'CL &amp; Data'!P549</f>
        <v>-28.779131</v>
      </c>
    </row>
    <row r="128" spans="2:20" x14ac:dyDescent="0.25">
      <c r="B128" s="3">
        <f>'CL &amp; Data'!B550/1000000000</f>
        <v>16.682500000000001</v>
      </c>
      <c r="D128" s="3">
        <f>'CL &amp; Data'!C550</f>
        <v>-9.6029509999999991</v>
      </c>
      <c r="F128" s="3">
        <f>'CL &amp; Data'!D550</f>
        <v>-45.240504999999999</v>
      </c>
      <c r="H128" s="3">
        <f>'CL &amp; Data'!E550</f>
        <v>-27.774280999999998</v>
      </c>
      <c r="J128" s="3">
        <f>'CL &amp; Data'!F550</f>
        <v>-39.920375999999997</v>
      </c>
      <c r="L128" s="3">
        <f>'CL &amp; Data'!L550/1000000000</f>
        <v>16.682500000000001</v>
      </c>
      <c r="N128" s="3">
        <f>'CL &amp; Data'!M550</f>
        <v>-6.9351605999999997</v>
      </c>
      <c r="P128" s="3">
        <f>'CL &amp; Data'!N550</f>
        <v>-49.296402</v>
      </c>
      <c r="R128" s="3">
        <f>'CL &amp; Data'!O550</f>
        <v>-38.361857999999998</v>
      </c>
      <c r="T128" s="3">
        <f>'CL &amp; Data'!P550</f>
        <v>-28.616831000000001</v>
      </c>
    </row>
    <row r="129" spans="2:20" x14ac:dyDescent="0.25">
      <c r="B129" s="3">
        <f>'CL &amp; Data'!B551/1000000000</f>
        <v>16.809999999999999</v>
      </c>
      <c r="D129" s="3">
        <f>'CL &amp; Data'!C551</f>
        <v>-9.7974786999999992</v>
      </c>
      <c r="F129" s="3">
        <f>'CL &amp; Data'!D551</f>
        <v>-45.378867999999997</v>
      </c>
      <c r="H129" s="3">
        <f>'CL &amp; Data'!E551</f>
        <v>-27.594044</v>
      </c>
      <c r="J129" s="3">
        <f>'CL &amp; Data'!F551</f>
        <v>-38.952652</v>
      </c>
      <c r="L129" s="3">
        <f>'CL &amp; Data'!L551/1000000000</f>
        <v>16.809999999999999</v>
      </c>
      <c r="N129" s="3">
        <f>'CL &amp; Data'!M551</f>
        <v>-6.8641357000000003</v>
      </c>
      <c r="P129" s="3">
        <f>'CL &amp; Data'!N551</f>
        <v>-49.212009000000002</v>
      </c>
      <c r="R129" s="3">
        <f>'CL &amp; Data'!O551</f>
        <v>-37.453533</v>
      </c>
      <c r="T129" s="3">
        <f>'CL &amp; Data'!P551</f>
        <v>-28.494365999999999</v>
      </c>
    </row>
    <row r="130" spans="2:20" x14ac:dyDescent="0.25">
      <c r="B130" s="3">
        <f>'CL &amp; Data'!B552/1000000000</f>
        <v>16.9375</v>
      </c>
      <c r="D130" s="3">
        <f>'CL &amp; Data'!C552</f>
        <v>-9.8594703999999993</v>
      </c>
      <c r="F130" s="3">
        <f>'CL &amp; Data'!D552</f>
        <v>-45.452655999999998</v>
      </c>
      <c r="H130" s="3">
        <f>'CL &amp; Data'!E552</f>
        <v>-27.422001000000002</v>
      </c>
      <c r="J130" s="3">
        <f>'CL &amp; Data'!F552</f>
        <v>-38.106236000000003</v>
      </c>
      <c r="L130" s="3">
        <f>'CL &amp; Data'!L552/1000000000</f>
        <v>16.9375</v>
      </c>
      <c r="N130" s="3">
        <f>'CL &amp; Data'!M552</f>
        <v>-6.6017584999999999</v>
      </c>
      <c r="P130" s="3">
        <f>'CL &amp; Data'!N552</f>
        <v>-48.865448000000001</v>
      </c>
      <c r="R130" s="3">
        <f>'CL &amp; Data'!O552</f>
        <v>-36.517628000000002</v>
      </c>
      <c r="T130" s="3">
        <f>'CL &amp; Data'!P552</f>
        <v>-28.450264000000001</v>
      </c>
    </row>
    <row r="131" spans="2:20" x14ac:dyDescent="0.25">
      <c r="B131" s="3">
        <f>'CL &amp; Data'!B553/1000000000</f>
        <v>17.065000000000001</v>
      </c>
      <c r="D131" s="3">
        <f>'CL &amp; Data'!C553</f>
        <v>-9.8171377</v>
      </c>
      <c r="F131" s="3">
        <f>'CL &amp; Data'!D553</f>
        <v>-45.457535</v>
      </c>
      <c r="H131" s="3">
        <f>'CL &amp; Data'!E553</f>
        <v>-27.294746</v>
      </c>
      <c r="J131" s="3">
        <f>'CL &amp; Data'!F553</f>
        <v>-37.485565000000001</v>
      </c>
      <c r="L131" s="3">
        <f>'CL &amp; Data'!L553/1000000000</f>
        <v>17.065000000000001</v>
      </c>
      <c r="N131" s="3">
        <f>'CL &amp; Data'!M553</f>
        <v>-6.3937777999999996</v>
      </c>
      <c r="P131" s="3">
        <f>'CL &amp; Data'!N553</f>
        <v>-48.652386</v>
      </c>
      <c r="R131" s="3">
        <f>'CL &amp; Data'!O553</f>
        <v>-35.706867000000003</v>
      </c>
      <c r="T131" s="3">
        <f>'CL &amp; Data'!P553</f>
        <v>-28.441896</v>
      </c>
    </row>
    <row r="132" spans="2:20" x14ac:dyDescent="0.25">
      <c r="B132" s="3">
        <f>'CL &amp; Data'!B554/1000000000</f>
        <v>17.192499999999999</v>
      </c>
      <c r="D132" s="3">
        <f>'CL &amp; Data'!C554</f>
        <v>-10.079700000000001</v>
      </c>
      <c r="F132" s="3">
        <f>'CL &amp; Data'!D554</f>
        <v>-45.596611000000003</v>
      </c>
      <c r="H132" s="3">
        <f>'CL &amp; Data'!E554</f>
        <v>-27.30883</v>
      </c>
      <c r="J132" s="3">
        <f>'CL &amp; Data'!F554</f>
        <v>-36.739089999999997</v>
      </c>
      <c r="L132" s="3">
        <f>'CL &amp; Data'!L554/1000000000</f>
        <v>17.192499999999999</v>
      </c>
      <c r="N132" s="3">
        <f>'CL &amp; Data'!M554</f>
        <v>-6.2527217999999998</v>
      </c>
      <c r="P132" s="3">
        <f>'CL &amp; Data'!N554</f>
        <v>-48.395541999999999</v>
      </c>
      <c r="R132" s="3">
        <f>'CL &amp; Data'!O554</f>
        <v>-35.050663</v>
      </c>
      <c r="T132" s="3">
        <f>'CL &amp; Data'!P554</f>
        <v>-28.435901999999999</v>
      </c>
    </row>
    <row r="133" spans="2:20" x14ac:dyDescent="0.25">
      <c r="B133" s="3">
        <f>'CL &amp; Data'!B555/1000000000</f>
        <v>17.32</v>
      </c>
      <c r="D133" s="3">
        <f>'CL &amp; Data'!C555</f>
        <v>-10.121592</v>
      </c>
      <c r="F133" s="3">
        <f>'CL &amp; Data'!D555</f>
        <v>-45.714419999999997</v>
      </c>
      <c r="H133" s="3">
        <f>'CL &amp; Data'!E555</f>
        <v>-27.291622</v>
      </c>
      <c r="J133" s="3">
        <f>'CL &amp; Data'!F555</f>
        <v>-36.120907000000003</v>
      </c>
      <c r="L133" s="3">
        <f>'CL &amp; Data'!L555/1000000000</f>
        <v>17.32</v>
      </c>
      <c r="N133" s="3">
        <f>'CL &amp; Data'!M555</f>
        <v>-6.1184329999999996</v>
      </c>
      <c r="P133" s="3">
        <f>'CL &amp; Data'!N555</f>
        <v>-47.778770000000002</v>
      </c>
      <c r="R133" s="3">
        <f>'CL &amp; Data'!O555</f>
        <v>-34.481608999999999</v>
      </c>
      <c r="T133" s="3">
        <f>'CL &amp; Data'!P555</f>
        <v>-28.463892000000001</v>
      </c>
    </row>
    <row r="134" spans="2:20" x14ac:dyDescent="0.25">
      <c r="B134" s="3">
        <f>'CL &amp; Data'!B556/1000000000</f>
        <v>17.447500000000002</v>
      </c>
      <c r="D134" s="3">
        <f>'CL &amp; Data'!C556</f>
        <v>-10.313642</v>
      </c>
      <c r="F134" s="3">
        <f>'CL &amp; Data'!D556</f>
        <v>-45.856670000000001</v>
      </c>
      <c r="H134" s="3">
        <f>'CL &amp; Data'!E556</f>
        <v>-27.327038000000002</v>
      </c>
      <c r="J134" s="3">
        <f>'CL &amp; Data'!F556</f>
        <v>-35.625174999999999</v>
      </c>
      <c r="L134" s="3">
        <f>'CL &amp; Data'!L556/1000000000</f>
        <v>17.447500000000002</v>
      </c>
      <c r="N134" s="3">
        <f>'CL &amp; Data'!M556</f>
        <v>-6.0309271999999998</v>
      </c>
      <c r="P134" s="3">
        <f>'CL &amp; Data'!N556</f>
        <v>-47.440627999999997</v>
      </c>
      <c r="R134" s="3">
        <f>'CL &amp; Data'!O556</f>
        <v>-33.994522000000003</v>
      </c>
      <c r="T134" s="3">
        <f>'CL &amp; Data'!P556</f>
        <v>-28.546908999999999</v>
      </c>
    </row>
    <row r="135" spans="2:20" x14ac:dyDescent="0.25">
      <c r="B135" s="3">
        <f>'CL &amp; Data'!B557/1000000000</f>
        <v>17.574999999999999</v>
      </c>
      <c r="D135" s="3">
        <f>'CL &amp; Data'!C557</f>
        <v>-10.668634000000001</v>
      </c>
      <c r="F135" s="3">
        <f>'CL &amp; Data'!D557</f>
        <v>-46.092880000000001</v>
      </c>
      <c r="H135" s="3">
        <f>'CL &amp; Data'!E557</f>
        <v>-27.483953</v>
      </c>
      <c r="J135" s="3">
        <f>'CL &amp; Data'!F557</f>
        <v>-35.14378</v>
      </c>
      <c r="L135" s="3">
        <f>'CL &amp; Data'!L557/1000000000</f>
        <v>17.574999999999999</v>
      </c>
      <c r="N135" s="3">
        <f>'CL &amp; Data'!M557</f>
        <v>-6.1452669999999996</v>
      </c>
      <c r="P135" s="3">
        <f>'CL &amp; Data'!N557</f>
        <v>-47.571010999999999</v>
      </c>
      <c r="R135" s="3">
        <f>'CL &amp; Data'!O557</f>
        <v>-33.696907000000003</v>
      </c>
      <c r="T135" s="3">
        <f>'CL &amp; Data'!P557</f>
        <v>-28.644703</v>
      </c>
    </row>
    <row r="136" spans="2:20" x14ac:dyDescent="0.25">
      <c r="B136" s="3">
        <f>'CL &amp; Data'!B558/1000000000</f>
        <v>17.702500000000001</v>
      </c>
      <c r="D136" s="3">
        <f>'CL &amp; Data'!C558</f>
        <v>-10.708893</v>
      </c>
      <c r="F136" s="3">
        <f>'CL &amp; Data'!D558</f>
        <v>-46.161594000000001</v>
      </c>
      <c r="H136" s="3">
        <f>'CL &amp; Data'!E558</f>
        <v>-27.58053</v>
      </c>
      <c r="J136" s="3">
        <f>'CL &amp; Data'!F558</f>
        <v>-34.714756000000001</v>
      </c>
      <c r="L136" s="3">
        <f>'CL &amp; Data'!L558/1000000000</f>
        <v>17.702500000000001</v>
      </c>
      <c r="N136" s="3">
        <f>'CL &amp; Data'!M558</f>
        <v>-6.1049252000000003</v>
      </c>
      <c r="P136" s="3">
        <f>'CL &amp; Data'!N558</f>
        <v>-47.561863000000002</v>
      </c>
      <c r="R136" s="3">
        <f>'CL &amp; Data'!O558</f>
        <v>-33.351311000000003</v>
      </c>
      <c r="T136" s="3">
        <f>'CL &amp; Data'!P558</f>
        <v>-28.783950999999998</v>
      </c>
    </row>
    <row r="137" spans="2:20" x14ac:dyDescent="0.25">
      <c r="B137" s="3">
        <f>'CL &amp; Data'!B559/1000000000</f>
        <v>17.829999999999998</v>
      </c>
      <c r="D137" s="3">
        <f>'CL &amp; Data'!C559</f>
        <v>-10.630229</v>
      </c>
      <c r="F137" s="3">
        <f>'CL &amp; Data'!D559</f>
        <v>-46.165131000000002</v>
      </c>
      <c r="H137" s="3">
        <f>'CL &amp; Data'!E559</f>
        <v>-27.659071000000001</v>
      </c>
      <c r="J137" s="3">
        <f>'CL &amp; Data'!F559</f>
        <v>-34.336880000000001</v>
      </c>
      <c r="L137" s="3">
        <f>'CL &amp; Data'!L559/1000000000</f>
        <v>17.829999999999998</v>
      </c>
      <c r="N137" s="3">
        <f>'CL &amp; Data'!M559</f>
        <v>-5.8514013</v>
      </c>
      <c r="P137" s="3">
        <f>'CL &amp; Data'!N559</f>
        <v>-47.367874</v>
      </c>
      <c r="R137" s="3">
        <f>'CL &amp; Data'!O559</f>
        <v>-32.906638999999998</v>
      </c>
      <c r="T137" s="3">
        <f>'CL &amp; Data'!P559</f>
        <v>-28.866364000000001</v>
      </c>
    </row>
    <row r="138" spans="2:20" x14ac:dyDescent="0.25">
      <c r="B138" s="3">
        <f>'CL &amp; Data'!B560/1000000000</f>
        <v>17.9575</v>
      </c>
      <c r="D138" s="3">
        <f>'CL &amp; Data'!C560</f>
        <v>-10.831531</v>
      </c>
      <c r="F138" s="3">
        <f>'CL &amp; Data'!D560</f>
        <v>-46.339680000000001</v>
      </c>
      <c r="H138" s="3">
        <f>'CL &amp; Data'!E560</f>
        <v>-27.874596</v>
      </c>
      <c r="J138" s="3">
        <f>'CL &amp; Data'!F560</f>
        <v>-33.856845999999997</v>
      </c>
      <c r="L138" s="3">
        <f>'CL &amp; Data'!L560/1000000000</f>
        <v>17.9575</v>
      </c>
      <c r="N138" s="3">
        <f>'CL &amp; Data'!M560</f>
        <v>-5.9170818000000001</v>
      </c>
      <c r="P138" s="3">
        <f>'CL &amp; Data'!N560</f>
        <v>-47.933318999999997</v>
      </c>
      <c r="R138" s="3">
        <f>'CL &amp; Data'!O560</f>
        <v>-32.682704999999999</v>
      </c>
      <c r="T138" s="3">
        <f>'CL &amp; Data'!P560</f>
        <v>-28.932568</v>
      </c>
    </row>
    <row r="139" spans="2:20" x14ac:dyDescent="0.25">
      <c r="B139" s="3">
        <f>'CL &amp; Data'!B561/1000000000</f>
        <v>18.085000000000001</v>
      </c>
      <c r="D139" s="3">
        <f>'CL &amp; Data'!C561</f>
        <v>-10.889849</v>
      </c>
      <c r="F139" s="3">
        <f>'CL &amp; Data'!D561</f>
        <v>-46.430466000000003</v>
      </c>
      <c r="H139" s="3">
        <f>'CL &amp; Data'!E561</f>
        <v>-28.079308000000001</v>
      </c>
      <c r="J139" s="3">
        <f>'CL &amp; Data'!F561</f>
        <v>-33.481808000000001</v>
      </c>
      <c r="L139" s="3">
        <f>'CL &amp; Data'!L561/1000000000</f>
        <v>18.085000000000001</v>
      </c>
      <c r="N139" s="3">
        <f>'CL &amp; Data'!M561</f>
        <v>-5.7658962999999996</v>
      </c>
      <c r="P139" s="3">
        <f>'CL &amp; Data'!N561</f>
        <v>-48.133468999999998</v>
      </c>
      <c r="R139" s="3">
        <f>'CL &amp; Data'!O561</f>
        <v>-32.361103</v>
      </c>
      <c r="T139" s="3">
        <f>'CL &amp; Data'!P561</f>
        <v>-29.067945000000002</v>
      </c>
    </row>
    <row r="140" spans="2:20" x14ac:dyDescent="0.25">
      <c r="B140" s="3">
        <f>'CL &amp; Data'!B562/1000000000</f>
        <v>18.212499999999999</v>
      </c>
      <c r="D140" s="3">
        <f>'CL &amp; Data'!C562</f>
        <v>-10.807333</v>
      </c>
      <c r="F140" s="3">
        <f>'CL &amp; Data'!D562</f>
        <v>-46.577370000000002</v>
      </c>
      <c r="H140" s="3">
        <f>'CL &amp; Data'!E562</f>
        <v>-28.229979</v>
      </c>
      <c r="J140" s="3">
        <f>'CL &amp; Data'!F562</f>
        <v>-33.229813</v>
      </c>
      <c r="L140" s="3">
        <f>'CL &amp; Data'!L562/1000000000</f>
        <v>18.212499999999999</v>
      </c>
      <c r="N140" s="3">
        <f>'CL &amp; Data'!M562</f>
        <v>-5.6448789000000001</v>
      </c>
      <c r="P140" s="3">
        <f>'CL &amp; Data'!N562</f>
        <v>-48.500678999999998</v>
      </c>
      <c r="R140" s="3">
        <f>'CL &amp; Data'!O562</f>
        <v>-32.042788999999999</v>
      </c>
      <c r="T140" s="3">
        <f>'CL &amp; Data'!P562</f>
        <v>-29.266442999999999</v>
      </c>
    </row>
    <row r="141" spans="2:20" x14ac:dyDescent="0.25">
      <c r="B141" s="3">
        <f>'CL &amp; Data'!B563/1000000000</f>
        <v>18.34</v>
      </c>
      <c r="D141" s="3">
        <f>'CL &amp; Data'!C563</f>
        <v>-11.066349000000001</v>
      </c>
      <c r="F141" s="3">
        <f>'CL &amp; Data'!D563</f>
        <v>-46.850548000000003</v>
      </c>
      <c r="H141" s="3">
        <f>'CL &amp; Data'!E563</f>
        <v>-28.528976</v>
      </c>
      <c r="J141" s="3">
        <f>'CL &amp; Data'!F563</f>
        <v>-33.007153000000002</v>
      </c>
      <c r="L141" s="3">
        <f>'CL &amp; Data'!L563/1000000000</f>
        <v>18.34</v>
      </c>
      <c r="N141" s="3">
        <f>'CL &amp; Data'!M563</f>
        <v>-5.6375523000000003</v>
      </c>
      <c r="P141" s="3">
        <f>'CL &amp; Data'!N563</f>
        <v>-48.740794999999999</v>
      </c>
      <c r="R141" s="3">
        <f>'CL &amp; Data'!O563</f>
        <v>-31.812692999999999</v>
      </c>
      <c r="T141" s="3">
        <f>'CL &amp; Data'!P563</f>
        <v>-29.522666999999998</v>
      </c>
    </row>
    <row r="142" spans="2:20" x14ac:dyDescent="0.25">
      <c r="B142" s="3">
        <f>'CL &amp; Data'!B564/1000000000</f>
        <v>18.467500000000001</v>
      </c>
      <c r="D142" s="3">
        <f>'CL &amp; Data'!C564</f>
        <v>-11.037668999999999</v>
      </c>
      <c r="F142" s="3">
        <f>'CL &amp; Data'!D564</f>
        <v>-47.055312999999998</v>
      </c>
      <c r="H142" s="3">
        <f>'CL &amp; Data'!E564</f>
        <v>-28.779257000000001</v>
      </c>
      <c r="J142" s="3">
        <f>'CL &amp; Data'!F564</f>
        <v>-32.878815000000003</v>
      </c>
      <c r="L142" s="3">
        <f>'CL &amp; Data'!L564/1000000000</f>
        <v>18.467500000000001</v>
      </c>
      <c r="N142" s="3">
        <f>'CL &amp; Data'!M564</f>
        <v>-5.7098579000000003</v>
      </c>
      <c r="P142" s="3">
        <f>'CL &amp; Data'!N564</f>
        <v>-49.062866</v>
      </c>
      <c r="R142" s="3">
        <f>'CL &amp; Data'!O564</f>
        <v>-31.659579999999998</v>
      </c>
      <c r="T142" s="3">
        <f>'CL &amp; Data'!P564</f>
        <v>-29.884837999999998</v>
      </c>
    </row>
    <row r="143" spans="2:20" x14ac:dyDescent="0.25">
      <c r="B143" s="3">
        <f>'CL &amp; Data'!B565/1000000000</f>
        <v>18.594999999999999</v>
      </c>
      <c r="D143" s="3">
        <f>'CL &amp; Data'!C565</f>
        <v>-10.614398</v>
      </c>
      <c r="F143" s="3">
        <f>'CL &amp; Data'!D565</f>
        <v>-47.015549</v>
      </c>
      <c r="H143" s="3">
        <f>'CL &amp; Data'!E565</f>
        <v>-28.884851000000001</v>
      </c>
      <c r="J143" s="3">
        <f>'CL &amp; Data'!F565</f>
        <v>-32.798748000000003</v>
      </c>
      <c r="L143" s="3">
        <f>'CL &amp; Data'!L565/1000000000</f>
        <v>18.594999999999999</v>
      </c>
      <c r="N143" s="3">
        <f>'CL &amp; Data'!M565</f>
        <v>-5.3715858000000001</v>
      </c>
      <c r="P143" s="3">
        <f>'CL &amp; Data'!N565</f>
        <v>-48.992645000000003</v>
      </c>
      <c r="R143" s="3">
        <f>'CL &amp; Data'!O565</f>
        <v>-31.291229000000001</v>
      </c>
      <c r="T143" s="3">
        <f>'CL &amp; Data'!P565</f>
        <v>-30.276900999999999</v>
      </c>
    </row>
    <row r="144" spans="2:20" x14ac:dyDescent="0.25">
      <c r="B144" s="3">
        <f>'CL &amp; Data'!B566/1000000000</f>
        <v>18.7225</v>
      </c>
      <c r="D144" s="3">
        <f>'CL &amp; Data'!C566</f>
        <v>-10.478637000000001</v>
      </c>
      <c r="F144" s="3">
        <f>'CL &amp; Data'!D566</f>
        <v>-47.176589999999997</v>
      </c>
      <c r="H144" s="3">
        <f>'CL &amp; Data'!E566</f>
        <v>-29.104937</v>
      </c>
      <c r="J144" s="3">
        <f>'CL &amp; Data'!F566</f>
        <v>-32.623038999999999</v>
      </c>
      <c r="L144" s="3">
        <f>'CL &amp; Data'!L566/1000000000</f>
        <v>18.7225</v>
      </c>
      <c r="N144" s="3">
        <f>'CL &amp; Data'!M566</f>
        <v>-5.4125671000000004</v>
      </c>
      <c r="P144" s="3">
        <f>'CL &amp; Data'!N566</f>
        <v>-49.506808999999997</v>
      </c>
      <c r="R144" s="3">
        <f>'CL &amp; Data'!O566</f>
        <v>-31.112099000000001</v>
      </c>
      <c r="T144" s="3">
        <f>'CL &amp; Data'!P566</f>
        <v>-30.597484999999999</v>
      </c>
    </row>
    <row r="145" spans="2:20" x14ac:dyDescent="0.25">
      <c r="B145" s="3">
        <f>'CL &amp; Data'!B567/1000000000</f>
        <v>18.850000000000001</v>
      </c>
      <c r="D145" s="3">
        <f>'CL &amp; Data'!C567</f>
        <v>-10.483967</v>
      </c>
      <c r="F145" s="3">
        <f>'CL &amp; Data'!D567</f>
        <v>-47.343983000000001</v>
      </c>
      <c r="H145" s="3">
        <f>'CL &amp; Data'!E567</f>
        <v>-29.439647999999998</v>
      </c>
      <c r="J145" s="3">
        <f>'CL &amp; Data'!F567</f>
        <v>-32.433799999999998</v>
      </c>
      <c r="L145" s="3">
        <f>'CL &amp; Data'!L567/1000000000</f>
        <v>18.850000000000001</v>
      </c>
      <c r="N145" s="3">
        <f>'CL &amp; Data'!M567</f>
        <v>-5.5813537000000002</v>
      </c>
      <c r="P145" s="3">
        <f>'CL &amp; Data'!N567</f>
        <v>-49.809479000000003</v>
      </c>
      <c r="R145" s="3">
        <f>'CL &amp; Data'!O567</f>
        <v>-31.019020000000001</v>
      </c>
      <c r="T145" s="3">
        <f>'CL &amp; Data'!P567</f>
        <v>-30.887922</v>
      </c>
    </row>
    <row r="146" spans="2:20" x14ac:dyDescent="0.25">
      <c r="B146" s="3">
        <f>'CL &amp; Data'!B568/1000000000</f>
        <v>18.977499999999999</v>
      </c>
      <c r="D146" s="3">
        <f>'CL &amp; Data'!C568</f>
        <v>-10.3261</v>
      </c>
      <c r="F146" s="3">
        <f>'CL &amp; Data'!D568</f>
        <v>-47.427180999999997</v>
      </c>
      <c r="H146" s="3">
        <f>'CL &amp; Data'!E568</f>
        <v>-29.678179</v>
      </c>
      <c r="J146" s="3">
        <f>'CL &amp; Data'!F568</f>
        <v>-32.266125000000002</v>
      </c>
      <c r="L146" s="3">
        <f>'CL &amp; Data'!L568/1000000000</f>
        <v>18.977499999999999</v>
      </c>
      <c r="N146" s="3">
        <f>'CL &amp; Data'!M568</f>
        <v>-5.6493868999999997</v>
      </c>
      <c r="P146" s="3">
        <f>'CL &amp; Data'!N568</f>
        <v>-50.187069000000001</v>
      </c>
      <c r="R146" s="3">
        <f>'CL &amp; Data'!O568</f>
        <v>-30.831810000000001</v>
      </c>
      <c r="T146" s="3">
        <f>'CL &amp; Data'!P568</f>
        <v>-31.164904</v>
      </c>
    </row>
    <row r="147" spans="2:20" x14ac:dyDescent="0.25">
      <c r="B147" s="3">
        <f>'CL &amp; Data'!B569/1000000000</f>
        <v>19.105</v>
      </c>
      <c r="D147" s="3">
        <f>'CL &amp; Data'!C569</f>
        <v>-10.368786</v>
      </c>
      <c r="F147" s="3">
        <f>'CL &amp; Data'!D569</f>
        <v>-47.514614000000002</v>
      </c>
      <c r="H147" s="3">
        <f>'CL &amp; Data'!E569</f>
        <v>-29.972899999999999</v>
      </c>
      <c r="J147" s="3">
        <f>'CL &amp; Data'!F569</f>
        <v>-32.059223000000003</v>
      </c>
      <c r="L147" s="3">
        <f>'CL &amp; Data'!L569/1000000000</f>
        <v>19.105</v>
      </c>
      <c r="N147" s="3">
        <f>'CL &amp; Data'!M569</f>
        <v>-5.8247790000000004</v>
      </c>
      <c r="P147" s="3">
        <f>'CL &amp; Data'!N569</f>
        <v>-50.605434000000002</v>
      </c>
      <c r="R147" s="3">
        <f>'CL &amp; Data'!O569</f>
        <v>-30.688110000000002</v>
      </c>
      <c r="T147" s="3">
        <f>'CL &amp; Data'!P569</f>
        <v>-31.429607000000001</v>
      </c>
    </row>
    <row r="148" spans="2:20" x14ac:dyDescent="0.25">
      <c r="B148" s="3">
        <f>'CL &amp; Data'!B570/1000000000</f>
        <v>19.232500000000002</v>
      </c>
      <c r="D148" s="3">
        <f>'CL &amp; Data'!C570</f>
        <v>-10.447085</v>
      </c>
      <c r="F148" s="3">
        <f>'CL &amp; Data'!D570</f>
        <v>-47.589184000000003</v>
      </c>
      <c r="H148" s="3">
        <f>'CL &amp; Data'!E570</f>
        <v>-30.362703</v>
      </c>
      <c r="J148" s="3">
        <f>'CL &amp; Data'!F570</f>
        <v>-31.882269000000001</v>
      </c>
      <c r="L148" s="3">
        <f>'CL &amp; Data'!L570/1000000000</f>
        <v>19.232500000000002</v>
      </c>
      <c r="N148" s="3">
        <f>'CL &amp; Data'!M570</f>
        <v>-6.1195988999999997</v>
      </c>
      <c r="P148" s="3">
        <f>'CL &amp; Data'!N570</f>
        <v>-50.990726000000002</v>
      </c>
      <c r="R148" s="3">
        <f>'CL &amp; Data'!O570</f>
        <v>-30.678166999999998</v>
      </c>
      <c r="T148" s="3">
        <f>'CL &amp; Data'!P570</f>
        <v>-31.662827</v>
      </c>
    </row>
    <row r="149" spans="2:20" x14ac:dyDescent="0.25">
      <c r="B149" s="3">
        <f>'CL &amp; Data'!B571/1000000000</f>
        <v>19.36</v>
      </c>
      <c r="D149" s="3">
        <f>'CL &amp; Data'!C571</f>
        <v>-10.356591</v>
      </c>
      <c r="F149" s="3">
        <f>'CL &amp; Data'!D571</f>
        <v>-47.340271000000001</v>
      </c>
      <c r="H149" s="3">
        <f>'CL &amp; Data'!E571</f>
        <v>-30.690351</v>
      </c>
      <c r="J149" s="3">
        <f>'CL &amp; Data'!F571</f>
        <v>-31.814283</v>
      </c>
      <c r="L149" s="3">
        <f>'CL &amp; Data'!L571/1000000000</f>
        <v>19.36</v>
      </c>
      <c r="N149" s="3">
        <f>'CL &amp; Data'!M571</f>
        <v>-6.311204</v>
      </c>
      <c r="P149" s="3">
        <f>'CL &amp; Data'!N571</f>
        <v>-50.908569</v>
      </c>
      <c r="R149" s="3">
        <f>'CL &amp; Data'!O571</f>
        <v>-30.620932</v>
      </c>
      <c r="T149" s="3">
        <f>'CL &amp; Data'!P571</f>
        <v>-31.972156999999999</v>
      </c>
    </row>
    <row r="150" spans="2:20" x14ac:dyDescent="0.25">
      <c r="B150" s="3">
        <f>'CL &amp; Data'!B572/1000000000</f>
        <v>19.487500000000001</v>
      </c>
      <c r="D150" s="3">
        <f>'CL &amp; Data'!C572</f>
        <v>-10.00737</v>
      </c>
      <c r="F150" s="3">
        <f>'CL &amp; Data'!D572</f>
        <v>-46.731636000000002</v>
      </c>
      <c r="H150" s="3">
        <f>'CL &amp; Data'!E572</f>
        <v>-30.899747999999999</v>
      </c>
      <c r="J150" s="3">
        <f>'CL &amp; Data'!F572</f>
        <v>-31.763570999999999</v>
      </c>
      <c r="L150" s="3">
        <f>'CL &amp; Data'!L572/1000000000</f>
        <v>19.487500000000001</v>
      </c>
      <c r="N150" s="3">
        <f>'CL &amp; Data'!M572</f>
        <v>-6.2414168999999999</v>
      </c>
      <c r="P150" s="3">
        <f>'CL &amp; Data'!N572</f>
        <v>-50.068455</v>
      </c>
      <c r="R150" s="3">
        <f>'CL &amp; Data'!O572</f>
        <v>-30.497426999999998</v>
      </c>
      <c r="T150" s="3">
        <f>'CL &amp; Data'!P572</f>
        <v>-32.251572000000003</v>
      </c>
    </row>
    <row r="151" spans="2:20" x14ac:dyDescent="0.25">
      <c r="B151" s="3">
        <f>'CL &amp; Data'!B573/1000000000</f>
        <v>19.614999999999998</v>
      </c>
      <c r="D151" s="3">
        <f>'CL &amp; Data'!C573</f>
        <v>-9.7683724999999999</v>
      </c>
      <c r="F151" s="3">
        <f>'CL &amp; Data'!D573</f>
        <v>-46.637081000000002</v>
      </c>
      <c r="H151" s="3">
        <f>'CL &amp; Data'!E573</f>
        <v>-31.224720000000001</v>
      </c>
      <c r="J151" s="3">
        <f>'CL &amp; Data'!F573</f>
        <v>-31.592151999999999</v>
      </c>
      <c r="L151" s="3">
        <f>'CL &amp; Data'!L573/1000000000</f>
        <v>19.614999999999998</v>
      </c>
      <c r="N151" s="3">
        <f>'CL &amp; Data'!M573</f>
        <v>-6.2744454999999997</v>
      </c>
      <c r="P151" s="3">
        <f>'CL &amp; Data'!N573</f>
        <v>-49.952441999999998</v>
      </c>
      <c r="R151" s="3">
        <f>'CL &amp; Data'!O573</f>
        <v>-30.477616999999999</v>
      </c>
      <c r="T151" s="3">
        <f>'CL &amp; Data'!P573</f>
        <v>-32.488384000000003</v>
      </c>
    </row>
    <row r="152" spans="2:20" x14ac:dyDescent="0.25">
      <c r="B152" s="3">
        <f>'CL &amp; Data'!B574/1000000000</f>
        <v>19.7425</v>
      </c>
      <c r="D152" s="3">
        <f>'CL &amp; Data'!C574</f>
        <v>-9.4579781999999994</v>
      </c>
      <c r="F152" s="3">
        <f>'CL &amp; Data'!D574</f>
        <v>-46.630116000000001</v>
      </c>
      <c r="H152" s="3">
        <f>'CL &amp; Data'!E574</f>
        <v>-31.546354000000001</v>
      </c>
      <c r="J152" s="3">
        <f>'CL &amp; Data'!F574</f>
        <v>-31.411857999999999</v>
      </c>
      <c r="L152" s="3">
        <f>'CL &amp; Data'!L574/1000000000</f>
        <v>19.7425</v>
      </c>
      <c r="N152" s="3">
        <f>'CL &amp; Data'!M574</f>
        <v>-6.1023940999999997</v>
      </c>
      <c r="P152" s="3">
        <f>'CL &amp; Data'!N574</f>
        <v>-49.973125000000003</v>
      </c>
      <c r="R152" s="3">
        <f>'CL &amp; Data'!O574</f>
        <v>-30.369897999999999</v>
      </c>
      <c r="T152" s="3">
        <f>'CL &amp; Data'!P574</f>
        <v>-32.707005000000002</v>
      </c>
    </row>
    <row r="153" spans="2:20" x14ac:dyDescent="0.25">
      <c r="B153" s="3">
        <f>'CL &amp; Data'!B575/1000000000</f>
        <v>19.87</v>
      </c>
      <c r="D153" s="3">
        <f>'CL &amp; Data'!C575</f>
        <v>-9.2188034000000005</v>
      </c>
      <c r="F153" s="3">
        <f>'CL &amp; Data'!D575</f>
        <v>-46.572837999999997</v>
      </c>
      <c r="H153" s="3">
        <f>'CL &amp; Data'!E575</f>
        <v>-31.822040999999999</v>
      </c>
      <c r="J153" s="3">
        <f>'CL &amp; Data'!F575</f>
        <v>-31.365116</v>
      </c>
      <c r="L153" s="3">
        <f>'CL &amp; Data'!L575/1000000000</f>
        <v>19.87</v>
      </c>
      <c r="N153" s="3">
        <f>'CL &amp; Data'!M575</f>
        <v>-6.0193715000000001</v>
      </c>
      <c r="P153" s="3">
        <f>'CL &amp; Data'!N575</f>
        <v>-49.925261999999996</v>
      </c>
      <c r="R153" s="3">
        <f>'CL &amp; Data'!O575</f>
        <v>-30.258327000000001</v>
      </c>
      <c r="T153" s="3">
        <f>'CL &amp; Data'!P575</f>
        <v>-33.073459999999997</v>
      </c>
    </row>
    <row r="154" spans="2:20" x14ac:dyDescent="0.25">
      <c r="B154" s="3">
        <f>'CL &amp; Data'!B576/1000000000</f>
        <v>19.997499999999999</v>
      </c>
      <c r="D154" s="3">
        <f>'CL &amp; Data'!C576</f>
        <v>-8.9355793000000006</v>
      </c>
      <c r="F154" s="3">
        <f>'CL &amp; Data'!D576</f>
        <v>-46.622172999999997</v>
      </c>
      <c r="H154" s="3">
        <f>'CL &amp; Data'!E576</f>
        <v>-32.129539000000001</v>
      </c>
      <c r="J154" s="3">
        <f>'CL &amp; Data'!F576</f>
        <v>-31.407854</v>
      </c>
      <c r="L154" s="3">
        <f>'CL &amp; Data'!L576/1000000000</f>
        <v>19.997499999999999</v>
      </c>
      <c r="N154" s="3">
        <f>'CL &amp; Data'!M576</f>
        <v>-5.8181137999999999</v>
      </c>
      <c r="P154" s="3">
        <f>'CL &amp; Data'!N576</f>
        <v>-49.845089000000002</v>
      </c>
      <c r="R154" s="3">
        <f>'CL &amp; Data'!O576</f>
        <v>-30.243452000000001</v>
      </c>
      <c r="T154" s="3">
        <f>'CL &amp; Data'!P576</f>
        <v>-33.428761000000002</v>
      </c>
    </row>
    <row r="155" spans="2:20" x14ac:dyDescent="0.25">
      <c r="B155" s="3">
        <f>'CL &amp; Data'!B577/1000000000</f>
        <v>20.125</v>
      </c>
      <c r="D155" s="3">
        <f>'CL &amp; Data'!C577</f>
        <v>-8.6521921000000006</v>
      </c>
      <c r="F155" s="3">
        <f>'CL &amp; Data'!D577</f>
        <v>-46.725265999999998</v>
      </c>
      <c r="H155" s="3">
        <f>'CL &amp; Data'!E577</f>
        <v>-32.447701000000002</v>
      </c>
      <c r="J155" s="3">
        <f>'CL &amp; Data'!F577</f>
        <v>-31.589472000000001</v>
      </c>
      <c r="L155" s="3">
        <f>'CL &amp; Data'!L577/1000000000</f>
        <v>20.125</v>
      </c>
      <c r="N155" s="3">
        <f>'CL &amp; Data'!M577</f>
        <v>-5.6083182999999996</v>
      </c>
      <c r="P155" s="3">
        <f>'CL &amp; Data'!N577</f>
        <v>-49.910705999999998</v>
      </c>
      <c r="R155" s="3">
        <f>'CL &amp; Data'!O577</f>
        <v>-30.416416000000002</v>
      </c>
      <c r="T155" s="3">
        <f>'CL &amp; Data'!P577</f>
        <v>-33.781441000000001</v>
      </c>
    </row>
    <row r="156" spans="2:20" x14ac:dyDescent="0.25">
      <c r="B156" s="3">
        <f>'CL &amp; Data'!B578/1000000000</f>
        <v>20.252500000000001</v>
      </c>
      <c r="D156" s="3">
        <f>'CL &amp; Data'!C578</f>
        <v>-8.3320188999999996</v>
      </c>
      <c r="F156" s="3">
        <f>'CL &amp; Data'!D578</f>
        <v>-46.134082999999997</v>
      </c>
      <c r="H156" s="3">
        <f>'CL &amp; Data'!E578</f>
        <v>-32.638969000000003</v>
      </c>
      <c r="J156" s="3">
        <f>'CL &amp; Data'!F578</f>
        <v>-32.235317000000002</v>
      </c>
      <c r="L156" s="3">
        <f>'CL &amp; Data'!L578/1000000000</f>
        <v>20.252500000000001</v>
      </c>
      <c r="N156" s="3">
        <f>'CL &amp; Data'!M578</f>
        <v>-5.3788952999999999</v>
      </c>
      <c r="P156" s="3">
        <f>'CL &amp; Data'!N578</f>
        <v>-49.080528000000001</v>
      </c>
      <c r="R156" s="3">
        <f>'CL &amp; Data'!O578</f>
        <v>-31.004885000000002</v>
      </c>
      <c r="T156" s="3">
        <f>'CL &amp; Data'!P578</f>
        <v>-34.107677000000002</v>
      </c>
    </row>
    <row r="157" spans="2:20" x14ac:dyDescent="0.25">
      <c r="B157" s="3">
        <f>'CL &amp; Data'!B579/1000000000</f>
        <v>20.38</v>
      </c>
      <c r="D157" s="3">
        <f>'CL &amp; Data'!C579</f>
        <v>-8.1323317999999993</v>
      </c>
      <c r="F157" s="3">
        <f>'CL &amp; Data'!D579</f>
        <v>-45.365901999999998</v>
      </c>
      <c r="H157" s="3">
        <f>'CL &amp; Data'!E579</f>
        <v>-32.798191000000003</v>
      </c>
      <c r="J157" s="3">
        <f>'CL &amp; Data'!F579</f>
        <v>-32.132384999999999</v>
      </c>
      <c r="L157" s="3">
        <f>'CL &amp; Data'!L579/1000000000</f>
        <v>20.38</v>
      </c>
      <c r="N157" s="3">
        <f>'CL &amp; Data'!M579</f>
        <v>-5.5029925999999998</v>
      </c>
      <c r="P157" s="3">
        <f>'CL &amp; Data'!N579</f>
        <v>-48.070644000000001</v>
      </c>
      <c r="R157" s="3">
        <f>'CL &amp; Data'!O579</f>
        <v>-31.203686000000001</v>
      </c>
      <c r="T157" s="3">
        <f>'CL &amp; Data'!P579</f>
        <v>-34.356571000000002</v>
      </c>
    </row>
    <row r="158" spans="2:20" x14ac:dyDescent="0.25">
      <c r="B158" s="3">
        <f>'CL &amp; Data'!B580/1000000000</f>
        <v>20.5075</v>
      </c>
      <c r="D158" s="3">
        <f>'CL &amp; Data'!C580</f>
        <v>-8.0095633999999993</v>
      </c>
      <c r="F158" s="3">
        <f>'CL &amp; Data'!D580</f>
        <v>-45.224319000000001</v>
      </c>
      <c r="H158" s="3">
        <f>'CL &amp; Data'!E580</f>
        <v>-33.121898999999999</v>
      </c>
      <c r="J158" s="3">
        <f>'CL &amp; Data'!F580</f>
        <v>-30.408919999999998</v>
      </c>
      <c r="L158" s="3">
        <f>'CL &amp; Data'!L580/1000000000</f>
        <v>20.5075</v>
      </c>
      <c r="N158" s="3">
        <f>'CL &amp; Data'!M580</f>
        <v>-5.5817088999999998</v>
      </c>
      <c r="P158" s="3">
        <f>'CL &amp; Data'!N580</f>
        <v>-48.099196999999997</v>
      </c>
      <c r="R158" s="3">
        <f>'CL &amp; Data'!O580</f>
        <v>-29.533788999999999</v>
      </c>
      <c r="T158" s="3">
        <f>'CL &amp; Data'!P580</f>
        <v>-34.684649999999998</v>
      </c>
    </row>
    <row r="159" spans="2:20" x14ac:dyDescent="0.25">
      <c r="B159" s="3">
        <f>'CL &amp; Data'!B581/1000000000</f>
        <v>20.635000000000002</v>
      </c>
      <c r="D159" s="3">
        <f>'CL &amp; Data'!C581</f>
        <v>-7.9326029</v>
      </c>
      <c r="F159" s="3">
        <f>'CL &amp; Data'!D581</f>
        <v>-45.316142999999997</v>
      </c>
      <c r="H159" s="3">
        <f>'CL &amp; Data'!E581</f>
        <v>-33.338276</v>
      </c>
      <c r="J159" s="3">
        <f>'CL &amp; Data'!F581</f>
        <v>-28.915119000000001</v>
      </c>
      <c r="L159" s="3">
        <f>'CL &amp; Data'!L581/1000000000</f>
        <v>20.635000000000002</v>
      </c>
      <c r="N159" s="3">
        <f>'CL &amp; Data'!M581</f>
        <v>-5.5654788000000002</v>
      </c>
      <c r="P159" s="3">
        <f>'CL &amp; Data'!N581</f>
        <v>-48.466351000000003</v>
      </c>
      <c r="R159" s="3">
        <f>'CL &amp; Data'!O581</f>
        <v>-27.991935999999999</v>
      </c>
      <c r="T159" s="3">
        <f>'CL &amp; Data'!P581</f>
        <v>-34.911579000000003</v>
      </c>
    </row>
    <row r="160" spans="2:20" x14ac:dyDescent="0.25">
      <c r="B160" s="3">
        <f>'CL &amp; Data'!B582/1000000000</f>
        <v>20.762499999999999</v>
      </c>
      <c r="D160" s="3">
        <f>'CL &amp; Data'!C582</f>
        <v>-8.0424290000000003</v>
      </c>
      <c r="F160" s="3">
        <f>'CL &amp; Data'!D582</f>
        <v>-45.407955000000001</v>
      </c>
      <c r="H160" s="3">
        <f>'CL &amp; Data'!E582</f>
        <v>-33.428997000000003</v>
      </c>
      <c r="J160" s="3">
        <f>'CL &amp; Data'!F582</f>
        <v>-27.450438999999999</v>
      </c>
      <c r="L160" s="3">
        <f>'CL &amp; Data'!L582/1000000000</f>
        <v>20.762499999999999</v>
      </c>
      <c r="N160" s="3">
        <f>'CL &amp; Data'!M582</f>
        <v>-5.7248273000000003</v>
      </c>
      <c r="P160" s="3">
        <f>'CL &amp; Data'!N582</f>
        <v>-48.942073999999998</v>
      </c>
      <c r="R160" s="3">
        <f>'CL &amp; Data'!O582</f>
        <v>-26.451473</v>
      </c>
      <c r="T160" s="3">
        <f>'CL &amp; Data'!P582</f>
        <v>-34.987312000000003</v>
      </c>
    </row>
    <row r="161" spans="2:20" x14ac:dyDescent="0.25">
      <c r="B161" s="3">
        <f>'CL &amp; Data'!B583/1000000000</f>
        <v>20.89</v>
      </c>
      <c r="D161" s="3">
        <f>'CL &amp; Data'!C583</f>
        <v>-8.2134351999999993</v>
      </c>
      <c r="F161" s="3">
        <f>'CL &amp; Data'!D583</f>
        <v>-45.375038000000004</v>
      </c>
      <c r="H161" s="3">
        <f>'CL &amp; Data'!E583</f>
        <v>-33.348896000000003</v>
      </c>
      <c r="J161" s="3">
        <f>'CL &amp; Data'!F583</f>
        <v>-25.705985999999999</v>
      </c>
      <c r="L161" s="3">
        <f>'CL &amp; Data'!L583/1000000000</f>
        <v>20.89</v>
      </c>
      <c r="N161" s="3">
        <f>'CL &amp; Data'!M583</f>
        <v>-5.8137856000000001</v>
      </c>
      <c r="P161" s="3">
        <f>'CL &amp; Data'!N583</f>
        <v>-48.921729999999997</v>
      </c>
      <c r="R161" s="3">
        <f>'CL &amp; Data'!O583</f>
        <v>-24.563293000000002</v>
      </c>
      <c r="T161" s="3">
        <f>'CL &amp; Data'!P583</f>
        <v>-34.892417999999999</v>
      </c>
    </row>
    <row r="162" spans="2:20" x14ac:dyDescent="0.25">
      <c r="B162" s="3">
        <f>'CL &amp; Data'!B584/1000000000</f>
        <v>21.017499999999998</v>
      </c>
      <c r="D162" s="3">
        <f>'CL &amp; Data'!C584</f>
        <v>-8.3501797</v>
      </c>
      <c r="F162" s="3">
        <f>'CL &amp; Data'!D584</f>
        <v>-45.103225999999999</v>
      </c>
      <c r="H162" s="3">
        <f>'CL &amp; Data'!E584</f>
        <v>-33.135029000000003</v>
      </c>
      <c r="J162" s="3">
        <f>'CL &amp; Data'!F584</f>
        <v>-24.816386999999999</v>
      </c>
      <c r="L162" s="3">
        <f>'CL &amp; Data'!L584/1000000000</f>
        <v>21.017499999999998</v>
      </c>
      <c r="N162" s="3">
        <f>'CL &amp; Data'!M584</f>
        <v>-5.7391170999999996</v>
      </c>
      <c r="P162" s="3">
        <f>'CL &amp; Data'!N584</f>
        <v>-48.523212000000001</v>
      </c>
      <c r="R162" s="3">
        <f>'CL &amp; Data'!O584</f>
        <v>-23.183252</v>
      </c>
      <c r="T162" s="3">
        <f>'CL &amp; Data'!P584</f>
        <v>-34.821193999999998</v>
      </c>
    </row>
    <row r="163" spans="2:20" x14ac:dyDescent="0.25">
      <c r="B163" s="3">
        <f>'CL &amp; Data'!B585/1000000000</f>
        <v>21.145</v>
      </c>
      <c r="D163" s="3">
        <f>'CL &amp; Data'!C585</f>
        <v>-8.4857034999999996</v>
      </c>
      <c r="F163" s="3">
        <f>'CL &amp; Data'!D585</f>
        <v>-44.308475000000001</v>
      </c>
      <c r="H163" s="3">
        <f>'CL &amp; Data'!E585</f>
        <v>-31.986156000000001</v>
      </c>
      <c r="J163" s="3">
        <f>'CL &amp; Data'!F585</f>
        <v>-25.424892</v>
      </c>
      <c r="L163" s="3">
        <f>'CL &amp; Data'!L585/1000000000</f>
        <v>21.145</v>
      </c>
      <c r="N163" s="3">
        <f>'CL &amp; Data'!M585</f>
        <v>-5.7839850999999998</v>
      </c>
      <c r="P163" s="3">
        <f>'CL &amp; Data'!N585</f>
        <v>-47.391280999999999</v>
      </c>
      <c r="R163" s="3">
        <f>'CL &amp; Data'!O585</f>
        <v>-23.696978000000001</v>
      </c>
      <c r="T163" s="3">
        <f>'CL &amp; Data'!P585</f>
        <v>-33.812545999999998</v>
      </c>
    </row>
    <row r="164" spans="2:20" x14ac:dyDescent="0.25">
      <c r="B164" s="3">
        <f>'CL &amp; Data'!B586/1000000000</f>
        <v>21.272500000000001</v>
      </c>
      <c r="D164" s="3">
        <f>'CL &amp; Data'!C586</f>
        <v>-8.6559191000000002</v>
      </c>
      <c r="F164" s="3">
        <f>'CL &amp; Data'!D586</f>
        <v>-42.705643000000002</v>
      </c>
      <c r="H164" s="3">
        <f>'CL &amp; Data'!E586</f>
        <v>-30.404181000000001</v>
      </c>
      <c r="J164" s="3">
        <f>'CL &amp; Data'!F586</f>
        <v>-25.774504</v>
      </c>
      <c r="L164" s="3">
        <f>'CL &amp; Data'!L586/1000000000</f>
        <v>21.272500000000001</v>
      </c>
      <c r="N164" s="3">
        <f>'CL &amp; Data'!M586</f>
        <v>-5.8634095000000004</v>
      </c>
      <c r="P164" s="3">
        <f>'CL &amp; Data'!N586</f>
        <v>-45.193871000000001</v>
      </c>
      <c r="R164" s="3">
        <f>'CL &amp; Data'!O586</f>
        <v>-24.073231</v>
      </c>
      <c r="T164" s="3">
        <f>'CL &amp; Data'!P586</f>
        <v>-32.404181999999999</v>
      </c>
    </row>
    <row r="165" spans="2:20" x14ac:dyDescent="0.25">
      <c r="B165" s="3">
        <f>'CL &amp; Data'!B587/1000000000</f>
        <v>21.4</v>
      </c>
      <c r="D165" s="3">
        <f>'CL &amp; Data'!C587</f>
        <v>-8.6347293999999994</v>
      </c>
      <c r="F165" s="3">
        <f>'CL &amp; Data'!D587</f>
        <v>-41.646476999999997</v>
      </c>
      <c r="H165" s="3">
        <f>'CL &amp; Data'!E587</f>
        <v>-30.312650999999999</v>
      </c>
      <c r="J165" s="3">
        <f>'CL &amp; Data'!F587</f>
        <v>-25.781352999999999</v>
      </c>
      <c r="L165" s="3">
        <f>'CL &amp; Data'!L587/1000000000</f>
        <v>21.4</v>
      </c>
      <c r="N165" s="3">
        <f>'CL &amp; Data'!M587</f>
        <v>-5.8357501000000003</v>
      </c>
      <c r="P165" s="3">
        <f>'CL &amp; Data'!N587</f>
        <v>-43.589928</v>
      </c>
      <c r="R165" s="3">
        <f>'CL &amp; Data'!O587</f>
        <v>-24.142485000000001</v>
      </c>
      <c r="T165" s="3">
        <f>'CL &amp; Data'!P587</f>
        <v>-32.455562999999998</v>
      </c>
    </row>
    <row r="166" spans="2:20" x14ac:dyDescent="0.25">
      <c r="B166" s="3">
        <f>'CL &amp; Data'!B588/1000000000</f>
        <v>21.5275</v>
      </c>
      <c r="D166" s="3">
        <f>'CL &amp; Data'!C588</f>
        <v>-8.5596169999999994</v>
      </c>
      <c r="F166" s="3">
        <f>'CL &amp; Data'!D588</f>
        <v>-41.115791000000002</v>
      </c>
      <c r="H166" s="3">
        <f>'CL &amp; Data'!E588</f>
        <v>-31.360792</v>
      </c>
      <c r="J166" s="3">
        <f>'CL &amp; Data'!F588</f>
        <v>-25.656068999999999</v>
      </c>
      <c r="L166" s="3">
        <f>'CL &amp; Data'!L588/1000000000</f>
        <v>21.5275</v>
      </c>
      <c r="N166" s="3">
        <f>'CL &amp; Data'!M588</f>
        <v>-5.8556813999999999</v>
      </c>
      <c r="P166" s="3">
        <f>'CL &amp; Data'!N588</f>
        <v>-42.857230999999999</v>
      </c>
      <c r="R166" s="3">
        <f>'CL &amp; Data'!O588</f>
        <v>-24.069029</v>
      </c>
      <c r="T166" s="3">
        <f>'CL &amp; Data'!P588</f>
        <v>-33.434196</v>
      </c>
    </row>
    <row r="167" spans="2:20" x14ac:dyDescent="0.25">
      <c r="B167" s="3">
        <f>'CL &amp; Data'!B589/1000000000</f>
        <v>21.655000000000001</v>
      </c>
      <c r="D167" s="3">
        <f>'CL &amp; Data'!C589</f>
        <v>-8.5170794000000001</v>
      </c>
      <c r="F167" s="3">
        <f>'CL &amp; Data'!D589</f>
        <v>-40.945777999999997</v>
      </c>
      <c r="H167" s="3">
        <f>'CL &amp; Data'!E589</f>
        <v>-33.026459000000003</v>
      </c>
      <c r="J167" s="3">
        <f>'CL &amp; Data'!F589</f>
        <v>-25.387734999999999</v>
      </c>
      <c r="L167" s="3">
        <f>'CL &amp; Data'!L589/1000000000</f>
        <v>21.655000000000001</v>
      </c>
      <c r="N167" s="3">
        <f>'CL &amp; Data'!M589</f>
        <v>-5.8558301999999998</v>
      </c>
      <c r="P167" s="3">
        <f>'CL &amp; Data'!N589</f>
        <v>-42.646473</v>
      </c>
      <c r="R167" s="3">
        <f>'CL &amp; Data'!O589</f>
        <v>-23.94116</v>
      </c>
      <c r="T167" s="3">
        <f>'CL &amp; Data'!P589</f>
        <v>-34.747314000000003</v>
      </c>
    </row>
    <row r="168" spans="2:20" x14ac:dyDescent="0.25">
      <c r="B168" s="3">
        <f>'CL &amp; Data'!B590/1000000000</f>
        <v>21.782499999999999</v>
      </c>
      <c r="D168" s="3">
        <f>'CL &amp; Data'!C590</f>
        <v>-8.4752244999999995</v>
      </c>
      <c r="F168" s="3">
        <f>'CL &amp; Data'!D590</f>
        <v>-40.729080000000003</v>
      </c>
      <c r="H168" s="3">
        <f>'CL &amp; Data'!E590</f>
        <v>-35.609684000000001</v>
      </c>
      <c r="J168" s="3">
        <f>'CL &amp; Data'!F590</f>
        <v>-25.062919999999998</v>
      </c>
      <c r="L168" s="3">
        <f>'CL &amp; Data'!L590/1000000000</f>
        <v>21.782499999999999</v>
      </c>
      <c r="N168" s="3">
        <f>'CL &amp; Data'!M590</f>
        <v>-5.7783360000000004</v>
      </c>
      <c r="P168" s="3">
        <f>'CL &amp; Data'!N590</f>
        <v>-42.337074000000001</v>
      </c>
      <c r="R168" s="3">
        <f>'CL &amp; Data'!O590</f>
        <v>-23.740304999999999</v>
      </c>
      <c r="T168" s="3">
        <f>'CL &amp; Data'!P590</f>
        <v>-36.868091999999997</v>
      </c>
    </row>
    <row r="169" spans="2:20" x14ac:dyDescent="0.25">
      <c r="B169" s="3">
        <f>'CL &amp; Data'!B591/1000000000</f>
        <v>21.91</v>
      </c>
      <c r="D169" s="3">
        <f>'CL &amp; Data'!C591</f>
        <v>-8.4621324999999992</v>
      </c>
      <c r="F169" s="3">
        <f>'CL &amp; Data'!D591</f>
        <v>-41.157997000000002</v>
      </c>
      <c r="H169" s="3">
        <f>'CL &amp; Data'!E591</f>
        <v>-38.622604000000003</v>
      </c>
      <c r="J169" s="3">
        <f>'CL &amp; Data'!F591</f>
        <v>-24.577369999999998</v>
      </c>
      <c r="L169" s="3">
        <f>'CL &amp; Data'!L591/1000000000</f>
        <v>21.91</v>
      </c>
      <c r="N169" s="3">
        <f>'CL &amp; Data'!M591</f>
        <v>-5.8315910999999998</v>
      </c>
      <c r="P169" s="3">
        <f>'CL &amp; Data'!N591</f>
        <v>-42.812939</v>
      </c>
      <c r="R169" s="3">
        <f>'CL &amp; Data'!O591</f>
        <v>-23.386710999999998</v>
      </c>
      <c r="T169" s="3">
        <f>'CL &amp; Data'!P591</f>
        <v>-39.378788</v>
      </c>
    </row>
    <row r="170" spans="2:20" x14ac:dyDescent="0.25">
      <c r="B170" s="3">
        <f>'CL &amp; Data'!B592/1000000000</f>
        <v>22.037500000000001</v>
      </c>
      <c r="D170" s="3">
        <f>'CL &amp; Data'!C592</f>
        <v>-8.6163939999999997</v>
      </c>
      <c r="F170" s="3">
        <f>'CL &amp; Data'!D592</f>
        <v>-41.231898999999999</v>
      </c>
      <c r="H170" s="3">
        <f>'CL &amp; Data'!E592</f>
        <v>-40.176192999999998</v>
      </c>
      <c r="J170" s="3">
        <f>'CL &amp; Data'!F592</f>
        <v>-24.200085000000001</v>
      </c>
      <c r="L170" s="3">
        <f>'CL &amp; Data'!L592/1000000000</f>
        <v>22.037500000000001</v>
      </c>
      <c r="N170" s="3">
        <f>'CL &amp; Data'!M592</f>
        <v>-5.9400314999999999</v>
      </c>
      <c r="P170" s="3">
        <f>'CL &amp; Data'!N592</f>
        <v>-42.868499999999997</v>
      </c>
      <c r="R170" s="3">
        <f>'CL &amp; Data'!O592</f>
        <v>-23.105207</v>
      </c>
      <c r="T170" s="3">
        <f>'CL &amp; Data'!P592</f>
        <v>-40.541156999999998</v>
      </c>
    </row>
    <row r="171" spans="2:20" x14ac:dyDescent="0.25">
      <c r="B171" s="3">
        <f>'CL &amp; Data'!B593/1000000000</f>
        <v>22.164999999999999</v>
      </c>
      <c r="D171" s="3">
        <f>'CL &amp; Data'!C593</f>
        <v>-8.8783130999999997</v>
      </c>
      <c r="F171" s="3">
        <f>'CL &amp; Data'!D593</f>
        <v>-41.097683000000004</v>
      </c>
      <c r="H171" s="3">
        <f>'CL &amp; Data'!E593</f>
        <v>-40.698036000000002</v>
      </c>
      <c r="J171" s="3">
        <f>'CL &amp; Data'!F593</f>
        <v>-23.854918999999999</v>
      </c>
      <c r="L171" s="3">
        <f>'CL &amp; Data'!L593/1000000000</f>
        <v>22.164999999999999</v>
      </c>
      <c r="N171" s="3">
        <f>'CL &amp; Data'!M593</f>
        <v>-6.1249165999999997</v>
      </c>
      <c r="P171" s="3">
        <f>'CL &amp; Data'!N593</f>
        <v>-42.669249999999998</v>
      </c>
      <c r="R171" s="3">
        <f>'CL &amp; Data'!O593</f>
        <v>-22.864039999999999</v>
      </c>
      <c r="T171" s="3">
        <f>'CL &amp; Data'!P593</f>
        <v>-40.858482000000002</v>
      </c>
    </row>
    <row r="172" spans="2:20" x14ac:dyDescent="0.25">
      <c r="B172" s="3">
        <f>'CL &amp; Data'!B594/1000000000</f>
        <v>22.2925</v>
      </c>
      <c r="D172" s="3">
        <f>'CL &amp; Data'!C594</f>
        <v>-9.1507473000000008</v>
      </c>
      <c r="F172" s="3">
        <f>'CL &amp; Data'!D594</f>
        <v>-40.970215000000003</v>
      </c>
      <c r="H172" s="3">
        <f>'CL &amp; Data'!E594</f>
        <v>-40.644649999999999</v>
      </c>
      <c r="J172" s="3">
        <f>'CL &amp; Data'!F594</f>
        <v>-23.560787000000001</v>
      </c>
      <c r="L172" s="3">
        <f>'CL &amp; Data'!L594/1000000000</f>
        <v>22.2925</v>
      </c>
      <c r="N172" s="3">
        <f>'CL &amp; Data'!M594</f>
        <v>-6.4453988000000004</v>
      </c>
      <c r="P172" s="3">
        <f>'CL &amp; Data'!N594</f>
        <v>-42.456440000000001</v>
      </c>
      <c r="R172" s="3">
        <f>'CL &amp; Data'!O594</f>
        <v>-22.649861999999999</v>
      </c>
      <c r="T172" s="3">
        <f>'CL &amp; Data'!P594</f>
        <v>-40.823250000000002</v>
      </c>
    </row>
    <row r="173" spans="2:20" x14ac:dyDescent="0.25">
      <c r="B173" s="3">
        <f>'CL &amp; Data'!B595/1000000000</f>
        <v>22.42</v>
      </c>
      <c r="D173" s="3">
        <f>'CL &amp; Data'!C595</f>
        <v>-9.4108982000000001</v>
      </c>
      <c r="F173" s="3">
        <f>'CL &amp; Data'!D595</f>
        <v>-40.863171000000001</v>
      </c>
      <c r="H173" s="3">
        <f>'CL &amp; Data'!E595</f>
        <v>-40.342545000000001</v>
      </c>
      <c r="J173" s="3">
        <f>'CL &amp; Data'!F595</f>
        <v>-23.327444</v>
      </c>
      <c r="L173" s="3">
        <f>'CL &amp; Data'!L595/1000000000</f>
        <v>22.42</v>
      </c>
      <c r="N173" s="3">
        <f>'CL &amp; Data'!M595</f>
        <v>-6.7972760000000001</v>
      </c>
      <c r="P173" s="3">
        <f>'CL &amp; Data'!N595</f>
        <v>-42.227783000000002</v>
      </c>
      <c r="R173" s="3">
        <f>'CL &amp; Data'!O595</f>
        <v>-22.452712999999999</v>
      </c>
      <c r="T173" s="3">
        <f>'CL &amp; Data'!P595</f>
        <v>-40.654902999999997</v>
      </c>
    </row>
    <row r="174" spans="2:20" x14ac:dyDescent="0.25">
      <c r="B174" s="3">
        <f>'CL &amp; Data'!B596/1000000000</f>
        <v>22.547499999999999</v>
      </c>
      <c r="D174" s="3">
        <f>'CL &amp; Data'!C596</f>
        <v>-9.6657791</v>
      </c>
      <c r="F174" s="3">
        <f>'CL &amp; Data'!D596</f>
        <v>-40.706676000000002</v>
      </c>
      <c r="H174" s="3">
        <f>'CL &amp; Data'!E596</f>
        <v>-40.034267</v>
      </c>
      <c r="J174" s="3">
        <f>'CL &amp; Data'!F596</f>
        <v>-23.179392</v>
      </c>
      <c r="L174" s="3">
        <f>'CL &amp; Data'!L596/1000000000</f>
        <v>22.547499999999999</v>
      </c>
      <c r="N174" s="3">
        <f>'CL &amp; Data'!M596</f>
        <v>-7.1265048999999996</v>
      </c>
      <c r="P174" s="3">
        <f>'CL &amp; Data'!N596</f>
        <v>-41.989525</v>
      </c>
      <c r="R174" s="3">
        <f>'CL &amp; Data'!O596</f>
        <v>-22.319267</v>
      </c>
      <c r="T174" s="3">
        <f>'CL &amp; Data'!P596</f>
        <v>-40.462311</v>
      </c>
    </row>
    <row r="175" spans="2:20" x14ac:dyDescent="0.25">
      <c r="B175" s="3">
        <f>'CL &amp; Data'!B597/1000000000</f>
        <v>22.675000000000001</v>
      </c>
      <c r="D175" s="3">
        <f>'CL &amp; Data'!C597</f>
        <v>-9.8424128999999994</v>
      </c>
      <c r="F175" s="3">
        <f>'CL &amp; Data'!D597</f>
        <v>-40.447380000000003</v>
      </c>
      <c r="H175" s="3">
        <f>'CL &amp; Data'!E597</f>
        <v>-39.779578999999998</v>
      </c>
      <c r="J175" s="3">
        <f>'CL &amp; Data'!F597</f>
        <v>-23.105675000000002</v>
      </c>
      <c r="L175" s="3">
        <f>'CL &amp; Data'!L597/1000000000</f>
        <v>22.675000000000001</v>
      </c>
      <c r="N175" s="3">
        <f>'CL &amp; Data'!M597</f>
        <v>-7.3794179</v>
      </c>
      <c r="P175" s="3">
        <f>'CL &amp; Data'!N597</f>
        <v>-41.692214999999997</v>
      </c>
      <c r="R175" s="3">
        <f>'CL &amp; Data'!O597</f>
        <v>-22.222649000000001</v>
      </c>
      <c r="T175" s="3">
        <f>'CL &amp; Data'!P597</f>
        <v>-40.297072999999997</v>
      </c>
    </row>
    <row r="176" spans="2:20" x14ac:dyDescent="0.25">
      <c r="B176" s="3">
        <f>'CL &amp; Data'!B598/1000000000</f>
        <v>22.802499999999998</v>
      </c>
      <c r="D176" s="3">
        <f>'CL &amp; Data'!C598</f>
        <v>-9.8592490999999995</v>
      </c>
      <c r="F176" s="3">
        <f>'CL &amp; Data'!D598</f>
        <v>-40.232863999999999</v>
      </c>
      <c r="H176" s="3">
        <f>'CL &amp; Data'!E598</f>
        <v>-39.580536000000002</v>
      </c>
      <c r="J176" s="3">
        <f>'CL &amp; Data'!F598</f>
        <v>-23.035864</v>
      </c>
      <c r="L176" s="3">
        <f>'CL &amp; Data'!L598/1000000000</f>
        <v>22.802499999999998</v>
      </c>
      <c r="N176" s="3">
        <f>'CL &amp; Data'!M598</f>
        <v>-7.5716710000000003</v>
      </c>
      <c r="P176" s="3">
        <f>'CL &amp; Data'!N598</f>
        <v>-41.476002000000001</v>
      </c>
      <c r="R176" s="3">
        <f>'CL &amp; Data'!O598</f>
        <v>-22.145191000000001</v>
      </c>
      <c r="T176" s="3">
        <f>'CL &amp; Data'!P598</f>
        <v>-40.224274000000001</v>
      </c>
    </row>
    <row r="177" spans="2:20" x14ac:dyDescent="0.25">
      <c r="B177" s="3">
        <f>'CL &amp; Data'!B599/1000000000</f>
        <v>22.93</v>
      </c>
      <c r="D177" s="3">
        <f>'CL &amp; Data'!C599</f>
        <v>-9.8744736</v>
      </c>
      <c r="F177" s="3">
        <f>'CL &amp; Data'!D599</f>
        <v>-39.930584000000003</v>
      </c>
      <c r="H177" s="3">
        <f>'CL &amp; Data'!E599</f>
        <v>-39.495125000000002</v>
      </c>
      <c r="J177" s="3">
        <f>'CL &amp; Data'!F599</f>
        <v>-23.050332999999998</v>
      </c>
      <c r="L177" s="3">
        <f>'CL &amp; Data'!L599/1000000000</f>
        <v>22.93</v>
      </c>
      <c r="N177" s="3">
        <f>'CL &amp; Data'!M599</f>
        <v>-7.5919870999999999</v>
      </c>
      <c r="P177" s="3">
        <f>'CL &amp; Data'!N599</f>
        <v>-41.14817</v>
      </c>
      <c r="R177" s="3">
        <f>'CL &amp; Data'!O599</f>
        <v>-22.102266</v>
      </c>
      <c r="T177" s="3">
        <f>'CL &amp; Data'!P599</f>
        <v>-40.260159000000002</v>
      </c>
    </row>
    <row r="178" spans="2:20" x14ac:dyDescent="0.25">
      <c r="B178" s="3">
        <f>'CL &amp; Data'!B600/1000000000</f>
        <v>23.057500000000001</v>
      </c>
      <c r="D178" s="3">
        <f>'CL &amp; Data'!C600</f>
        <v>-9.8416566999999997</v>
      </c>
      <c r="F178" s="3">
        <f>'CL &amp; Data'!D600</f>
        <v>-39.648865000000001</v>
      </c>
      <c r="H178" s="3">
        <f>'CL &amp; Data'!E600</f>
        <v>-39.498103999999998</v>
      </c>
      <c r="J178" s="3">
        <f>'CL &amp; Data'!F600</f>
        <v>-23.092511999999999</v>
      </c>
      <c r="L178" s="3">
        <f>'CL &amp; Data'!L600/1000000000</f>
        <v>23.057500000000001</v>
      </c>
      <c r="N178" s="3">
        <f>'CL &amp; Data'!M600</f>
        <v>-7.5941276999999996</v>
      </c>
      <c r="P178" s="3">
        <f>'CL &amp; Data'!N600</f>
        <v>-40.866840000000003</v>
      </c>
      <c r="R178" s="3">
        <f>'CL &amp; Data'!O600</f>
        <v>-22.128626000000001</v>
      </c>
      <c r="T178" s="3">
        <f>'CL &amp; Data'!P600</f>
        <v>-40.411011000000002</v>
      </c>
    </row>
    <row r="179" spans="2:20" x14ac:dyDescent="0.25">
      <c r="B179" s="3">
        <f>'CL &amp; Data'!B601/1000000000</f>
        <v>23.184999999999999</v>
      </c>
      <c r="D179" s="3">
        <f>'CL &amp; Data'!C601</f>
        <v>-9.7200059999999997</v>
      </c>
      <c r="F179" s="3">
        <f>'CL &amp; Data'!D601</f>
        <v>-39.459862000000001</v>
      </c>
      <c r="H179" s="3">
        <f>'CL &amp; Data'!E601</f>
        <v>-39.587864000000003</v>
      </c>
      <c r="J179" s="3">
        <f>'CL &amp; Data'!F601</f>
        <v>-23.138473999999999</v>
      </c>
      <c r="L179" s="3">
        <f>'CL &amp; Data'!L601/1000000000</f>
        <v>23.184999999999999</v>
      </c>
      <c r="N179" s="3">
        <f>'CL &amp; Data'!M601</f>
        <v>-7.5528487999999996</v>
      </c>
      <c r="P179" s="3">
        <f>'CL &amp; Data'!N601</f>
        <v>-40.651370999999997</v>
      </c>
      <c r="R179" s="3">
        <f>'CL &amp; Data'!O601</f>
        <v>-22.184498000000001</v>
      </c>
      <c r="T179" s="3">
        <f>'CL &amp; Data'!P601</f>
        <v>-40.675941000000002</v>
      </c>
    </row>
    <row r="180" spans="2:20" x14ac:dyDescent="0.25">
      <c r="B180" s="3">
        <f>'CL &amp; Data'!B602/1000000000</f>
        <v>23.3125</v>
      </c>
      <c r="D180" s="3">
        <f>'CL &amp; Data'!C602</f>
        <v>-9.6316489999999995</v>
      </c>
      <c r="F180" s="3">
        <f>'CL &amp; Data'!D602</f>
        <v>-39.276114999999997</v>
      </c>
      <c r="H180" s="3">
        <f>'CL &amp; Data'!E602</f>
        <v>-39.771113999999997</v>
      </c>
      <c r="J180" s="3">
        <f>'CL &amp; Data'!F602</f>
        <v>-23.203299999999999</v>
      </c>
      <c r="L180" s="3">
        <f>'CL &amp; Data'!L602/1000000000</f>
        <v>23.3125</v>
      </c>
      <c r="N180" s="3">
        <f>'CL &amp; Data'!M602</f>
        <v>-7.4197129999999998</v>
      </c>
      <c r="P180" s="3">
        <f>'CL &amp; Data'!N602</f>
        <v>-40.421745000000001</v>
      </c>
      <c r="R180" s="3">
        <f>'CL &amp; Data'!O602</f>
        <v>-22.288163999999998</v>
      </c>
      <c r="T180" s="3">
        <f>'CL &amp; Data'!P602</f>
        <v>-41.042468999999997</v>
      </c>
    </row>
    <row r="181" spans="2:20" x14ac:dyDescent="0.25">
      <c r="B181" s="3">
        <f>'CL &amp; Data'!B603/1000000000</f>
        <v>23.44</v>
      </c>
      <c r="D181" s="3">
        <f>'CL &amp; Data'!C603</f>
        <v>-9.6531743999999993</v>
      </c>
      <c r="F181" s="3">
        <f>'CL &amp; Data'!D603</f>
        <v>-39.101394999999997</v>
      </c>
      <c r="H181" s="3">
        <f>'CL &amp; Data'!E603</f>
        <v>-40.078299999999999</v>
      </c>
      <c r="J181" s="3">
        <f>'CL &amp; Data'!F603</f>
        <v>-23.311717999999999</v>
      </c>
      <c r="L181" s="3">
        <f>'CL &amp; Data'!L603/1000000000</f>
        <v>23.44</v>
      </c>
      <c r="N181" s="3">
        <f>'CL &amp; Data'!M603</f>
        <v>-7.1892033</v>
      </c>
      <c r="P181" s="3">
        <f>'CL &amp; Data'!N603</f>
        <v>-40.101185000000001</v>
      </c>
      <c r="R181" s="3">
        <f>'CL &amp; Data'!O603</f>
        <v>-22.436976999999999</v>
      </c>
      <c r="T181" s="3">
        <f>'CL &amp; Data'!P603</f>
        <v>-41.458786000000003</v>
      </c>
    </row>
    <row r="182" spans="2:20" x14ac:dyDescent="0.25">
      <c r="B182" s="3">
        <f>'CL &amp; Data'!B604/1000000000</f>
        <v>23.567499999999999</v>
      </c>
      <c r="D182" s="3">
        <f>'CL &amp; Data'!C604</f>
        <v>-9.6063547000000007</v>
      </c>
      <c r="F182" s="3">
        <f>'CL &amp; Data'!D604</f>
        <v>-39.013106999999998</v>
      </c>
      <c r="H182" s="3">
        <f>'CL &amp; Data'!E604</f>
        <v>-40.405838000000003</v>
      </c>
      <c r="J182" s="3">
        <f>'CL &amp; Data'!F604</f>
        <v>-23.441378</v>
      </c>
      <c r="L182" s="3">
        <f>'CL &amp; Data'!L604/1000000000</f>
        <v>23.567499999999999</v>
      </c>
      <c r="N182" s="3">
        <f>'CL &amp; Data'!M604</f>
        <v>-7.1671886000000002</v>
      </c>
      <c r="P182" s="3">
        <f>'CL &amp; Data'!N604</f>
        <v>-40.004466999999998</v>
      </c>
      <c r="R182" s="3">
        <f>'CL &amp; Data'!O604</f>
        <v>-22.689869000000002</v>
      </c>
      <c r="T182" s="3">
        <f>'CL &amp; Data'!P604</f>
        <v>-41.880062000000002</v>
      </c>
    </row>
    <row r="183" spans="2:20" x14ac:dyDescent="0.25">
      <c r="B183" s="3">
        <f>'CL &amp; Data'!B605/1000000000</f>
        <v>23.695</v>
      </c>
      <c r="D183" s="3">
        <f>'CL &amp; Data'!C605</f>
        <v>-9.5981722000000005</v>
      </c>
      <c r="F183" s="3">
        <f>'CL &amp; Data'!D605</f>
        <v>-38.890053000000002</v>
      </c>
      <c r="H183" s="3">
        <f>'CL &amp; Data'!E605</f>
        <v>-40.805945999999999</v>
      </c>
      <c r="J183" s="3">
        <f>'CL &amp; Data'!F605</f>
        <v>-23.606605999999999</v>
      </c>
      <c r="L183" s="3">
        <f>'CL &amp; Data'!L605/1000000000</f>
        <v>23.695</v>
      </c>
      <c r="N183" s="3">
        <f>'CL &amp; Data'!M605</f>
        <v>-6.9445682</v>
      </c>
      <c r="P183" s="3">
        <f>'CL &amp; Data'!N605</f>
        <v>-39.777065</v>
      </c>
      <c r="R183" s="3">
        <f>'CL &amp; Data'!O605</f>
        <v>-22.949809999999999</v>
      </c>
      <c r="T183" s="3">
        <f>'CL &amp; Data'!P605</f>
        <v>-42.284615000000002</v>
      </c>
    </row>
    <row r="184" spans="2:20" x14ac:dyDescent="0.25">
      <c r="B184" s="3">
        <f>'CL &amp; Data'!B606/1000000000</f>
        <v>23.822500000000002</v>
      </c>
      <c r="D184" s="3">
        <f>'CL &amp; Data'!C606</f>
        <v>-9.6326990000000006</v>
      </c>
      <c r="F184" s="3">
        <f>'CL &amp; Data'!D606</f>
        <v>-38.732944000000003</v>
      </c>
      <c r="H184" s="3">
        <f>'CL &amp; Data'!E606</f>
        <v>-41.247588999999998</v>
      </c>
      <c r="J184" s="3">
        <f>'CL &amp; Data'!F606</f>
        <v>-23.811707999999999</v>
      </c>
      <c r="L184" s="3">
        <f>'CL &amp; Data'!L606/1000000000</f>
        <v>23.822500000000002</v>
      </c>
      <c r="N184" s="3">
        <f>'CL &amp; Data'!M606</f>
        <v>-6.8397969999999999</v>
      </c>
      <c r="P184" s="3">
        <f>'CL &amp; Data'!N606</f>
        <v>-39.603081000000003</v>
      </c>
      <c r="R184" s="3">
        <f>'CL &amp; Data'!O606</f>
        <v>-23.303314</v>
      </c>
      <c r="T184" s="3">
        <f>'CL &amp; Data'!P606</f>
        <v>-42.563782000000003</v>
      </c>
    </row>
    <row r="185" spans="2:20" x14ac:dyDescent="0.25">
      <c r="B185" s="3">
        <f>'CL &amp; Data'!B607/1000000000</f>
        <v>23.95</v>
      </c>
      <c r="D185" s="3">
        <f>'CL &amp; Data'!C607</f>
        <v>-9.6056004000000001</v>
      </c>
      <c r="F185" s="3">
        <f>'CL &amp; Data'!D607</f>
        <v>-38.720280000000002</v>
      </c>
      <c r="H185" s="3">
        <f>'CL &amp; Data'!E607</f>
        <v>-41.580013000000001</v>
      </c>
      <c r="J185" s="3">
        <f>'CL &amp; Data'!F607</f>
        <v>-24.047794</v>
      </c>
      <c r="L185" s="3">
        <f>'CL &amp; Data'!L607/1000000000</f>
        <v>23.95</v>
      </c>
      <c r="N185" s="3">
        <f>'CL &amp; Data'!M607</f>
        <v>-6.8473091000000004</v>
      </c>
      <c r="P185" s="3">
        <f>'CL &amp; Data'!N607</f>
        <v>-39.510784000000001</v>
      </c>
      <c r="R185" s="3">
        <f>'CL &amp; Data'!O607</f>
        <v>-23.698915</v>
      </c>
      <c r="T185" s="3">
        <f>'CL &amp; Data'!P607</f>
        <v>-42.745837999999999</v>
      </c>
    </row>
    <row r="186" spans="2:20" x14ac:dyDescent="0.25">
      <c r="B186" s="3">
        <f>'CL &amp; Data'!B608/1000000000</f>
        <v>24.077500000000001</v>
      </c>
      <c r="D186" s="3">
        <f>'CL &amp; Data'!C608</f>
        <v>-9.5331430000000008</v>
      </c>
      <c r="F186" s="3">
        <f>'CL &amp; Data'!D608</f>
        <v>-38.667251999999998</v>
      </c>
      <c r="H186" s="3">
        <f>'CL &amp; Data'!E608</f>
        <v>-41.855885000000001</v>
      </c>
      <c r="J186" s="3">
        <f>'CL &amp; Data'!F608</f>
        <v>-24.309553000000001</v>
      </c>
      <c r="L186" s="3">
        <f>'CL &amp; Data'!L608/1000000000</f>
        <v>24.077500000000001</v>
      </c>
      <c r="N186" s="3">
        <f>'CL &amp; Data'!M608</f>
        <v>-6.8489785000000003</v>
      </c>
      <c r="P186" s="3">
        <f>'CL &amp; Data'!N608</f>
        <v>-39.425136999999999</v>
      </c>
      <c r="R186" s="3">
        <f>'CL &amp; Data'!O608</f>
        <v>-24.136811999999999</v>
      </c>
      <c r="T186" s="3">
        <f>'CL &amp; Data'!P608</f>
        <v>-42.842407000000001</v>
      </c>
    </row>
    <row r="187" spans="2:20" x14ac:dyDescent="0.25">
      <c r="B187" s="3">
        <f>'CL &amp; Data'!B609/1000000000</f>
        <v>24.204999999999998</v>
      </c>
      <c r="D187" s="3">
        <f>'CL &amp; Data'!C609</f>
        <v>-9.5136708999999993</v>
      </c>
      <c r="F187" s="3">
        <f>'CL &amp; Data'!D609</f>
        <v>-38.646351000000003</v>
      </c>
      <c r="H187" s="3">
        <f>'CL &amp; Data'!E609</f>
        <v>-42.096432</v>
      </c>
      <c r="J187" s="3">
        <f>'CL &amp; Data'!F609</f>
        <v>-24.604482999999998</v>
      </c>
      <c r="L187" s="3">
        <f>'CL &amp; Data'!L609/1000000000</f>
        <v>24.204999999999998</v>
      </c>
      <c r="N187" s="3">
        <f>'CL &amp; Data'!M609</f>
        <v>-6.6594538999999999</v>
      </c>
      <c r="P187" s="3">
        <f>'CL &amp; Data'!N609</f>
        <v>-39.197693000000001</v>
      </c>
      <c r="R187" s="3">
        <f>'CL &amp; Data'!O609</f>
        <v>-24.538689000000002</v>
      </c>
      <c r="T187" s="3">
        <f>'CL &amp; Data'!P609</f>
        <v>-42.753967000000003</v>
      </c>
    </row>
    <row r="188" spans="2:20" x14ac:dyDescent="0.25">
      <c r="B188" s="3">
        <f>'CL &amp; Data'!B610/1000000000</f>
        <v>24.3325</v>
      </c>
      <c r="D188" s="3">
        <f>'CL &amp; Data'!C610</f>
        <v>-9.4164885999999992</v>
      </c>
      <c r="F188" s="3">
        <f>'CL &amp; Data'!D610</f>
        <v>-38.708388999999997</v>
      </c>
      <c r="H188" s="3">
        <f>'CL &amp; Data'!E610</f>
        <v>-42.175980000000003</v>
      </c>
      <c r="J188" s="3">
        <f>'CL &amp; Data'!F610</f>
        <v>-24.923527</v>
      </c>
      <c r="L188" s="3">
        <f>'CL &amp; Data'!L610/1000000000</f>
        <v>24.3325</v>
      </c>
      <c r="N188" s="3">
        <f>'CL &amp; Data'!M610</f>
        <v>-6.6392455000000004</v>
      </c>
      <c r="P188" s="3">
        <f>'CL &amp; Data'!N610</f>
        <v>-39.152968999999999</v>
      </c>
      <c r="R188" s="3">
        <f>'CL &amp; Data'!O610</f>
        <v>-25.007645</v>
      </c>
      <c r="T188" s="3">
        <f>'CL &amp; Data'!P610</f>
        <v>-42.579655000000002</v>
      </c>
    </row>
    <row r="189" spans="2:20" x14ac:dyDescent="0.25">
      <c r="B189" s="3">
        <f>'CL &amp; Data'!B611/1000000000</f>
        <v>24.46</v>
      </c>
      <c r="D189" s="3">
        <f>'CL &amp; Data'!C611</f>
        <v>-9.3261699999999994</v>
      </c>
      <c r="F189" s="3">
        <f>'CL &amp; Data'!D611</f>
        <v>-38.756701999999997</v>
      </c>
      <c r="H189" s="3">
        <f>'CL &amp; Data'!E611</f>
        <v>-42.126933999999999</v>
      </c>
      <c r="J189" s="3">
        <f>'CL &amp; Data'!F611</f>
        <v>-25.284545999999999</v>
      </c>
      <c r="L189" s="3">
        <f>'CL &amp; Data'!L611/1000000000</f>
        <v>24.46</v>
      </c>
      <c r="N189" s="3">
        <f>'CL &amp; Data'!M611</f>
        <v>-6.4782057000000002</v>
      </c>
      <c r="P189" s="3">
        <f>'CL &amp; Data'!N611</f>
        <v>-38.996234999999999</v>
      </c>
      <c r="R189" s="3">
        <f>'CL &amp; Data'!O611</f>
        <v>-25.427126000000001</v>
      </c>
      <c r="T189" s="3">
        <f>'CL &amp; Data'!P611</f>
        <v>-42.474293000000003</v>
      </c>
    </row>
    <row r="190" spans="2:20" x14ac:dyDescent="0.25">
      <c r="B190" s="3">
        <f>'CL &amp; Data'!B612/1000000000</f>
        <v>24.587499999999999</v>
      </c>
      <c r="D190" s="3">
        <f>'CL &amp; Data'!C612</f>
        <v>-9.2734097999999996</v>
      </c>
      <c r="F190" s="3">
        <f>'CL &amp; Data'!D612</f>
        <v>-38.763064999999997</v>
      </c>
      <c r="H190" s="3">
        <f>'CL &amp; Data'!E612</f>
        <v>-42.139011000000004</v>
      </c>
      <c r="J190" s="3">
        <f>'CL &amp; Data'!F612</f>
        <v>-25.700150000000001</v>
      </c>
      <c r="L190" s="3">
        <f>'CL &amp; Data'!L612/1000000000</f>
        <v>24.587499999999999</v>
      </c>
      <c r="N190" s="3">
        <f>'CL &amp; Data'!M612</f>
        <v>-6.2721109000000004</v>
      </c>
      <c r="P190" s="3">
        <f>'CL &amp; Data'!N612</f>
        <v>-38.835934000000002</v>
      </c>
      <c r="R190" s="3">
        <f>'CL &amp; Data'!O612</f>
        <v>-25.828347999999998</v>
      </c>
      <c r="T190" s="3">
        <f>'CL &amp; Data'!P612</f>
        <v>-42.379719000000001</v>
      </c>
    </row>
    <row r="191" spans="2:20" x14ac:dyDescent="0.25">
      <c r="B191" s="3">
        <f>'CL &amp; Data'!B613/1000000000</f>
        <v>24.715</v>
      </c>
      <c r="D191" s="3">
        <f>'CL &amp; Data'!C613</f>
        <v>-9.1762218000000004</v>
      </c>
      <c r="F191" s="3">
        <f>'CL &amp; Data'!D613</f>
        <v>-38.842930000000003</v>
      </c>
      <c r="H191" s="3">
        <f>'CL &amp; Data'!E613</f>
        <v>-42.043914999999998</v>
      </c>
      <c r="J191" s="3">
        <f>'CL &amp; Data'!F613</f>
        <v>-26.258286999999999</v>
      </c>
      <c r="L191" s="3">
        <f>'CL &amp; Data'!L613/1000000000</f>
        <v>24.715</v>
      </c>
      <c r="N191" s="3">
        <f>'CL &amp; Data'!M613</f>
        <v>-6.2084532000000001</v>
      </c>
      <c r="P191" s="3">
        <f>'CL &amp; Data'!N613</f>
        <v>-38.807022000000003</v>
      </c>
      <c r="R191" s="3">
        <f>'CL &amp; Data'!O613</f>
        <v>-26.232915999999999</v>
      </c>
      <c r="T191" s="3">
        <f>'CL &amp; Data'!P613</f>
        <v>-42.241321999999997</v>
      </c>
    </row>
    <row r="192" spans="2:20" x14ac:dyDescent="0.25">
      <c r="B192" s="3">
        <f>'CL &amp; Data'!B614/1000000000</f>
        <v>24.842500000000001</v>
      </c>
      <c r="D192" s="3">
        <f>'CL &amp; Data'!C614</f>
        <v>-9.0155925999999997</v>
      </c>
      <c r="F192" s="3">
        <f>'CL &amp; Data'!D614</f>
        <v>-38.957560999999998</v>
      </c>
      <c r="H192" s="3">
        <f>'CL &amp; Data'!E614</f>
        <v>-41.899276999999998</v>
      </c>
      <c r="J192" s="3">
        <f>'CL &amp; Data'!F614</f>
        <v>-26.808793999999999</v>
      </c>
      <c r="L192" s="3">
        <f>'CL &amp; Data'!L614/1000000000</f>
        <v>24.842500000000001</v>
      </c>
      <c r="N192" s="3">
        <f>'CL &amp; Data'!M614</f>
        <v>-6.1732025000000004</v>
      </c>
      <c r="P192" s="3">
        <f>'CL &amp; Data'!N614</f>
        <v>-38.852203000000003</v>
      </c>
      <c r="R192" s="3">
        <f>'CL &amp; Data'!O614</f>
        <v>-26.640255</v>
      </c>
      <c r="T192" s="3">
        <f>'CL &amp; Data'!P614</f>
        <v>-42.207191000000002</v>
      </c>
    </row>
    <row r="193" spans="2:20" x14ac:dyDescent="0.25">
      <c r="B193" s="3">
        <f>'CL &amp; Data'!B615/1000000000</f>
        <v>24.97</v>
      </c>
      <c r="D193" s="3">
        <f>'CL &amp; Data'!C615</f>
        <v>-8.8567923999999998</v>
      </c>
      <c r="F193" s="3">
        <f>'CL &amp; Data'!D615</f>
        <v>-39.067912999999997</v>
      </c>
      <c r="H193" s="3">
        <f>'CL &amp; Data'!E615</f>
        <v>-41.827122000000003</v>
      </c>
      <c r="J193" s="3">
        <f>'CL &amp; Data'!F615</f>
        <v>-27.308900999999999</v>
      </c>
      <c r="L193" s="3">
        <f>'CL &amp; Data'!L615/1000000000</f>
        <v>24.97</v>
      </c>
      <c r="N193" s="3">
        <f>'CL &amp; Data'!M615</f>
        <v>-6.1898761000000002</v>
      </c>
      <c r="P193" s="3">
        <f>'CL &amp; Data'!N615</f>
        <v>-38.960940999999998</v>
      </c>
      <c r="R193" s="3">
        <f>'CL &amp; Data'!O615</f>
        <v>-27.005589000000001</v>
      </c>
      <c r="T193" s="3">
        <f>'CL &amp; Data'!P615</f>
        <v>-42.138489</v>
      </c>
    </row>
    <row r="194" spans="2:20" x14ac:dyDescent="0.25">
      <c r="B194" s="3">
        <f>'CL &amp; Data'!B616/1000000000</f>
        <v>25.0975</v>
      </c>
      <c r="D194" s="3">
        <f>'CL &amp; Data'!C616</f>
        <v>-8.6580466999999999</v>
      </c>
      <c r="F194" s="3">
        <f>'CL &amp; Data'!D616</f>
        <v>-39.272804000000001</v>
      </c>
      <c r="H194" s="3">
        <f>'CL &amp; Data'!E616</f>
        <v>-41.791454000000002</v>
      </c>
      <c r="J194" s="3">
        <f>'CL &amp; Data'!F616</f>
        <v>-27.766328999999999</v>
      </c>
      <c r="L194" s="3">
        <f>'CL &amp; Data'!L616/1000000000</f>
        <v>25.0975</v>
      </c>
      <c r="N194" s="3">
        <f>'CL &amp; Data'!M616</f>
        <v>-6.2131977000000003</v>
      </c>
      <c r="P194" s="3">
        <f>'CL &amp; Data'!N616</f>
        <v>-39.128418000000003</v>
      </c>
      <c r="R194" s="3">
        <f>'CL &amp; Data'!O616</f>
        <v>-27.325472000000001</v>
      </c>
      <c r="T194" s="3">
        <f>'CL &amp; Data'!P616</f>
        <v>-42.155472000000003</v>
      </c>
    </row>
    <row r="195" spans="2:20" x14ac:dyDescent="0.25">
      <c r="B195" s="3">
        <f>'CL &amp; Data'!B617/1000000000</f>
        <v>25.225000000000001</v>
      </c>
      <c r="D195" s="3">
        <f>'CL &amp; Data'!C617</f>
        <v>-8.4215383999999993</v>
      </c>
      <c r="F195" s="3">
        <f>'CL &amp; Data'!D617</f>
        <v>-39.524799000000002</v>
      </c>
      <c r="H195" s="3">
        <f>'CL &amp; Data'!E617</f>
        <v>-41.733733999999998</v>
      </c>
      <c r="J195" s="3">
        <f>'CL &amp; Data'!F617</f>
        <v>-28.12454</v>
      </c>
      <c r="L195" s="3">
        <f>'CL &amp; Data'!L617/1000000000</f>
        <v>25.225000000000001</v>
      </c>
      <c r="N195" s="3">
        <f>'CL &amp; Data'!M617</f>
        <v>-6.3195467000000001</v>
      </c>
      <c r="P195" s="3">
        <f>'CL &amp; Data'!N617</f>
        <v>-39.387596000000002</v>
      </c>
      <c r="R195" s="3">
        <f>'CL &amp; Data'!O617</f>
        <v>-27.60322</v>
      </c>
      <c r="T195" s="3">
        <f>'CL &amp; Data'!P617</f>
        <v>-42.167392999999997</v>
      </c>
    </row>
    <row r="196" spans="2:20" x14ac:dyDescent="0.25">
      <c r="B196" s="3">
        <f>'CL &amp; Data'!B618/1000000000</f>
        <v>25.352499999999999</v>
      </c>
      <c r="D196" s="3">
        <f>'CL &amp; Data'!C618</f>
        <v>-8.1970662999999995</v>
      </c>
      <c r="F196" s="3">
        <f>'CL &amp; Data'!D618</f>
        <v>-39.803615999999998</v>
      </c>
      <c r="H196" s="3">
        <f>'CL &amp; Data'!E618</f>
        <v>-41.810513</v>
      </c>
      <c r="J196" s="3">
        <f>'CL &amp; Data'!F618</f>
        <v>-28.315676</v>
      </c>
      <c r="L196" s="3">
        <f>'CL &amp; Data'!L618/1000000000</f>
        <v>25.352499999999999</v>
      </c>
      <c r="N196" s="3">
        <f>'CL &amp; Data'!M618</f>
        <v>-6.3443927999999996</v>
      </c>
      <c r="P196" s="3">
        <f>'CL &amp; Data'!N618</f>
        <v>-39.643154000000003</v>
      </c>
      <c r="R196" s="3">
        <f>'CL &amp; Data'!O618</f>
        <v>-27.819042</v>
      </c>
      <c r="T196" s="3">
        <f>'CL &amp; Data'!P618</f>
        <v>-42.209750999999997</v>
      </c>
    </row>
    <row r="197" spans="2:20" x14ac:dyDescent="0.25">
      <c r="B197" s="3">
        <f>'CL &amp; Data'!B619/1000000000</f>
        <v>25.48</v>
      </c>
      <c r="D197" s="3">
        <f>'CL &amp; Data'!C619</f>
        <v>-7.9430923</v>
      </c>
      <c r="F197" s="3">
        <f>'CL &amp; Data'!D619</f>
        <v>-40.114857000000001</v>
      </c>
      <c r="H197" s="3">
        <f>'CL &amp; Data'!E619</f>
        <v>-41.846245000000003</v>
      </c>
      <c r="J197" s="3">
        <f>'CL &amp; Data'!F619</f>
        <v>-28.38645</v>
      </c>
      <c r="L197" s="3">
        <f>'CL &amp; Data'!L619/1000000000</f>
        <v>25.48</v>
      </c>
      <c r="N197" s="3">
        <f>'CL &amp; Data'!M619</f>
        <v>-6.414269</v>
      </c>
      <c r="P197" s="3">
        <f>'CL &amp; Data'!N619</f>
        <v>-39.977851999999999</v>
      </c>
      <c r="R197" s="3">
        <f>'CL &amp; Data'!O619</f>
        <v>-27.975270999999999</v>
      </c>
      <c r="T197" s="3">
        <f>'CL &amp; Data'!P619</f>
        <v>-42.304855000000003</v>
      </c>
    </row>
    <row r="198" spans="2:20" x14ac:dyDescent="0.25">
      <c r="B198" s="3">
        <f>'CL &amp; Data'!B620/1000000000</f>
        <v>25.607500000000002</v>
      </c>
      <c r="D198" s="3">
        <f>'CL &amp; Data'!C620</f>
        <v>-7.6991205000000003</v>
      </c>
      <c r="F198" s="3">
        <f>'CL &amp; Data'!D620</f>
        <v>-40.452022999999997</v>
      </c>
      <c r="H198" s="3">
        <f>'CL &amp; Data'!E620</f>
        <v>-42.026276000000003</v>
      </c>
      <c r="J198" s="3">
        <f>'CL &amp; Data'!F620</f>
        <v>-28.34412</v>
      </c>
      <c r="L198" s="3">
        <f>'CL &amp; Data'!L620/1000000000</f>
        <v>25.607500000000002</v>
      </c>
      <c r="N198" s="3">
        <f>'CL &amp; Data'!M620</f>
        <v>-6.4264150000000004</v>
      </c>
      <c r="P198" s="3">
        <f>'CL &amp; Data'!N620</f>
        <v>-40.286762000000003</v>
      </c>
      <c r="R198" s="3">
        <f>'CL &amp; Data'!O620</f>
        <v>-28.045273000000002</v>
      </c>
      <c r="T198" s="3">
        <f>'CL &amp; Data'!P620</f>
        <v>-42.548507999999998</v>
      </c>
    </row>
    <row r="199" spans="2:20" x14ac:dyDescent="0.25">
      <c r="B199" s="3">
        <f>'CL &amp; Data'!B621/1000000000</f>
        <v>25.734999999999999</v>
      </c>
      <c r="D199" s="3">
        <f>'CL &amp; Data'!C621</f>
        <v>-7.4530892</v>
      </c>
      <c r="F199" s="3">
        <f>'CL &amp; Data'!D621</f>
        <v>-40.827511000000001</v>
      </c>
      <c r="H199" s="3">
        <f>'CL &amp; Data'!E621</f>
        <v>-42.264118000000003</v>
      </c>
      <c r="J199" s="3">
        <f>'CL &amp; Data'!F621</f>
        <v>-28.114626000000001</v>
      </c>
      <c r="L199" s="3">
        <f>'CL &amp; Data'!L621/1000000000</f>
        <v>25.734999999999999</v>
      </c>
      <c r="N199" s="3">
        <f>'CL &amp; Data'!M621</f>
        <v>-6.4860015000000004</v>
      </c>
      <c r="P199" s="3">
        <f>'CL &amp; Data'!N621</f>
        <v>-40.668441999999999</v>
      </c>
      <c r="R199" s="3">
        <f>'CL &amp; Data'!O621</f>
        <v>-28.059360999999999</v>
      </c>
      <c r="T199" s="3">
        <f>'CL &amp; Data'!P621</f>
        <v>-42.825690999999999</v>
      </c>
    </row>
    <row r="200" spans="2:20" x14ac:dyDescent="0.25">
      <c r="B200" s="3">
        <f>'CL &amp; Data'!B622/1000000000</f>
        <v>25.862500000000001</v>
      </c>
      <c r="D200" s="3">
        <f>'CL &amp; Data'!C622</f>
        <v>-7.1847205000000001</v>
      </c>
      <c r="F200" s="3">
        <f>'CL &amp; Data'!D622</f>
        <v>-41.275387000000002</v>
      </c>
      <c r="H200" s="3">
        <f>'CL &amp; Data'!E622</f>
        <v>-42.626857999999999</v>
      </c>
      <c r="J200" s="3">
        <f>'CL &amp; Data'!F622</f>
        <v>-27.737015</v>
      </c>
      <c r="L200" s="3">
        <f>'CL &amp; Data'!L622/1000000000</f>
        <v>25.862500000000001</v>
      </c>
      <c r="N200" s="3">
        <f>'CL &amp; Data'!M622</f>
        <v>-6.5253114999999999</v>
      </c>
      <c r="P200" s="3">
        <f>'CL &amp; Data'!N622</f>
        <v>-41.102153999999999</v>
      </c>
      <c r="R200" s="3">
        <f>'CL &amp; Data'!O622</f>
        <v>-28.021049000000001</v>
      </c>
      <c r="T200" s="3">
        <f>'CL &amp; Data'!P622</f>
        <v>-43.103724999999997</v>
      </c>
    </row>
    <row r="201" spans="2:20" x14ac:dyDescent="0.25">
      <c r="B201" s="3">
        <f>'CL &amp; Data'!B623/1000000000</f>
        <v>25.99</v>
      </c>
      <c r="D201" s="3">
        <f>'CL &amp; Data'!C623</f>
        <v>-6.9369263999999999</v>
      </c>
      <c r="F201" s="3">
        <f>'CL &amp; Data'!D623</f>
        <v>-41.698146999999999</v>
      </c>
      <c r="H201" s="3">
        <f>'CL &amp; Data'!E623</f>
        <v>-43.011508999999997</v>
      </c>
      <c r="J201" s="3">
        <f>'CL &amp; Data'!F623</f>
        <v>-27.223258999999999</v>
      </c>
      <c r="L201" s="3">
        <f>'CL &amp; Data'!L623/1000000000</f>
        <v>25.99</v>
      </c>
      <c r="N201" s="3">
        <f>'CL &amp; Data'!M623</f>
        <v>-6.5768557000000003</v>
      </c>
      <c r="P201" s="3">
        <f>'CL &amp; Data'!N623</f>
        <v>-41.593558999999999</v>
      </c>
      <c r="R201" s="3">
        <f>'CL &amp; Data'!O623</f>
        <v>-27.937377999999999</v>
      </c>
      <c r="T201" s="3">
        <f>'CL &amp; Data'!P623</f>
        <v>-43.459353999999998</v>
      </c>
    </row>
    <row r="202" spans="2:20" x14ac:dyDescent="0.25">
      <c r="B202" s="3">
        <f>'CL &amp; Data'!B624/1000000000</f>
        <v>26.1175</v>
      </c>
      <c r="D202" s="3">
        <f>'CL &amp; Data'!C624</f>
        <v>-6.7204851999999997</v>
      </c>
      <c r="F202" s="3">
        <f>'CL &amp; Data'!D624</f>
        <v>-42.143180999999998</v>
      </c>
      <c r="H202" s="3">
        <f>'CL &amp; Data'!E624</f>
        <v>-43.639316999999998</v>
      </c>
      <c r="J202" s="3">
        <f>'CL &amp; Data'!F624</f>
        <v>-26.746998000000001</v>
      </c>
      <c r="L202" s="3">
        <f>'CL &amp; Data'!L624/1000000000</f>
        <v>26.1175</v>
      </c>
      <c r="N202" s="3">
        <f>'CL &amp; Data'!M624</f>
        <v>-6.6265606999999997</v>
      </c>
      <c r="P202" s="3">
        <f>'CL &amp; Data'!N624</f>
        <v>-42.156917999999997</v>
      </c>
      <c r="R202" s="3">
        <f>'CL &amp; Data'!O624</f>
        <v>-27.788601</v>
      </c>
      <c r="T202" s="3">
        <f>'CL &amp; Data'!P624</f>
        <v>-43.870776999999997</v>
      </c>
    </row>
    <row r="203" spans="2:20" x14ac:dyDescent="0.25">
      <c r="B203" s="3">
        <f>'CL &amp; Data'!B625/1000000000</f>
        <v>26.245000000000001</v>
      </c>
      <c r="D203" s="3">
        <f>'CL &amp; Data'!C625</f>
        <v>-6.5411276999999997</v>
      </c>
      <c r="F203" s="3">
        <f>'CL &amp; Data'!D625</f>
        <v>-42.645823999999998</v>
      </c>
      <c r="H203" s="3">
        <f>'CL &amp; Data'!E625</f>
        <v>-44.153717</v>
      </c>
      <c r="J203" s="3">
        <f>'CL &amp; Data'!F625</f>
        <v>-26.370455</v>
      </c>
      <c r="L203" s="3">
        <f>'CL &amp; Data'!L625/1000000000</f>
        <v>26.245000000000001</v>
      </c>
      <c r="N203" s="3">
        <f>'CL &amp; Data'!M625</f>
        <v>-6.6678623999999997</v>
      </c>
      <c r="P203" s="3">
        <f>'CL &amp; Data'!N625</f>
        <v>-42.751339000000002</v>
      </c>
      <c r="R203" s="3">
        <f>'CL &amp; Data'!O625</f>
        <v>-27.609881999999999</v>
      </c>
      <c r="T203" s="3">
        <f>'CL &amp; Data'!P625</f>
        <v>-44.167717000000003</v>
      </c>
    </row>
    <row r="204" spans="2:20" x14ac:dyDescent="0.25">
      <c r="B204" s="3">
        <f>'CL &amp; Data'!B626/1000000000</f>
        <v>26.372499999999999</v>
      </c>
      <c r="D204" s="3">
        <f>'CL &amp; Data'!C626</f>
        <v>-6.4116197000000001</v>
      </c>
      <c r="F204" s="3">
        <f>'CL &amp; Data'!D626</f>
        <v>-43.042293999999998</v>
      </c>
      <c r="H204" s="3">
        <f>'CL &amp; Data'!E626</f>
        <v>-44.606574999999999</v>
      </c>
      <c r="J204" s="3">
        <f>'CL &amp; Data'!F626</f>
        <v>-26.118738</v>
      </c>
      <c r="L204" s="3">
        <f>'CL &amp; Data'!L626/1000000000</f>
        <v>26.372499999999999</v>
      </c>
      <c r="N204" s="3">
        <f>'CL &amp; Data'!M626</f>
        <v>-6.6870913999999999</v>
      </c>
      <c r="P204" s="3">
        <f>'CL &amp; Data'!N626</f>
        <v>-43.262352</v>
      </c>
      <c r="R204" s="3">
        <f>'CL &amp; Data'!O626</f>
        <v>-27.459337000000001</v>
      </c>
      <c r="T204" s="3">
        <f>'CL &amp; Data'!P626</f>
        <v>-44.325996000000004</v>
      </c>
    </row>
    <row r="205" spans="2:20" x14ac:dyDescent="0.25">
      <c r="B205" s="3">
        <f>'CL &amp; Data'!B627/1000000000</f>
        <v>26.5</v>
      </c>
      <c r="D205" s="3">
        <f>'CL &amp; Data'!C627</f>
        <v>-6.3557568</v>
      </c>
      <c r="F205" s="3">
        <f>'CL &amp; Data'!D627</f>
        <v>-43.309277000000002</v>
      </c>
      <c r="H205" s="3">
        <f>'CL &amp; Data'!E627</f>
        <v>-44.912970999999999</v>
      </c>
      <c r="J205" s="3">
        <f>'CL &amp; Data'!F627</f>
        <v>-25.996351000000001</v>
      </c>
      <c r="L205" s="3">
        <f>'CL &amp; Data'!L627/1000000000</f>
        <v>26.5</v>
      </c>
      <c r="N205" s="3">
        <f>'CL &amp; Data'!M627</f>
        <v>-6.6939434999999996</v>
      </c>
      <c r="P205" s="3">
        <f>'CL &amp; Data'!N627</f>
        <v>-43.658104000000002</v>
      </c>
      <c r="R205" s="3">
        <f>'CL &amp; Data'!O627</f>
        <v>-27.341736000000001</v>
      </c>
      <c r="T205" s="3">
        <f>'CL &amp; Data'!P627</f>
        <v>-44.457748000000002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6"/>
  <sheetViews>
    <sheetView topLeftCell="A97" workbookViewId="0">
      <selection activeCell="P106" sqref="P106"/>
    </sheetView>
  </sheetViews>
  <sheetFormatPr defaultRowHeight="15" x14ac:dyDescent="0.25"/>
  <cols>
    <col min="1" max="1" width="13.7109375" style="31" customWidth="1"/>
    <col min="2" max="2" width="8" style="3" customWidth="1"/>
    <col min="3" max="3" width="2" style="4" customWidth="1"/>
    <col min="4" max="4" width="12" style="3" customWidth="1"/>
    <col min="5" max="5" width="15.5703125" style="10" bestFit="1" customWidth="1"/>
    <col min="6" max="6" width="14.42578125" style="2" bestFit="1" customWidth="1"/>
    <col min="7" max="7" width="2" style="4" customWidth="1"/>
    <col min="8" max="8" width="12" style="3" customWidth="1"/>
    <col min="9" max="9" width="15.5703125" style="10" bestFit="1" customWidth="1"/>
    <col min="10" max="10" width="14.42578125" style="2" bestFit="1" customWidth="1"/>
    <col min="11" max="11" width="13.7109375" style="31" customWidth="1"/>
    <col min="12" max="12" width="8" style="3" customWidth="1"/>
    <col min="13" max="13" width="2" style="4" customWidth="1"/>
    <col min="14" max="14" width="12" style="3" customWidth="1"/>
    <col min="15" max="15" width="15.7109375" style="10" bestFit="1" customWidth="1"/>
    <col min="16" max="16" width="14.42578125" style="2" bestFit="1" customWidth="1"/>
    <col min="17" max="17" width="2" style="4" customWidth="1"/>
    <col min="18" max="18" width="12" style="3" customWidth="1"/>
    <col min="19" max="19" width="15.7109375" style="10" bestFit="1" customWidth="1"/>
    <col min="20" max="20" width="14.42578125" style="2" bestFit="1" customWidth="1"/>
    <col min="21" max="21" width="2" style="4" customWidth="1"/>
    <col min="22" max="22" width="9.140625" style="1"/>
    <col min="27" max="16384" width="9.140625" style="1"/>
  </cols>
  <sheetData>
    <row r="1" spans="1:21" x14ac:dyDescent="0.25">
      <c r="B1" s="3" t="s">
        <v>11</v>
      </c>
      <c r="D1" s="35" t="str">
        <f>'CL &amp; Data'!C214</f>
        <v>IF CL-HSLO 9G-RF Log Mag(dB)</v>
      </c>
      <c r="E1" s="10" t="s">
        <v>15</v>
      </c>
      <c r="F1" s="35" t="str">
        <f>'CL &amp; Data'!D214</f>
        <v>IF RL-HSLO 9G-RF Log Mag(dB)</v>
      </c>
      <c r="H1" s="3" t="str">
        <f>'CL &amp; Data'!C320</f>
        <v>IF CL-LSLO 23-RF Log Mag(dB)</v>
      </c>
      <c r="I1" s="10" t="s">
        <v>15</v>
      </c>
      <c r="J1" s="35" t="str">
        <f>'CL &amp; Data'!D320</f>
        <v>IF RL-LSLO 22-RF Log Mag(dB)</v>
      </c>
      <c r="L1" s="3" t="s">
        <v>11</v>
      </c>
      <c r="N1" s="33" t="str">
        <f>'CL &amp; Data'!M214</f>
        <v>IF CL-HSLO 9G-RF Log Mag(dB)</v>
      </c>
      <c r="O1" s="10" t="s">
        <v>14</v>
      </c>
      <c r="P1" s="35" t="str">
        <f>'CL &amp; Data'!N214</f>
        <v>IF RL-HSLO 9G-RF Log Mag(dB)</v>
      </c>
      <c r="R1" s="3" t="str">
        <f>'CL &amp; Data'!M320</f>
        <v>IF CL-LSLO 23-RF Log Mag(dB)</v>
      </c>
      <c r="S1" s="10" t="s">
        <v>14</v>
      </c>
      <c r="T1" s="35" t="str">
        <f>'CL &amp; Data'!N320</f>
        <v>IF RL-LSLO 22-RF Log Mag(dB)</v>
      </c>
    </row>
    <row r="2" spans="1:21" x14ac:dyDescent="0.25">
      <c r="A2" s="30" t="s">
        <v>119</v>
      </c>
      <c r="E2" s="28" t="s">
        <v>118</v>
      </c>
      <c r="F2" s="3"/>
      <c r="I2" s="28" t="s">
        <v>118</v>
      </c>
      <c r="J2" s="3"/>
      <c r="K2" s="30" t="s">
        <v>120</v>
      </c>
      <c r="O2" s="28" t="s">
        <v>118</v>
      </c>
      <c r="P2" s="3"/>
      <c r="S2" s="28" t="s">
        <v>118</v>
      </c>
      <c r="T2" s="3"/>
    </row>
    <row r="3" spans="1:21" x14ac:dyDescent="0.25">
      <c r="B3" s="3">
        <f>'CL &amp; Data'!B215/1000000000</f>
        <v>0.01</v>
      </c>
      <c r="C3" s="5"/>
      <c r="D3" s="3">
        <f>'CL &amp; Data'!C215</f>
        <v>-7.2493252999999997</v>
      </c>
      <c r="E3" s="10">
        <f>D3-$D$16</f>
        <v>-0.33831549999999933</v>
      </c>
      <c r="F3" s="3">
        <f>'CL &amp; Data'!D215</f>
        <v>-14.799224000000001</v>
      </c>
      <c r="G3" s="5"/>
      <c r="H3" s="3">
        <f>'CL &amp; Data'!C321</f>
        <v>-8.2697163000000007</v>
      </c>
      <c r="I3" s="10">
        <f>H3-$H$36</f>
        <v>-6.9491400000000425E-2</v>
      </c>
      <c r="J3" s="3">
        <f>'CL &amp; Data'!D321</f>
        <v>-24.990379000000001</v>
      </c>
      <c r="L3" s="3">
        <f>'CL &amp; Data'!L215/1000000000</f>
        <v>0.01</v>
      </c>
      <c r="M3" s="5"/>
      <c r="N3" s="3">
        <f>'CL &amp; Data'!M215</f>
        <v>-8.0781764999999996</v>
      </c>
      <c r="O3" s="10">
        <f>N3-$N$18</f>
        <v>-0.56682209999999955</v>
      </c>
      <c r="P3" s="3">
        <f>'CL &amp; Data'!N215</f>
        <v>-13.624787</v>
      </c>
      <c r="Q3" s="5"/>
      <c r="R3" s="3">
        <f>'CL &amp; Data'!M321</f>
        <v>-9.7539987999999997</v>
      </c>
      <c r="S3" s="10">
        <f>R3-$R$5</f>
        <v>-5.4341400000000206E-2</v>
      </c>
      <c r="T3" s="3">
        <f>'CL &amp; Data'!N321</f>
        <v>-44.066803</v>
      </c>
      <c r="U3" s="5"/>
    </row>
    <row r="4" spans="1:21" x14ac:dyDescent="0.25">
      <c r="A4" s="41" t="s">
        <v>130</v>
      </c>
      <c r="B4" s="3">
        <f>'CL &amp; Data'!B216/1000000000</f>
        <v>0.14990000000000001</v>
      </c>
      <c r="C4" s="5"/>
      <c r="D4" s="3">
        <f>'CL &amp; Data'!C216</f>
        <v>-7.1977095999999996</v>
      </c>
      <c r="E4" s="10">
        <f t="shared" ref="E4:E67" si="0">D4-$D$16</f>
        <v>-0.28669979999999917</v>
      </c>
      <c r="F4" s="3">
        <f>'CL &amp; Data'!D216</f>
        <v>-15.011671</v>
      </c>
      <c r="G4" s="5"/>
      <c r="H4" s="3">
        <f>'CL &amp; Data'!C322</f>
        <v>-8.3037261999999998</v>
      </c>
      <c r="I4" s="10">
        <f t="shared" ref="I4:I67" si="1">H4-$H$36</f>
        <v>-0.10350129999999957</v>
      </c>
      <c r="J4" s="3">
        <f>'CL &amp; Data'!D322</f>
        <v>-24.972197999999999</v>
      </c>
      <c r="K4" s="41" t="s">
        <v>130</v>
      </c>
      <c r="L4" s="3">
        <f>'CL &amp; Data'!L216/1000000000</f>
        <v>0.14990000000000001</v>
      </c>
      <c r="M4" s="5"/>
      <c r="N4" s="3">
        <f>'CL &amp; Data'!M216</f>
        <v>-8.0377846000000002</v>
      </c>
      <c r="O4" s="10">
        <f t="shared" ref="O4:O67" si="2">N4-$N$18</f>
        <v>-0.52643020000000007</v>
      </c>
      <c r="P4" s="3">
        <f>'CL &amp; Data'!N216</f>
        <v>-14.122258</v>
      </c>
      <c r="Q4" s="5"/>
      <c r="R4" s="3">
        <f>'CL &amp; Data'!M322</f>
        <v>-9.7320223000000006</v>
      </c>
      <c r="S4" s="10">
        <f t="shared" ref="S4:S67" si="3">R4-$R$5</f>
        <v>-3.2364900000001029E-2</v>
      </c>
      <c r="T4" s="3">
        <f>'CL &amp; Data'!N322</f>
        <v>-41.195113999999997</v>
      </c>
      <c r="U4" s="5"/>
    </row>
    <row r="5" spans="1:21" x14ac:dyDescent="0.25">
      <c r="A5" s="41" t="s">
        <v>224</v>
      </c>
      <c r="B5" s="3">
        <f>'CL &amp; Data'!B217/1000000000</f>
        <v>0.2898</v>
      </c>
      <c r="C5" s="5"/>
      <c r="D5" s="3">
        <f>'CL &amp; Data'!C217</f>
        <v>-7.1130633000000003</v>
      </c>
      <c r="E5" s="10">
        <f t="shared" si="0"/>
        <v>-0.20205349999999989</v>
      </c>
      <c r="F5" s="3">
        <f>'CL &amp; Data'!D217</f>
        <v>-15.445005</v>
      </c>
      <c r="G5" s="5"/>
      <c r="H5" s="3">
        <f>'CL &amp; Data'!C323</f>
        <v>-8.3257636999999995</v>
      </c>
      <c r="I5" s="10">
        <f t="shared" si="1"/>
        <v>-0.12553879999999928</v>
      </c>
      <c r="J5" s="3">
        <f>'CL &amp; Data'!D323</f>
        <v>-25.487814</v>
      </c>
      <c r="K5" s="41" t="s">
        <v>224</v>
      </c>
      <c r="L5" s="3">
        <f>'CL &amp; Data'!L217/1000000000</f>
        <v>0.2898</v>
      </c>
      <c r="M5" s="5"/>
      <c r="N5" s="3">
        <f>'CL &amp; Data'!M217</f>
        <v>-7.9719429000000002</v>
      </c>
      <c r="O5" s="10">
        <f t="shared" si="2"/>
        <v>-0.46058850000000007</v>
      </c>
      <c r="P5" s="3">
        <f>'CL &amp; Data'!N217</f>
        <v>-14.638296</v>
      </c>
      <c r="Q5" s="5"/>
      <c r="R5" s="3">
        <f>'CL &amp; Data'!M323</f>
        <v>-9.6996573999999995</v>
      </c>
      <c r="S5" s="10">
        <f t="shared" si="3"/>
        <v>0</v>
      </c>
      <c r="T5" s="3">
        <f>'CL &amp; Data'!N323</f>
        <v>-39.809142999999999</v>
      </c>
      <c r="U5" s="5"/>
    </row>
    <row r="6" spans="1:21" x14ac:dyDescent="0.25">
      <c r="A6" s="41" t="s">
        <v>225</v>
      </c>
      <c r="B6" s="3">
        <f>'CL &amp; Data'!B218/1000000000</f>
        <v>0.42970000000000003</v>
      </c>
      <c r="C6" s="5"/>
      <c r="D6" s="3">
        <f>'CL &amp; Data'!C218</f>
        <v>-7.1191354000000002</v>
      </c>
      <c r="E6" s="10">
        <f t="shared" si="0"/>
        <v>-0.2081255999999998</v>
      </c>
      <c r="F6" s="3">
        <f>'CL &amp; Data'!D218</f>
        <v>-16.325641999999998</v>
      </c>
      <c r="G6" s="5"/>
      <c r="H6" s="3">
        <f>'CL &amp; Data'!C324</f>
        <v>-8.3626137000000007</v>
      </c>
      <c r="I6" s="10">
        <f t="shared" si="1"/>
        <v>-0.16238880000000044</v>
      </c>
      <c r="J6" s="3">
        <f>'CL &amp; Data'!D324</f>
        <v>-26.173608999999999</v>
      </c>
      <c r="K6" s="41" t="s">
        <v>225</v>
      </c>
      <c r="L6" s="3">
        <f>'CL &amp; Data'!L218/1000000000</f>
        <v>0.42970000000000003</v>
      </c>
      <c r="M6" s="5"/>
      <c r="N6" s="3">
        <f>'CL &amp; Data'!M218</f>
        <v>-8.0064936000000007</v>
      </c>
      <c r="O6" s="10">
        <f t="shared" si="2"/>
        <v>-0.49513920000000056</v>
      </c>
      <c r="P6" s="3">
        <f>'CL &amp; Data'!N218</f>
        <v>-15.147671000000001</v>
      </c>
      <c r="Q6" s="5"/>
      <c r="R6" s="3">
        <f>'CL &amp; Data'!M324</f>
        <v>-9.7208013999999991</v>
      </c>
      <c r="S6" s="10">
        <f t="shared" si="3"/>
        <v>-2.1143999999999608E-2</v>
      </c>
      <c r="T6" s="3">
        <f>'CL &amp; Data'!N324</f>
        <v>-38.097217999999998</v>
      </c>
      <c r="U6" s="5"/>
    </row>
    <row r="7" spans="1:21" x14ac:dyDescent="0.25">
      <c r="B7" s="3">
        <f>'CL &amp; Data'!B219/1000000000</f>
        <v>0.5696</v>
      </c>
      <c r="C7" s="5"/>
      <c r="D7" s="3">
        <f>'CL &amp; Data'!C219</f>
        <v>-7.0704522000000001</v>
      </c>
      <c r="E7" s="10">
        <f t="shared" si="0"/>
        <v>-0.15944239999999965</v>
      </c>
      <c r="F7" s="3">
        <f>'CL &amp; Data'!D219</f>
        <v>-17.36561</v>
      </c>
      <c r="G7" s="5"/>
      <c r="H7" s="3">
        <f>'CL &amp; Data'!C325</f>
        <v>-8.4067001000000001</v>
      </c>
      <c r="I7" s="10">
        <f t="shared" si="1"/>
        <v>-0.20647519999999986</v>
      </c>
      <c r="J7" s="3">
        <f>'CL &amp; Data'!D325</f>
        <v>-26.152176000000001</v>
      </c>
      <c r="L7" s="3">
        <f>'CL &amp; Data'!L219/1000000000</f>
        <v>0.5696</v>
      </c>
      <c r="M7" s="5"/>
      <c r="N7" s="3">
        <f>'CL &amp; Data'!M219</f>
        <v>-8.0474644000000009</v>
      </c>
      <c r="O7" s="10">
        <f t="shared" si="2"/>
        <v>-0.53611000000000075</v>
      </c>
      <c r="P7" s="3">
        <f>'CL &amp; Data'!N219</f>
        <v>-15.370172999999999</v>
      </c>
      <c r="Q7" s="5"/>
      <c r="R7" s="3">
        <f>'CL &amp; Data'!M325</f>
        <v>-9.7687291999999992</v>
      </c>
      <c r="S7" s="10">
        <f t="shared" si="3"/>
        <v>-6.9071799999999683E-2</v>
      </c>
      <c r="T7" s="3">
        <f>'CL &amp; Data'!N325</f>
        <v>-36.52599</v>
      </c>
      <c r="U7" s="5"/>
    </row>
    <row r="8" spans="1:21" x14ac:dyDescent="0.25">
      <c r="B8" s="3">
        <f>'CL &amp; Data'!B220/1000000000</f>
        <v>0.70950000000000002</v>
      </c>
      <c r="C8" s="5"/>
      <c r="D8" s="3">
        <f>'CL &amp; Data'!C220</f>
        <v>-7.0479665000000002</v>
      </c>
      <c r="E8" s="10">
        <f t="shared" si="0"/>
        <v>-0.13695669999999982</v>
      </c>
      <c r="F8" s="3">
        <f>'CL &amp; Data'!D220</f>
        <v>-18.677868</v>
      </c>
      <c r="G8" s="5"/>
      <c r="H8" s="3">
        <f>'CL &amp; Data'!C326</f>
        <v>-8.4372024999999997</v>
      </c>
      <c r="I8" s="10">
        <f t="shared" si="1"/>
        <v>-0.23697759999999946</v>
      </c>
      <c r="J8" s="3">
        <f>'CL &amp; Data'!D326</f>
        <v>-27.57799</v>
      </c>
      <c r="L8" s="3">
        <f>'CL &amp; Data'!L220/1000000000</f>
        <v>0.70950000000000002</v>
      </c>
      <c r="M8" s="5"/>
      <c r="N8" s="3">
        <f>'CL &amp; Data'!M220</f>
        <v>-8.1422491000000008</v>
      </c>
      <c r="O8" s="10">
        <f t="shared" si="2"/>
        <v>-0.6308947000000007</v>
      </c>
      <c r="P8" s="3">
        <f>'CL &amp; Data'!N220</f>
        <v>-15.669620999999999</v>
      </c>
      <c r="Q8" s="5"/>
      <c r="R8" s="3">
        <f>'CL &amp; Data'!M326</f>
        <v>-9.8072490999999999</v>
      </c>
      <c r="S8" s="10">
        <f t="shared" si="3"/>
        <v>-0.1075917000000004</v>
      </c>
      <c r="T8" s="3">
        <f>'CL &amp; Data'!N326</f>
        <v>-37.766575000000003</v>
      </c>
      <c r="U8" s="5"/>
    </row>
    <row r="9" spans="1:21" x14ac:dyDescent="0.25">
      <c r="B9" s="3">
        <f>'CL &amp; Data'!B221/1000000000</f>
        <v>0.84940000000000004</v>
      </c>
      <c r="C9" s="5"/>
      <c r="D9" s="3">
        <f>'CL &amp; Data'!C221</f>
        <v>-7.0417218000000004</v>
      </c>
      <c r="E9" s="10">
        <f t="shared" si="0"/>
        <v>-0.13071199999999994</v>
      </c>
      <c r="F9" s="3">
        <f>'CL &amp; Data'!D221</f>
        <v>-20.359200999999999</v>
      </c>
      <c r="G9" s="5"/>
      <c r="H9" s="3">
        <f>'CL &amp; Data'!C327</f>
        <v>-8.4865408000000002</v>
      </c>
      <c r="I9" s="10">
        <f t="shared" si="1"/>
        <v>-0.28631589999999996</v>
      </c>
      <c r="J9" s="3">
        <f>'CL &amp; Data'!D327</f>
        <v>-27.965038</v>
      </c>
      <c r="L9" s="3">
        <f>'CL &amp; Data'!L221/1000000000</f>
        <v>0.84940000000000004</v>
      </c>
      <c r="M9" s="5"/>
      <c r="N9" s="3">
        <f>'CL &amp; Data'!M221</f>
        <v>-8.2211236999999997</v>
      </c>
      <c r="O9" s="10">
        <f t="shared" si="2"/>
        <v>-0.7097692999999996</v>
      </c>
      <c r="P9" s="3">
        <f>'CL &amp; Data'!N221</f>
        <v>-15.860768</v>
      </c>
      <c r="Q9" s="5"/>
      <c r="R9" s="3">
        <f>'CL &amp; Data'!M327</f>
        <v>-9.8729028999999997</v>
      </c>
      <c r="S9" s="10">
        <f t="shared" si="3"/>
        <v>-0.17324550000000016</v>
      </c>
      <c r="T9" s="3">
        <f>'CL &amp; Data'!N327</f>
        <v>-38.065018000000002</v>
      </c>
      <c r="U9" s="5"/>
    </row>
    <row r="10" spans="1:21" x14ac:dyDescent="0.25">
      <c r="B10" s="3">
        <f>'CL &amp; Data'!B222/1000000000</f>
        <v>0.98929999999999996</v>
      </c>
      <c r="C10" s="5"/>
      <c r="D10" s="3">
        <f>'CL &amp; Data'!C222</f>
        <v>-7.0248765999999998</v>
      </c>
      <c r="E10" s="10">
        <f t="shared" si="0"/>
        <v>-0.11386679999999938</v>
      </c>
      <c r="F10" s="3">
        <f>'CL &amp; Data'!D222</f>
        <v>-21.952755</v>
      </c>
      <c r="G10" s="5"/>
      <c r="H10" s="3">
        <f>'CL &amp; Data'!C328</f>
        <v>-8.4711122999999997</v>
      </c>
      <c r="I10" s="10">
        <f t="shared" si="1"/>
        <v>-0.27088739999999945</v>
      </c>
      <c r="J10" s="3">
        <f>'CL &amp; Data'!D328</f>
        <v>-27.575538999999999</v>
      </c>
      <c r="L10" s="3">
        <f>'CL &amp; Data'!L222/1000000000</f>
        <v>0.98929999999999996</v>
      </c>
      <c r="M10" s="5"/>
      <c r="N10" s="3">
        <f>'CL &amp; Data'!M222</f>
        <v>-8.2456817999999998</v>
      </c>
      <c r="O10" s="10">
        <f t="shared" si="2"/>
        <v>-0.73432739999999974</v>
      </c>
      <c r="P10" s="3">
        <f>'CL &amp; Data'!N222</f>
        <v>-16.223745000000001</v>
      </c>
      <c r="Q10" s="5"/>
      <c r="R10" s="3">
        <f>'CL &amp; Data'!M328</f>
        <v>-9.9023322999999994</v>
      </c>
      <c r="S10" s="10">
        <f t="shared" si="3"/>
        <v>-0.20267489999999988</v>
      </c>
      <c r="T10" s="3">
        <f>'CL &amp; Data'!N328</f>
        <v>-36.422801999999997</v>
      </c>
      <c r="U10" s="5"/>
    </row>
    <row r="11" spans="1:21" x14ac:dyDescent="0.25">
      <c r="B11" s="3">
        <f>'CL &amp; Data'!B223/1000000000</f>
        <v>1.1292</v>
      </c>
      <c r="C11" s="5"/>
      <c r="D11" s="3">
        <f>'CL &amp; Data'!C223</f>
        <v>-7.0154157000000001</v>
      </c>
      <c r="E11" s="10">
        <f t="shared" si="0"/>
        <v>-0.10440589999999972</v>
      </c>
      <c r="F11" s="3">
        <f>'CL &amp; Data'!D223</f>
        <v>-22.777905000000001</v>
      </c>
      <c r="G11" s="5"/>
      <c r="H11" s="3">
        <f>'CL &amp; Data'!C329</f>
        <v>-8.5024967</v>
      </c>
      <c r="I11" s="10">
        <f t="shared" si="1"/>
        <v>-0.30227179999999976</v>
      </c>
      <c r="J11" s="3">
        <f>'CL &amp; Data'!D329</f>
        <v>-28.089611000000001</v>
      </c>
      <c r="L11" s="3">
        <f>'CL &amp; Data'!L223/1000000000</f>
        <v>1.1292</v>
      </c>
      <c r="M11" s="5"/>
      <c r="N11" s="3">
        <f>'CL &amp; Data'!M223</f>
        <v>-8.2212133000000005</v>
      </c>
      <c r="O11" s="10">
        <f t="shared" si="2"/>
        <v>-0.7098589000000004</v>
      </c>
      <c r="P11" s="3">
        <f>'CL &amp; Data'!N223</f>
        <v>-16.722785999999999</v>
      </c>
      <c r="Q11" s="5"/>
      <c r="R11" s="3">
        <f>'CL &amp; Data'!M329</f>
        <v>-9.9452534000000004</v>
      </c>
      <c r="S11" s="10">
        <f t="shared" si="3"/>
        <v>-0.24559600000000081</v>
      </c>
      <c r="T11" s="3">
        <f>'CL &amp; Data'!N329</f>
        <v>-37.336002000000001</v>
      </c>
      <c r="U11" s="5"/>
    </row>
    <row r="12" spans="1:21" x14ac:dyDescent="0.25">
      <c r="B12" s="3">
        <f>'CL &amp; Data'!B224/1000000000</f>
        <v>1.2690999999999999</v>
      </c>
      <c r="C12" s="5"/>
      <c r="D12" s="3">
        <f>'CL &amp; Data'!C224</f>
        <v>-6.9947286000000002</v>
      </c>
      <c r="E12" s="10">
        <f t="shared" si="0"/>
        <v>-8.371879999999976E-2</v>
      </c>
      <c r="F12" s="3">
        <f>'CL &amp; Data'!D224</f>
        <v>-23.434222999999999</v>
      </c>
      <c r="G12" s="5"/>
      <c r="H12" s="3">
        <f>'CL &amp; Data'!C330</f>
        <v>-8.5008116000000005</v>
      </c>
      <c r="I12" s="10">
        <f t="shared" si="1"/>
        <v>-0.30058670000000021</v>
      </c>
      <c r="J12" s="3">
        <f>'CL &amp; Data'!D330</f>
        <v>-28.540682</v>
      </c>
      <c r="L12" s="3">
        <f>'CL &amp; Data'!L224/1000000000</f>
        <v>1.2690999999999999</v>
      </c>
      <c r="M12" s="5"/>
      <c r="N12" s="3">
        <f>'CL &amp; Data'!M224</f>
        <v>-8.1778277999999993</v>
      </c>
      <c r="O12" s="10">
        <f t="shared" si="2"/>
        <v>-0.66647339999999922</v>
      </c>
      <c r="P12" s="3">
        <f>'CL &amp; Data'!N224</f>
        <v>-17.210417</v>
      </c>
      <c r="Q12" s="5"/>
      <c r="R12" s="3">
        <f>'CL &amp; Data'!M330</f>
        <v>-9.9826259999999998</v>
      </c>
      <c r="S12" s="10">
        <f t="shared" si="3"/>
        <v>-0.28296860000000024</v>
      </c>
      <c r="T12" s="3">
        <f>'CL &amp; Data'!N330</f>
        <v>-37.685074</v>
      </c>
      <c r="U12" s="5"/>
    </row>
    <row r="13" spans="1:21" x14ac:dyDescent="0.25">
      <c r="B13" s="3">
        <f>'CL &amp; Data'!B225/1000000000</f>
        <v>1.409</v>
      </c>
      <c r="C13" s="5"/>
      <c r="D13" s="3">
        <f>'CL &amp; Data'!C225</f>
        <v>-6.9673271000000003</v>
      </c>
      <c r="E13" s="10">
        <f t="shared" si="0"/>
        <v>-5.6317299999999904E-2</v>
      </c>
      <c r="F13" s="3">
        <f>'CL &amp; Data'!D225</f>
        <v>-23.351994000000001</v>
      </c>
      <c r="G13" s="5"/>
      <c r="H13" s="3">
        <f>'CL &amp; Data'!C331</f>
        <v>-8.5556192000000006</v>
      </c>
      <c r="I13" s="10">
        <f t="shared" si="1"/>
        <v>-0.35539430000000038</v>
      </c>
      <c r="J13" s="3">
        <f>'CL &amp; Data'!D331</f>
        <v>-27.844073999999999</v>
      </c>
      <c r="L13" s="3">
        <f>'CL &amp; Data'!L225/1000000000</f>
        <v>1.409</v>
      </c>
      <c r="M13" s="5"/>
      <c r="N13" s="3">
        <f>'CL &amp; Data'!M225</f>
        <v>-8.0569705999999996</v>
      </c>
      <c r="O13" s="10">
        <f t="shared" si="2"/>
        <v>-0.54561619999999955</v>
      </c>
      <c r="P13" s="3">
        <f>'CL &amp; Data'!N225</f>
        <v>-17.681702000000001</v>
      </c>
      <c r="Q13" s="5"/>
      <c r="R13" s="3">
        <f>'CL &amp; Data'!M331</f>
        <v>-10.047132</v>
      </c>
      <c r="S13" s="10">
        <f t="shared" si="3"/>
        <v>-0.34747459999999997</v>
      </c>
      <c r="T13" s="3">
        <f>'CL &amp; Data'!N331</f>
        <v>-35.254401999999999</v>
      </c>
      <c r="U13" s="5"/>
    </row>
    <row r="14" spans="1:21" x14ac:dyDescent="0.25">
      <c r="B14" s="3">
        <f>'CL &amp; Data'!B226/1000000000</f>
        <v>1.5488999999999999</v>
      </c>
      <c r="C14" s="5"/>
      <c r="D14" s="3">
        <f>'CL &amp; Data'!C226</f>
        <v>-6.9414644000000001</v>
      </c>
      <c r="E14" s="10">
        <f t="shared" si="0"/>
        <v>-3.0454599999999665E-2</v>
      </c>
      <c r="F14" s="3">
        <f>'CL &amp; Data'!D226</f>
        <v>-22.648109000000002</v>
      </c>
      <c r="G14" s="5"/>
      <c r="H14" s="3">
        <f>'CL &amp; Data'!C332</f>
        <v>-8.5886993</v>
      </c>
      <c r="I14" s="10">
        <f t="shared" si="1"/>
        <v>-0.38847439999999978</v>
      </c>
      <c r="J14" s="3">
        <f>'CL &amp; Data'!D332</f>
        <v>-27.602765999999999</v>
      </c>
      <c r="L14" s="3">
        <f>'CL &amp; Data'!L226/1000000000</f>
        <v>1.5488999999999999</v>
      </c>
      <c r="M14" s="5"/>
      <c r="N14" s="3">
        <f>'CL &amp; Data'!M226</f>
        <v>-7.9070105999999996</v>
      </c>
      <c r="O14" s="10">
        <f t="shared" si="2"/>
        <v>-0.39565619999999946</v>
      </c>
      <c r="P14" s="3">
        <f>'CL &amp; Data'!N226</f>
        <v>-18.264465000000001</v>
      </c>
      <c r="Q14" s="5"/>
      <c r="R14" s="3">
        <f>'CL &amp; Data'!M332</f>
        <v>-10.094483</v>
      </c>
      <c r="S14" s="10">
        <f t="shared" si="3"/>
        <v>-0.39482560000000078</v>
      </c>
      <c r="T14" s="3">
        <f>'CL &amp; Data'!N332</f>
        <v>-34.886879</v>
      </c>
      <c r="U14" s="5"/>
    </row>
    <row r="15" spans="1:21" x14ac:dyDescent="0.25">
      <c r="B15" s="3">
        <f>'CL &amp; Data'!B227/1000000000</f>
        <v>1.6888000000000001</v>
      </c>
      <c r="C15" s="5"/>
      <c r="D15" s="3">
        <f>'CL &amp; Data'!C227</f>
        <v>-6.9255075000000001</v>
      </c>
      <c r="E15" s="10">
        <f t="shared" si="0"/>
        <v>-1.4497699999999725E-2</v>
      </c>
      <c r="F15" s="3">
        <f>'CL &amp; Data'!D227</f>
        <v>-21.850162999999998</v>
      </c>
      <c r="G15" s="5"/>
      <c r="H15" s="3">
        <f>'CL &amp; Data'!C333</f>
        <v>-8.5949773999999994</v>
      </c>
      <c r="I15" s="10">
        <f t="shared" si="1"/>
        <v>-0.39475249999999917</v>
      </c>
      <c r="J15" s="3">
        <f>'CL &amp; Data'!D333</f>
        <v>-27.341004999999999</v>
      </c>
      <c r="L15" s="3">
        <f>'CL &amp; Data'!L227/1000000000</f>
        <v>1.6888000000000001</v>
      </c>
      <c r="M15" s="5"/>
      <c r="N15" s="3">
        <f>'CL &amp; Data'!M227</f>
        <v>-7.7150993000000003</v>
      </c>
      <c r="O15" s="10">
        <f t="shared" si="2"/>
        <v>-0.20374490000000023</v>
      </c>
      <c r="P15" s="3">
        <f>'CL &amp; Data'!N227</f>
        <v>-18.819770999999999</v>
      </c>
      <c r="Q15" s="5"/>
      <c r="R15" s="3">
        <f>'CL &amp; Data'!M333</f>
        <v>-10.102757</v>
      </c>
      <c r="S15" s="10">
        <f t="shared" si="3"/>
        <v>-0.40309960000000089</v>
      </c>
      <c r="T15" s="3">
        <f>'CL &amp; Data'!N333</f>
        <v>-35.525055000000002</v>
      </c>
      <c r="U15" s="5"/>
    </row>
    <row r="16" spans="1:21" x14ac:dyDescent="0.25">
      <c r="B16" s="3">
        <f>'CL &amp; Data'!B228/1000000000</f>
        <v>1.8287</v>
      </c>
      <c r="C16" s="5"/>
      <c r="D16" s="3">
        <f>'CL &amp; Data'!C228</f>
        <v>-6.9110098000000004</v>
      </c>
      <c r="E16" s="10">
        <f t="shared" si="0"/>
        <v>0</v>
      </c>
      <c r="F16" s="3">
        <f>'CL &amp; Data'!D228</f>
        <v>-20.897694000000001</v>
      </c>
      <c r="G16" s="5"/>
      <c r="H16" s="3">
        <f>'CL &amp; Data'!C334</f>
        <v>-8.5657271999999995</v>
      </c>
      <c r="I16" s="10">
        <f t="shared" si="1"/>
        <v>-0.36550229999999928</v>
      </c>
      <c r="J16" s="3">
        <f>'CL &amp; Data'!D334</f>
        <v>-25.805524999999999</v>
      </c>
      <c r="L16" s="3">
        <f>'CL &amp; Data'!L228/1000000000</f>
        <v>1.8287</v>
      </c>
      <c r="M16" s="5"/>
      <c r="N16" s="3">
        <f>'CL &amp; Data'!M228</f>
        <v>-7.5899830000000001</v>
      </c>
      <c r="O16" s="10">
        <f t="shared" si="2"/>
        <v>-7.8628600000000048E-2</v>
      </c>
      <c r="P16" s="3">
        <f>'CL &amp; Data'!N228</f>
        <v>-19.483273000000001</v>
      </c>
      <c r="Q16" s="5"/>
      <c r="R16" s="3">
        <f>'CL &amp; Data'!M334</f>
        <v>-10.082539000000001</v>
      </c>
      <c r="S16" s="10">
        <f t="shared" si="3"/>
        <v>-0.38288160000000104</v>
      </c>
      <c r="T16" s="3">
        <f>'CL &amp; Data'!N334</f>
        <v>-33.592331000000001</v>
      </c>
      <c r="U16" s="5"/>
    </row>
    <row r="17" spans="2:21" x14ac:dyDescent="0.25">
      <c r="B17" s="3">
        <f>'CL &amp; Data'!B229/1000000000</f>
        <v>1.9685999999999999</v>
      </c>
      <c r="C17" s="5"/>
      <c r="D17" s="3">
        <f>'CL &amp; Data'!C229</f>
        <v>-6.9332637999999998</v>
      </c>
      <c r="E17" s="10">
        <f t="shared" si="0"/>
        <v>-2.225399999999933E-2</v>
      </c>
      <c r="F17" s="3">
        <f>'CL &amp; Data'!D229</f>
        <v>-19.783577000000001</v>
      </c>
      <c r="G17" s="5"/>
      <c r="H17" s="3">
        <f>'CL &amp; Data'!C335</f>
        <v>-8.5296497000000002</v>
      </c>
      <c r="I17" s="10">
        <f t="shared" si="1"/>
        <v>-0.32942479999999996</v>
      </c>
      <c r="J17" s="3">
        <f>'CL &amp; Data'!D335</f>
        <v>-25.056830999999999</v>
      </c>
      <c r="L17" s="3">
        <f>'CL &amp; Data'!L229/1000000000</f>
        <v>1.9685999999999999</v>
      </c>
      <c r="M17" s="5"/>
      <c r="N17" s="3">
        <f>'CL &amp; Data'!M229</f>
        <v>-7.5224447000000003</v>
      </c>
      <c r="O17" s="10">
        <f t="shared" si="2"/>
        <v>-1.1090300000000219E-2</v>
      </c>
      <c r="P17" s="3">
        <f>'CL &amp; Data'!N229</f>
        <v>-20.126476</v>
      </c>
      <c r="Q17" s="5"/>
      <c r="R17" s="3">
        <f>'CL &amp; Data'!M335</f>
        <v>-10.059905000000001</v>
      </c>
      <c r="S17" s="10">
        <f t="shared" si="3"/>
        <v>-0.360247600000001</v>
      </c>
      <c r="T17" s="3">
        <f>'CL &amp; Data'!N335</f>
        <v>-33.369422999999998</v>
      </c>
      <c r="U17" s="5"/>
    </row>
    <row r="18" spans="2:21" x14ac:dyDescent="0.25">
      <c r="B18" s="3">
        <f>'CL &amp; Data'!B230/1000000000</f>
        <v>2.1084999999999998</v>
      </c>
      <c r="C18" s="5"/>
      <c r="D18" s="3">
        <f>'CL &amp; Data'!C230</f>
        <v>-6.9656839000000002</v>
      </c>
      <c r="E18" s="10">
        <f t="shared" si="0"/>
        <v>-5.4674099999999726E-2</v>
      </c>
      <c r="F18" s="3">
        <f>'CL &amp; Data'!D230</f>
        <v>-19.097539999999999</v>
      </c>
      <c r="G18" s="5"/>
      <c r="H18" s="3">
        <f>'CL &amp; Data'!C336</f>
        <v>-8.5112246999999996</v>
      </c>
      <c r="I18" s="10">
        <f t="shared" si="1"/>
        <v>-0.31099979999999938</v>
      </c>
      <c r="J18" s="3">
        <f>'CL &amp; Data'!D336</f>
        <v>-24.172684</v>
      </c>
      <c r="L18" s="3">
        <f>'CL &amp; Data'!L230/1000000000</f>
        <v>2.1084999999999998</v>
      </c>
      <c r="M18" s="5"/>
      <c r="N18" s="3">
        <f>'CL &amp; Data'!M230</f>
        <v>-7.5113544000000001</v>
      </c>
      <c r="O18" s="10">
        <f t="shared" si="2"/>
        <v>0</v>
      </c>
      <c r="P18" s="3">
        <f>'CL &amp; Data'!N230</f>
        <v>-20.945936</v>
      </c>
      <c r="Q18" s="5"/>
      <c r="R18" s="3">
        <f>'CL &amp; Data'!M336</f>
        <v>-10.090638</v>
      </c>
      <c r="S18" s="10">
        <f t="shared" si="3"/>
        <v>-0.39098060000000068</v>
      </c>
      <c r="T18" s="3">
        <f>'CL &amp; Data'!N336</f>
        <v>-33.265385000000002</v>
      </c>
      <c r="U18" s="5"/>
    </row>
    <row r="19" spans="2:21" x14ac:dyDescent="0.25">
      <c r="B19" s="3">
        <f>'CL &amp; Data'!B231/1000000000</f>
        <v>2.2484000000000002</v>
      </c>
      <c r="C19" s="5"/>
      <c r="D19" s="3">
        <f>'CL &amp; Data'!C231</f>
        <v>-7.0226091999999998</v>
      </c>
      <c r="E19" s="10">
        <f t="shared" si="0"/>
        <v>-0.11159939999999935</v>
      </c>
      <c r="F19" s="3">
        <f>'CL &amp; Data'!D231</f>
        <v>-18.409723</v>
      </c>
      <c r="G19" s="5"/>
      <c r="H19" s="3">
        <f>'CL &amp; Data'!C337</f>
        <v>-8.4814252999999997</v>
      </c>
      <c r="I19" s="10">
        <f t="shared" si="1"/>
        <v>-0.28120039999999946</v>
      </c>
      <c r="J19" s="3">
        <f>'CL &amp; Data'!D337</f>
        <v>-24.025784000000002</v>
      </c>
      <c r="L19" s="3">
        <f>'CL &amp; Data'!L231/1000000000</f>
        <v>2.2484000000000002</v>
      </c>
      <c r="M19" s="5"/>
      <c r="N19" s="3">
        <f>'CL &amp; Data'!M231</f>
        <v>-7.5378752000000002</v>
      </c>
      <c r="O19" s="10">
        <f t="shared" si="2"/>
        <v>-2.6520800000000122E-2</v>
      </c>
      <c r="P19" s="3">
        <f>'CL &amp; Data'!N231</f>
        <v>-21.703184</v>
      </c>
      <c r="Q19" s="5"/>
      <c r="R19" s="3">
        <f>'CL &amp; Data'!M337</f>
        <v>-10.064546</v>
      </c>
      <c r="S19" s="10">
        <f t="shared" si="3"/>
        <v>-0.36488860000000045</v>
      </c>
      <c r="T19" s="3">
        <f>'CL &amp; Data'!N337</f>
        <v>-31.668417000000002</v>
      </c>
      <c r="U19" s="5"/>
    </row>
    <row r="20" spans="2:21" x14ac:dyDescent="0.25">
      <c r="B20" s="3">
        <f>'CL &amp; Data'!B232/1000000000</f>
        <v>2.3883000000000001</v>
      </c>
      <c r="C20" s="5"/>
      <c r="D20" s="3">
        <f>'CL &amp; Data'!C232</f>
        <v>-7.0725087999999996</v>
      </c>
      <c r="E20" s="10">
        <f t="shared" si="0"/>
        <v>-0.16149899999999917</v>
      </c>
      <c r="F20" s="3">
        <f>'CL &amp; Data'!D232</f>
        <v>-17.703918000000002</v>
      </c>
      <c r="G20" s="5"/>
      <c r="H20" s="3">
        <f>'CL &amp; Data'!C338</f>
        <v>-8.4468002000000002</v>
      </c>
      <c r="I20" s="10">
        <f t="shared" si="1"/>
        <v>-0.24657529999999994</v>
      </c>
      <c r="J20" s="3">
        <f>'CL &amp; Data'!D338</f>
        <v>-24.058793999999999</v>
      </c>
      <c r="L20" s="3">
        <f>'CL &amp; Data'!L232/1000000000</f>
        <v>2.3883000000000001</v>
      </c>
      <c r="M20" s="5"/>
      <c r="N20" s="3">
        <f>'CL &amp; Data'!M232</f>
        <v>-7.5937809999999999</v>
      </c>
      <c r="O20" s="10">
        <f t="shared" si="2"/>
        <v>-8.2426599999999794E-2</v>
      </c>
      <c r="P20" s="3">
        <f>'CL &amp; Data'!N232</f>
        <v>-22.324898000000001</v>
      </c>
      <c r="Q20" s="5"/>
      <c r="R20" s="3">
        <f>'CL &amp; Data'!M338</f>
        <v>-10.054717999999999</v>
      </c>
      <c r="S20" s="10">
        <f t="shared" si="3"/>
        <v>-0.35506059999999984</v>
      </c>
      <c r="T20" s="3">
        <f>'CL &amp; Data'!N338</f>
        <v>-29.434581999999999</v>
      </c>
      <c r="U20" s="5"/>
    </row>
    <row r="21" spans="2:21" x14ac:dyDescent="0.25">
      <c r="B21" s="3">
        <f>'CL &amp; Data'!B233/1000000000</f>
        <v>2.5282</v>
      </c>
      <c r="C21" s="5"/>
      <c r="D21" s="3">
        <f>'CL &amp; Data'!C233</f>
        <v>-7.1097764999999997</v>
      </c>
      <c r="E21" s="10">
        <f t="shared" si="0"/>
        <v>-0.1987666999999993</v>
      </c>
      <c r="F21" s="3">
        <f>'CL &amp; Data'!D233</f>
        <v>-17.508182999999999</v>
      </c>
      <c r="G21" s="5"/>
      <c r="H21" s="3">
        <f>'CL &amp; Data'!C339</f>
        <v>-8.3759022000000005</v>
      </c>
      <c r="I21" s="10">
        <f t="shared" si="1"/>
        <v>-0.17567730000000026</v>
      </c>
      <c r="J21" s="3">
        <f>'CL &amp; Data'!D339</f>
        <v>-24.262999000000001</v>
      </c>
      <c r="L21" s="3">
        <f>'CL &amp; Data'!L233/1000000000</f>
        <v>2.5282</v>
      </c>
      <c r="M21" s="5"/>
      <c r="N21" s="3">
        <f>'CL &amp; Data'!M233</f>
        <v>-7.6738720000000002</v>
      </c>
      <c r="O21" s="10">
        <f t="shared" si="2"/>
        <v>-0.16251760000000015</v>
      </c>
      <c r="P21" s="3">
        <f>'CL &amp; Data'!N233</f>
        <v>-22.615791000000002</v>
      </c>
      <c r="Q21" s="5"/>
      <c r="R21" s="3">
        <f>'CL &amp; Data'!M339</f>
        <v>-9.9632377999999999</v>
      </c>
      <c r="S21" s="10">
        <f t="shared" si="3"/>
        <v>-0.26358040000000038</v>
      </c>
      <c r="T21" s="3">
        <f>'CL &amp; Data'!N339</f>
        <v>-27.843350999999998</v>
      </c>
      <c r="U21" s="5"/>
    </row>
    <row r="22" spans="2:21" x14ac:dyDescent="0.25">
      <c r="B22" s="3">
        <f>'CL &amp; Data'!B234/1000000000</f>
        <v>2.6680999999999999</v>
      </c>
      <c r="C22" s="5"/>
      <c r="D22" s="3">
        <f>'CL &amp; Data'!C234</f>
        <v>-7.1430020000000001</v>
      </c>
      <c r="E22" s="10">
        <f t="shared" si="0"/>
        <v>-0.23199219999999965</v>
      </c>
      <c r="F22" s="3">
        <f>'CL &amp; Data'!D234</f>
        <v>-17.230481999999999</v>
      </c>
      <c r="G22" s="5"/>
      <c r="H22" s="3">
        <f>'CL &amp; Data'!C340</f>
        <v>-8.3017883000000001</v>
      </c>
      <c r="I22" s="10">
        <f t="shared" si="1"/>
        <v>-0.10156339999999986</v>
      </c>
      <c r="J22" s="3">
        <f>'CL &amp; Data'!D340</f>
        <v>-24.072527000000001</v>
      </c>
      <c r="L22" s="3">
        <f>'CL &amp; Data'!L234/1000000000</f>
        <v>2.6680999999999999</v>
      </c>
      <c r="M22" s="5"/>
      <c r="N22" s="3">
        <f>'CL &amp; Data'!M234</f>
        <v>-7.7537102999999998</v>
      </c>
      <c r="O22" s="10">
        <f t="shared" si="2"/>
        <v>-0.24235589999999974</v>
      </c>
      <c r="P22" s="3">
        <f>'CL &amp; Data'!N234</f>
        <v>-23.042632999999999</v>
      </c>
      <c r="Q22" s="5"/>
      <c r="R22" s="3">
        <f>'CL &amp; Data'!M340</f>
        <v>-9.9229020999999999</v>
      </c>
      <c r="S22" s="10">
        <f t="shared" si="3"/>
        <v>-0.22324470000000041</v>
      </c>
      <c r="T22" s="3">
        <f>'CL &amp; Data'!N340</f>
        <v>-27.305164000000001</v>
      </c>
      <c r="U22" s="5"/>
    </row>
    <row r="23" spans="2:21" x14ac:dyDescent="0.25">
      <c r="B23" s="3">
        <f>'CL &amp; Data'!B235/1000000000</f>
        <v>2.8079999999999998</v>
      </c>
      <c r="C23" s="5"/>
      <c r="D23" s="3">
        <f>'CL &amp; Data'!C235</f>
        <v>-7.1550374000000003</v>
      </c>
      <c r="E23" s="10">
        <f t="shared" si="0"/>
        <v>-0.2440275999999999</v>
      </c>
      <c r="F23" s="3">
        <f>'CL &amp; Data'!D235</f>
        <v>-17.044015999999999</v>
      </c>
      <c r="G23" s="5"/>
      <c r="H23" s="3">
        <f>'CL &amp; Data'!C341</f>
        <v>-8.2509718000000003</v>
      </c>
      <c r="I23" s="10">
        <f t="shared" si="1"/>
        <v>-5.0746900000000039E-2</v>
      </c>
      <c r="J23" s="3">
        <f>'CL &amp; Data'!D341</f>
        <v>-25.195004999999998</v>
      </c>
      <c r="L23" s="3">
        <f>'CL &amp; Data'!L235/1000000000</f>
        <v>2.8079999999999998</v>
      </c>
      <c r="M23" s="5"/>
      <c r="N23" s="3">
        <f>'CL &amp; Data'!M235</f>
        <v>-7.8034368000000001</v>
      </c>
      <c r="O23" s="10">
        <f t="shared" si="2"/>
        <v>-0.29208239999999996</v>
      </c>
      <c r="P23" s="3">
        <f>'CL &amp; Data'!N235</f>
        <v>-23.276084999999998</v>
      </c>
      <c r="Q23" s="5"/>
      <c r="R23" s="3">
        <f>'CL &amp; Data'!M341</f>
        <v>-9.9202250999999997</v>
      </c>
      <c r="S23" s="10">
        <f t="shared" si="3"/>
        <v>-0.22056770000000014</v>
      </c>
      <c r="T23" s="3">
        <f>'CL &amp; Data'!N341</f>
        <v>-27.033204999999999</v>
      </c>
      <c r="U23" s="5"/>
    </row>
    <row r="24" spans="2:21" x14ac:dyDescent="0.25">
      <c r="B24" s="3">
        <f>'CL &amp; Data'!B236/1000000000</f>
        <v>2.9479000000000002</v>
      </c>
      <c r="C24" s="5"/>
      <c r="D24" s="3">
        <f>'CL &amp; Data'!C236</f>
        <v>-7.1714292000000004</v>
      </c>
      <c r="E24" s="10">
        <f t="shared" si="0"/>
        <v>-0.26041939999999997</v>
      </c>
      <c r="F24" s="3">
        <f>'CL &amp; Data'!D236</f>
        <v>-16.967929999999999</v>
      </c>
      <c r="G24" s="5"/>
      <c r="H24" s="3">
        <f>'CL &amp; Data'!C342</f>
        <v>-8.2557545000000001</v>
      </c>
      <c r="I24" s="10">
        <f t="shared" si="1"/>
        <v>-5.5529599999999846E-2</v>
      </c>
      <c r="J24" s="3">
        <f>'CL &amp; Data'!D342</f>
        <v>-26.269380999999999</v>
      </c>
      <c r="L24" s="3">
        <f>'CL &amp; Data'!L236/1000000000</f>
        <v>2.9479000000000002</v>
      </c>
      <c r="M24" s="5"/>
      <c r="N24" s="3">
        <f>'CL &amp; Data'!M236</f>
        <v>-7.8531947000000004</v>
      </c>
      <c r="O24" s="10">
        <f t="shared" si="2"/>
        <v>-0.34184030000000032</v>
      </c>
      <c r="P24" s="3">
        <f>'CL &amp; Data'!N236</f>
        <v>-23.412870000000002</v>
      </c>
      <c r="Q24" s="5"/>
      <c r="R24" s="3">
        <f>'CL &amp; Data'!M342</f>
        <v>-9.9788694000000007</v>
      </c>
      <c r="S24" s="10">
        <f t="shared" si="3"/>
        <v>-0.27921200000000113</v>
      </c>
      <c r="T24" s="3">
        <f>'CL &amp; Data'!N342</f>
        <v>-27.545400999999998</v>
      </c>
      <c r="U24" s="5"/>
    </row>
    <row r="25" spans="2:21" x14ac:dyDescent="0.25">
      <c r="B25" s="3">
        <f>'CL &amp; Data'!B237/1000000000</f>
        <v>3.0878000000000001</v>
      </c>
      <c r="C25" s="5"/>
      <c r="D25" s="3">
        <f>'CL &amp; Data'!C237</f>
        <v>-7.1823654000000001</v>
      </c>
      <c r="E25" s="10">
        <f t="shared" si="0"/>
        <v>-0.2713555999999997</v>
      </c>
      <c r="F25" s="3">
        <f>'CL &amp; Data'!D237</f>
        <v>-17.041090000000001</v>
      </c>
      <c r="G25" s="5"/>
      <c r="H25" s="3">
        <f>'CL &amp; Data'!C343</f>
        <v>-8.2993059000000002</v>
      </c>
      <c r="I25" s="10">
        <f t="shared" si="1"/>
        <v>-9.9080999999999975E-2</v>
      </c>
      <c r="J25" s="3">
        <f>'CL &amp; Data'!D343</f>
        <v>-26.824247</v>
      </c>
      <c r="L25" s="3">
        <f>'CL &amp; Data'!L237/1000000000</f>
        <v>3.0878000000000001</v>
      </c>
      <c r="M25" s="5"/>
      <c r="N25" s="3">
        <f>'CL &amp; Data'!M237</f>
        <v>-7.8935279999999999</v>
      </c>
      <c r="O25" s="10">
        <f t="shared" si="2"/>
        <v>-0.38217359999999978</v>
      </c>
      <c r="P25" s="3">
        <f>'CL &amp; Data'!N237</f>
        <v>-23.17905</v>
      </c>
      <c r="Q25" s="5"/>
      <c r="R25" s="3">
        <f>'CL &amp; Data'!M343</f>
        <v>-10.033013</v>
      </c>
      <c r="S25" s="10">
        <f t="shared" si="3"/>
        <v>-0.33335560000000086</v>
      </c>
      <c r="T25" s="3">
        <f>'CL &amp; Data'!N343</f>
        <v>-27.344866</v>
      </c>
      <c r="U25" s="5"/>
    </row>
    <row r="26" spans="2:21" x14ac:dyDescent="0.25">
      <c r="B26" s="3">
        <f>'CL &amp; Data'!B238/1000000000</f>
        <v>3.2277</v>
      </c>
      <c r="C26" s="5"/>
      <c r="D26" s="3">
        <f>'CL &amp; Data'!C238</f>
        <v>-7.1754432000000001</v>
      </c>
      <c r="E26" s="10">
        <f t="shared" si="0"/>
        <v>-0.26443339999999971</v>
      </c>
      <c r="F26" s="3">
        <f>'CL &amp; Data'!D238</f>
        <v>-17.175488000000001</v>
      </c>
      <c r="G26" s="5"/>
      <c r="H26" s="3">
        <f>'CL &amp; Data'!C344</f>
        <v>-8.3550673</v>
      </c>
      <c r="I26" s="10">
        <f t="shared" si="1"/>
        <v>-0.15484239999999971</v>
      </c>
      <c r="J26" s="3">
        <f>'CL &amp; Data'!D344</f>
        <v>-27.462254000000001</v>
      </c>
      <c r="L26" s="3">
        <f>'CL &amp; Data'!L238/1000000000</f>
        <v>3.2277</v>
      </c>
      <c r="M26" s="5"/>
      <c r="N26" s="3">
        <f>'CL &amp; Data'!M238</f>
        <v>-7.9408764999999999</v>
      </c>
      <c r="O26" s="10">
        <f t="shared" si="2"/>
        <v>-0.4295220999999998</v>
      </c>
      <c r="P26" s="3">
        <f>'CL &amp; Data'!N238</f>
        <v>-22.73826</v>
      </c>
      <c r="Q26" s="5"/>
      <c r="R26" s="3">
        <f>'CL &amp; Data'!M344</f>
        <v>-10.048832000000001</v>
      </c>
      <c r="S26" s="10">
        <f t="shared" si="3"/>
        <v>-0.34917460000000133</v>
      </c>
      <c r="T26" s="3">
        <f>'CL &amp; Data'!N344</f>
        <v>-27.189458999999999</v>
      </c>
      <c r="U26" s="5"/>
    </row>
    <row r="27" spans="2:21" x14ac:dyDescent="0.25">
      <c r="B27" s="3">
        <f>'CL &amp; Data'!B239/1000000000</f>
        <v>3.3675999999999999</v>
      </c>
      <c r="C27" s="5"/>
      <c r="D27" s="3">
        <f>'CL &amp; Data'!C239</f>
        <v>-7.1617093000000001</v>
      </c>
      <c r="E27" s="10">
        <f t="shared" si="0"/>
        <v>-0.25069949999999963</v>
      </c>
      <c r="F27" s="3">
        <f>'CL &amp; Data'!D239</f>
        <v>-17.266838</v>
      </c>
      <c r="G27" s="5"/>
      <c r="H27" s="3">
        <f>'CL &amp; Data'!C345</f>
        <v>-8.3661031999999995</v>
      </c>
      <c r="I27" s="10">
        <f t="shared" si="1"/>
        <v>-0.16587829999999926</v>
      </c>
      <c r="J27" s="3">
        <f>'CL &amp; Data'!D345</f>
        <v>-28.140066000000001</v>
      </c>
      <c r="L27" s="3">
        <f>'CL &amp; Data'!L239/1000000000</f>
        <v>3.3675999999999999</v>
      </c>
      <c r="M27" s="5"/>
      <c r="N27" s="3">
        <f>'CL &amp; Data'!M239</f>
        <v>-7.9700265000000003</v>
      </c>
      <c r="O27" s="10">
        <f t="shared" si="2"/>
        <v>-0.45867210000000025</v>
      </c>
      <c r="P27" s="3">
        <f>'CL &amp; Data'!N239</f>
        <v>-22.301780999999998</v>
      </c>
      <c r="Q27" s="5"/>
      <c r="R27" s="3">
        <f>'CL &amp; Data'!M345</f>
        <v>-10.038138999999999</v>
      </c>
      <c r="S27" s="10">
        <f t="shared" si="3"/>
        <v>-0.33848159999999972</v>
      </c>
      <c r="T27" s="3">
        <f>'CL &amp; Data'!N345</f>
        <v>-26.565964000000001</v>
      </c>
      <c r="U27" s="5"/>
    </row>
    <row r="28" spans="2:21" x14ac:dyDescent="0.25">
      <c r="B28" s="3">
        <f>'CL &amp; Data'!B240/1000000000</f>
        <v>3.5074999999999998</v>
      </c>
      <c r="C28" s="5"/>
      <c r="D28" s="3">
        <f>'CL &amp; Data'!C240</f>
        <v>-7.1544961999999996</v>
      </c>
      <c r="E28" s="10">
        <f t="shared" si="0"/>
        <v>-0.24348639999999921</v>
      </c>
      <c r="F28" s="3">
        <f>'CL &amp; Data'!D240</f>
        <v>-17.127431999999999</v>
      </c>
      <c r="G28" s="5"/>
      <c r="H28" s="3">
        <f>'CL &amp; Data'!C346</f>
        <v>-8.3462057000000005</v>
      </c>
      <c r="I28" s="10">
        <f t="shared" si="1"/>
        <v>-0.14598080000000024</v>
      </c>
      <c r="J28" s="3">
        <f>'CL &amp; Data'!D346</f>
        <v>-28.288817999999999</v>
      </c>
      <c r="L28" s="3">
        <f>'CL &amp; Data'!L240/1000000000</f>
        <v>3.5074999999999998</v>
      </c>
      <c r="M28" s="5"/>
      <c r="N28" s="3">
        <f>'CL &amp; Data'!M240</f>
        <v>-7.9966711999999998</v>
      </c>
      <c r="O28" s="10">
        <f t="shared" si="2"/>
        <v>-0.48531679999999966</v>
      </c>
      <c r="P28" s="3">
        <f>'CL &amp; Data'!N240</f>
        <v>-22.082612999999998</v>
      </c>
      <c r="Q28" s="5"/>
      <c r="R28" s="3">
        <f>'CL &amp; Data'!M346</f>
        <v>-10.048893</v>
      </c>
      <c r="S28" s="10">
        <f t="shared" si="3"/>
        <v>-0.34923560000000009</v>
      </c>
      <c r="T28" s="3">
        <f>'CL &amp; Data'!N346</f>
        <v>-27.246126</v>
      </c>
      <c r="U28" s="5"/>
    </row>
    <row r="29" spans="2:21" x14ac:dyDescent="0.25">
      <c r="B29" s="3">
        <f>'CL &amp; Data'!B241/1000000000</f>
        <v>3.6474000000000002</v>
      </c>
      <c r="C29" s="5"/>
      <c r="D29" s="3">
        <f>'CL &amp; Data'!C241</f>
        <v>-7.1852231</v>
      </c>
      <c r="E29" s="10">
        <f t="shared" si="0"/>
        <v>-0.27421329999999955</v>
      </c>
      <c r="F29" s="3">
        <f>'CL &amp; Data'!D241</f>
        <v>-17.170649000000001</v>
      </c>
      <c r="G29" s="5"/>
      <c r="H29" s="3">
        <f>'CL &amp; Data'!C347</f>
        <v>-8.3178253000000009</v>
      </c>
      <c r="I29" s="10">
        <f t="shared" si="1"/>
        <v>-0.1176004000000006</v>
      </c>
      <c r="J29" s="3">
        <f>'CL &amp; Data'!D347</f>
        <v>-28.124607000000001</v>
      </c>
      <c r="L29" s="3">
        <f>'CL &amp; Data'!L241/1000000000</f>
        <v>3.6474000000000002</v>
      </c>
      <c r="M29" s="5"/>
      <c r="N29" s="3">
        <f>'CL &amp; Data'!M241</f>
        <v>-8.0109233999999994</v>
      </c>
      <c r="O29" s="10">
        <f t="shared" si="2"/>
        <v>-0.49956899999999926</v>
      </c>
      <c r="P29" s="3">
        <f>'CL &amp; Data'!N241</f>
        <v>-21.260593</v>
      </c>
      <c r="Q29" s="5"/>
      <c r="R29" s="3">
        <f>'CL &amp; Data'!M347</f>
        <v>-10.076333999999999</v>
      </c>
      <c r="S29" s="10">
        <f t="shared" si="3"/>
        <v>-0.3766765999999997</v>
      </c>
      <c r="T29" s="3">
        <f>'CL &amp; Data'!N347</f>
        <v>-27.406631000000001</v>
      </c>
      <c r="U29" s="5"/>
    </row>
    <row r="30" spans="2:21" x14ac:dyDescent="0.25">
      <c r="B30" s="3">
        <f>'CL &amp; Data'!B242/1000000000</f>
        <v>3.7873000000000001</v>
      </c>
      <c r="C30" s="5"/>
      <c r="D30" s="3">
        <f>'CL &amp; Data'!C242</f>
        <v>-7.2088761000000003</v>
      </c>
      <c r="E30" s="10">
        <f t="shared" si="0"/>
        <v>-0.29786629999999992</v>
      </c>
      <c r="F30" s="3">
        <f>'CL &amp; Data'!D242</f>
        <v>-16.966974</v>
      </c>
      <c r="G30" s="5"/>
      <c r="H30" s="3">
        <f>'CL &amp; Data'!C348</f>
        <v>-8.2705707999999998</v>
      </c>
      <c r="I30" s="10">
        <f t="shared" si="1"/>
        <v>-7.0345899999999517E-2</v>
      </c>
      <c r="J30" s="3">
        <f>'CL &amp; Data'!D348</f>
        <v>-28.774988</v>
      </c>
      <c r="L30" s="3">
        <f>'CL &amp; Data'!L242/1000000000</f>
        <v>3.7873000000000001</v>
      </c>
      <c r="M30" s="5"/>
      <c r="N30" s="3">
        <f>'CL &amp; Data'!M242</f>
        <v>-8.0225220000000004</v>
      </c>
      <c r="O30" s="10">
        <f t="shared" si="2"/>
        <v>-0.51116760000000028</v>
      </c>
      <c r="P30" s="3">
        <f>'CL &amp; Data'!N242</f>
        <v>-20.697026999999999</v>
      </c>
      <c r="Q30" s="5"/>
      <c r="R30" s="3">
        <f>'CL &amp; Data'!M348</f>
        <v>-10.071864</v>
      </c>
      <c r="S30" s="10">
        <f t="shared" si="3"/>
        <v>-0.37220660000000017</v>
      </c>
      <c r="T30" s="3">
        <f>'CL &amp; Data'!N348</f>
        <v>-28.731527</v>
      </c>
      <c r="U30" s="5"/>
    </row>
    <row r="31" spans="2:21" x14ac:dyDescent="0.25">
      <c r="B31" s="3">
        <f>'CL &amp; Data'!B243/1000000000</f>
        <v>3.9272</v>
      </c>
      <c r="C31" s="5"/>
      <c r="D31" s="3">
        <f>'CL &amp; Data'!C243</f>
        <v>-7.2425499000000002</v>
      </c>
      <c r="E31" s="10">
        <f t="shared" si="0"/>
        <v>-0.33154009999999978</v>
      </c>
      <c r="F31" s="3">
        <f>'CL &amp; Data'!D243</f>
        <v>-17.004104999999999</v>
      </c>
      <c r="G31" s="5"/>
      <c r="H31" s="3">
        <f>'CL &amp; Data'!C349</f>
        <v>-8.2629231999999995</v>
      </c>
      <c r="I31" s="10">
        <f t="shared" si="1"/>
        <v>-6.2698299999999207E-2</v>
      </c>
      <c r="J31" s="3">
        <f>'CL &amp; Data'!D349</f>
        <v>-29.160329999999998</v>
      </c>
      <c r="L31" s="3">
        <f>'CL &amp; Data'!L243/1000000000</f>
        <v>3.9272</v>
      </c>
      <c r="M31" s="5"/>
      <c r="N31" s="3">
        <f>'CL &amp; Data'!M243</f>
        <v>-8.0448655999999996</v>
      </c>
      <c r="O31" s="10">
        <f t="shared" si="2"/>
        <v>-0.53351119999999952</v>
      </c>
      <c r="P31" s="3">
        <f>'CL &amp; Data'!N243</f>
        <v>-20.38109</v>
      </c>
      <c r="Q31" s="5"/>
      <c r="R31" s="3">
        <f>'CL &amp; Data'!M349</f>
        <v>-10.046552999999999</v>
      </c>
      <c r="S31" s="10">
        <f t="shared" si="3"/>
        <v>-0.34689559999999986</v>
      </c>
      <c r="T31" s="3">
        <f>'CL &amp; Data'!N349</f>
        <v>-29.831284</v>
      </c>
      <c r="U31" s="5"/>
    </row>
    <row r="32" spans="2:21" x14ac:dyDescent="0.25">
      <c r="B32" s="3">
        <f>'CL &amp; Data'!B244/1000000000</f>
        <v>4.0670999999999999</v>
      </c>
      <c r="C32" s="5"/>
      <c r="D32" s="3">
        <f>'CL &amp; Data'!C244</f>
        <v>-7.2220154000000001</v>
      </c>
      <c r="E32" s="10">
        <f t="shared" si="0"/>
        <v>-0.31100559999999966</v>
      </c>
      <c r="F32" s="3">
        <f>'CL &amp; Data'!D244</f>
        <v>-17.257684999999999</v>
      </c>
      <c r="G32" s="5"/>
      <c r="H32" s="3">
        <f>'CL &amp; Data'!C350</f>
        <v>-8.2354155000000002</v>
      </c>
      <c r="I32" s="10">
        <f t="shared" si="1"/>
        <v>-3.5190599999999961E-2</v>
      </c>
      <c r="J32" s="3">
        <f>'CL &amp; Data'!D350</f>
        <v>-30.006308000000001</v>
      </c>
      <c r="L32" s="3">
        <f>'CL &amp; Data'!L244/1000000000</f>
        <v>4.0670999999999999</v>
      </c>
      <c r="M32" s="5"/>
      <c r="N32" s="3">
        <f>'CL &amp; Data'!M244</f>
        <v>-8.0633011000000003</v>
      </c>
      <c r="O32" s="10">
        <f t="shared" si="2"/>
        <v>-0.55194670000000023</v>
      </c>
      <c r="P32" s="3">
        <f>'CL &amp; Data'!N244</f>
        <v>-19.826042000000001</v>
      </c>
      <c r="Q32" s="5"/>
      <c r="R32" s="3">
        <f>'CL &amp; Data'!M350</f>
        <v>-9.9860772999999998</v>
      </c>
      <c r="S32" s="10">
        <f t="shared" si="3"/>
        <v>-0.28641990000000028</v>
      </c>
      <c r="T32" s="3">
        <f>'CL &amp; Data'!N350</f>
        <v>-32.042881000000001</v>
      </c>
      <c r="U32" s="5"/>
    </row>
    <row r="33" spans="2:21" x14ac:dyDescent="0.25">
      <c r="B33" s="3">
        <f>'CL &amp; Data'!B245/1000000000</f>
        <v>4.2069999999999999</v>
      </c>
      <c r="C33" s="5"/>
      <c r="D33" s="3">
        <f>'CL &amp; Data'!C245</f>
        <v>-7.2244883</v>
      </c>
      <c r="E33" s="10">
        <f t="shared" si="0"/>
        <v>-0.31347849999999955</v>
      </c>
      <c r="F33" s="3">
        <f>'CL &amp; Data'!D245</f>
        <v>-17.527916000000001</v>
      </c>
      <c r="G33" s="5"/>
      <c r="H33" s="3">
        <f>'CL &amp; Data'!C351</f>
        <v>-8.2519817</v>
      </c>
      <c r="I33" s="10">
        <f t="shared" si="1"/>
        <v>-5.1756799999999714E-2</v>
      </c>
      <c r="J33" s="3">
        <f>'CL &amp; Data'!D351</f>
        <v>-31.040499000000001</v>
      </c>
      <c r="L33" s="3">
        <f>'CL &amp; Data'!L245/1000000000</f>
        <v>4.2069999999999999</v>
      </c>
      <c r="M33" s="5"/>
      <c r="N33" s="3">
        <f>'CL &amp; Data'!M245</f>
        <v>-8.0882834999999993</v>
      </c>
      <c r="O33" s="10">
        <f t="shared" si="2"/>
        <v>-0.5769290999999992</v>
      </c>
      <c r="P33" s="3">
        <f>'CL &amp; Data'!N245</f>
        <v>-19.019991000000001</v>
      </c>
      <c r="Q33" s="5"/>
      <c r="R33" s="3">
        <f>'CL &amp; Data'!M351</f>
        <v>-9.9428082</v>
      </c>
      <c r="S33" s="10">
        <f t="shared" si="3"/>
        <v>-0.24315080000000044</v>
      </c>
      <c r="T33" s="3">
        <f>'CL &amp; Data'!N351</f>
        <v>-33.512180000000001</v>
      </c>
      <c r="U33" s="5"/>
    </row>
    <row r="34" spans="2:21" x14ac:dyDescent="0.25">
      <c r="B34" s="3">
        <f>'CL &amp; Data'!B246/1000000000</f>
        <v>4.3468999999999998</v>
      </c>
      <c r="C34" s="5"/>
      <c r="D34" s="3">
        <f>'CL &amp; Data'!C246</f>
        <v>-7.2227797999999996</v>
      </c>
      <c r="E34" s="10">
        <f t="shared" si="0"/>
        <v>-0.31176999999999921</v>
      </c>
      <c r="F34" s="3">
        <f>'CL &amp; Data'!D246</f>
        <v>-17.865963000000001</v>
      </c>
      <c r="G34" s="5"/>
      <c r="H34" s="3">
        <f>'CL &amp; Data'!C352</f>
        <v>-8.2410326000000005</v>
      </c>
      <c r="I34" s="10">
        <f t="shared" si="1"/>
        <v>-4.0807700000000224E-2</v>
      </c>
      <c r="J34" s="3">
        <f>'CL &amp; Data'!D352</f>
        <v>-31.599602000000001</v>
      </c>
      <c r="L34" s="3">
        <f>'CL &amp; Data'!L246/1000000000</f>
        <v>4.3468999999999998</v>
      </c>
      <c r="M34" s="5"/>
      <c r="N34" s="3">
        <f>'CL &amp; Data'!M246</f>
        <v>-8.0973062999999996</v>
      </c>
      <c r="O34" s="10">
        <f t="shared" si="2"/>
        <v>-0.58595189999999953</v>
      </c>
      <c r="P34" s="3">
        <f>'CL &amp; Data'!N246</f>
        <v>-18.673241000000001</v>
      </c>
      <c r="Q34" s="5"/>
      <c r="R34" s="3">
        <f>'CL &amp; Data'!M352</f>
        <v>-9.9052410000000002</v>
      </c>
      <c r="S34" s="10">
        <f t="shared" si="3"/>
        <v>-0.20558360000000064</v>
      </c>
      <c r="T34" s="3">
        <f>'CL &amp; Data'!N352</f>
        <v>-34.954608999999998</v>
      </c>
      <c r="U34" s="5"/>
    </row>
    <row r="35" spans="2:21" x14ac:dyDescent="0.25">
      <c r="B35" s="3">
        <f>'CL &amp; Data'!B247/1000000000</f>
        <v>4.4867999999999997</v>
      </c>
      <c r="C35" s="5"/>
      <c r="D35" s="3">
        <f>'CL &amp; Data'!C247</f>
        <v>-7.2475581</v>
      </c>
      <c r="E35" s="10">
        <f t="shared" si="0"/>
        <v>-0.33654829999999958</v>
      </c>
      <c r="F35" s="3">
        <f>'CL &amp; Data'!D247</f>
        <v>-18.116897999999999</v>
      </c>
      <c r="G35" s="5"/>
      <c r="H35" s="3">
        <f>'CL &amp; Data'!C353</f>
        <v>-8.2247543000000007</v>
      </c>
      <c r="I35" s="10">
        <f t="shared" si="1"/>
        <v>-2.4529400000000479E-2</v>
      </c>
      <c r="J35" s="3">
        <f>'CL &amp; Data'!D353</f>
        <v>-31.847135999999999</v>
      </c>
      <c r="L35" s="3">
        <f>'CL &amp; Data'!L247/1000000000</f>
        <v>4.4867999999999997</v>
      </c>
      <c r="M35" s="5"/>
      <c r="N35" s="3">
        <f>'CL &amp; Data'!M247</f>
        <v>-8.1277103000000004</v>
      </c>
      <c r="O35" s="10">
        <f t="shared" si="2"/>
        <v>-0.61635590000000029</v>
      </c>
      <c r="P35" s="3">
        <f>'CL &amp; Data'!N247</f>
        <v>-18.194489000000001</v>
      </c>
      <c r="Q35" s="5"/>
      <c r="R35" s="3">
        <f>'CL &amp; Data'!M353</f>
        <v>-9.8956841999999998</v>
      </c>
      <c r="S35" s="10">
        <f t="shared" si="3"/>
        <v>-0.19602680000000028</v>
      </c>
      <c r="T35" s="3">
        <f>'CL &amp; Data'!N353</f>
        <v>-35.101170000000003</v>
      </c>
      <c r="U35" s="5"/>
    </row>
    <row r="36" spans="2:21" x14ac:dyDescent="0.25">
      <c r="B36" s="3">
        <f>'CL &amp; Data'!B248/1000000000</f>
        <v>4.6266999999999996</v>
      </c>
      <c r="C36" s="5"/>
      <c r="D36" s="3">
        <f>'CL &amp; Data'!C248</f>
        <v>-7.2805619000000004</v>
      </c>
      <c r="E36" s="10">
        <f t="shared" si="0"/>
        <v>-0.36955209999999994</v>
      </c>
      <c r="F36" s="3">
        <f>'CL &amp; Data'!D248</f>
        <v>-18.138715999999999</v>
      </c>
      <c r="G36" s="5"/>
      <c r="H36" s="3">
        <f>'CL &amp; Data'!C354</f>
        <v>-8.2002249000000003</v>
      </c>
      <c r="I36" s="10">
        <f t="shared" si="1"/>
        <v>0</v>
      </c>
      <c r="J36" s="3">
        <f>'CL &amp; Data'!D354</f>
        <v>-31.381557000000001</v>
      </c>
      <c r="L36" s="3">
        <f>'CL &amp; Data'!L248/1000000000</f>
        <v>4.6266999999999996</v>
      </c>
      <c r="M36" s="5"/>
      <c r="N36" s="3">
        <f>'CL &amp; Data'!M248</f>
        <v>-8.1789111999999999</v>
      </c>
      <c r="O36" s="10">
        <f t="shared" si="2"/>
        <v>-0.66755679999999984</v>
      </c>
      <c r="P36" s="3">
        <f>'CL &amp; Data'!N248</f>
        <v>-17.802561000000001</v>
      </c>
      <c r="Q36" s="5"/>
      <c r="R36" s="3">
        <f>'CL &amp; Data'!M354</f>
        <v>-9.8946752999999994</v>
      </c>
      <c r="S36" s="10">
        <f t="shared" si="3"/>
        <v>-0.19501789999999986</v>
      </c>
      <c r="T36" s="3">
        <f>'CL &amp; Data'!N354</f>
        <v>-34.398471999999998</v>
      </c>
      <c r="U36" s="5"/>
    </row>
    <row r="37" spans="2:21" x14ac:dyDescent="0.25">
      <c r="B37" s="3">
        <f>'CL &amp; Data'!B249/1000000000</f>
        <v>4.7666000000000004</v>
      </c>
      <c r="C37" s="5"/>
      <c r="D37" s="3">
        <f>'CL &amp; Data'!C249</f>
        <v>-7.2982658999999996</v>
      </c>
      <c r="E37" s="10">
        <f t="shared" si="0"/>
        <v>-0.38725609999999921</v>
      </c>
      <c r="F37" s="3">
        <f>'CL &amp; Data'!D249</f>
        <v>-18.049769999999999</v>
      </c>
      <c r="G37" s="5"/>
      <c r="H37" s="3">
        <f>'CL &amp; Data'!C355</f>
        <v>-8.2032623000000005</v>
      </c>
      <c r="I37" s="10">
        <f t="shared" si="1"/>
        <v>-3.0374000000001899E-3</v>
      </c>
      <c r="J37" s="3">
        <f>'CL &amp; Data'!D355</f>
        <v>-29.867118999999999</v>
      </c>
      <c r="L37" s="3">
        <f>'CL &amp; Data'!L249/1000000000</f>
        <v>4.7666000000000004</v>
      </c>
      <c r="M37" s="5"/>
      <c r="N37" s="3">
        <f>'CL &amp; Data'!M249</f>
        <v>-8.2341689999999996</v>
      </c>
      <c r="O37" s="10">
        <f t="shared" si="2"/>
        <v>-0.72281459999999953</v>
      </c>
      <c r="P37" s="3">
        <f>'CL &amp; Data'!N249</f>
        <v>-17.568498999999999</v>
      </c>
      <c r="Q37" s="5"/>
      <c r="R37" s="3">
        <f>'CL &amp; Data'!M355</f>
        <v>-9.9079981000000004</v>
      </c>
      <c r="S37" s="10">
        <f t="shared" si="3"/>
        <v>-0.20834070000000082</v>
      </c>
      <c r="T37" s="3">
        <f>'CL &amp; Data'!N355</f>
        <v>-31.440714</v>
      </c>
      <c r="U37" s="5"/>
    </row>
    <row r="38" spans="2:21" x14ac:dyDescent="0.25">
      <c r="B38" s="3">
        <f>'CL &amp; Data'!B250/1000000000</f>
        <v>4.9065000000000003</v>
      </c>
      <c r="C38" s="5"/>
      <c r="D38" s="3">
        <f>'CL &amp; Data'!C250</f>
        <v>-7.3442692999999997</v>
      </c>
      <c r="E38" s="10">
        <f t="shared" si="0"/>
        <v>-0.43325949999999924</v>
      </c>
      <c r="F38" s="3">
        <f>'CL &amp; Data'!D250</f>
        <v>-18.445489999999999</v>
      </c>
      <c r="G38" s="5"/>
      <c r="H38" s="3">
        <f>'CL &amp; Data'!C356</f>
        <v>-8.2811793999999992</v>
      </c>
      <c r="I38" s="10">
        <f t="shared" si="1"/>
        <v>-8.095449999999893E-2</v>
      </c>
      <c r="J38" s="3">
        <f>'CL &amp; Data'!D356</f>
        <v>-27.904442</v>
      </c>
      <c r="L38" s="3">
        <f>'CL &amp; Data'!L250/1000000000</f>
        <v>4.9065000000000003</v>
      </c>
      <c r="M38" s="5"/>
      <c r="N38" s="3">
        <f>'CL &amp; Data'!M250</f>
        <v>-8.2971333999999999</v>
      </c>
      <c r="O38" s="10">
        <f t="shared" si="2"/>
        <v>-0.78577899999999978</v>
      </c>
      <c r="P38" s="3">
        <f>'CL &amp; Data'!N250</f>
        <v>-17.108225000000001</v>
      </c>
      <c r="Q38" s="5"/>
      <c r="R38" s="3">
        <f>'CL &amp; Data'!M356</f>
        <v>-9.9524039999999996</v>
      </c>
      <c r="S38" s="10">
        <f t="shared" si="3"/>
        <v>-0.25274660000000004</v>
      </c>
      <c r="T38" s="3">
        <f>'CL &amp; Data'!N356</f>
        <v>-28.066790000000001</v>
      </c>
      <c r="U38" s="5"/>
    </row>
    <row r="39" spans="2:21" x14ac:dyDescent="0.25">
      <c r="B39" s="3">
        <f>'CL &amp; Data'!B251/1000000000</f>
        <v>5.0464000000000002</v>
      </c>
      <c r="C39" s="5"/>
      <c r="D39" s="3">
        <f>'CL &amp; Data'!C251</f>
        <v>-7.3591914000000003</v>
      </c>
      <c r="E39" s="10">
        <f t="shared" si="0"/>
        <v>-0.44818159999999985</v>
      </c>
      <c r="F39" s="3">
        <f>'CL &amp; Data'!D251</f>
        <v>-18.149363000000001</v>
      </c>
      <c r="G39" s="5"/>
      <c r="H39" s="3">
        <f>'CL &amp; Data'!C357</f>
        <v>-8.3703050999999995</v>
      </c>
      <c r="I39" s="10">
        <f t="shared" si="1"/>
        <v>-0.17008019999999924</v>
      </c>
      <c r="J39" s="3">
        <f>'CL &amp; Data'!D357</f>
        <v>-27.17877</v>
      </c>
      <c r="L39" s="3">
        <f>'CL &amp; Data'!L251/1000000000</f>
        <v>5.0464000000000002</v>
      </c>
      <c r="M39" s="5"/>
      <c r="N39" s="3">
        <f>'CL &amp; Data'!M251</f>
        <v>-8.3361520999999996</v>
      </c>
      <c r="O39" s="10">
        <f t="shared" si="2"/>
        <v>-0.82479769999999952</v>
      </c>
      <c r="P39" s="3">
        <f>'CL &amp; Data'!N251</f>
        <v>-16.916843</v>
      </c>
      <c r="Q39" s="5"/>
      <c r="R39" s="3">
        <f>'CL &amp; Data'!M357</f>
        <v>-10.019526000000001</v>
      </c>
      <c r="S39" s="10">
        <f t="shared" si="3"/>
        <v>-0.31986860000000128</v>
      </c>
      <c r="T39" s="3">
        <f>'CL &amp; Data'!N357</f>
        <v>-24.687117000000001</v>
      </c>
      <c r="U39" s="5"/>
    </row>
    <row r="40" spans="2:21" x14ac:dyDescent="0.25">
      <c r="B40" s="3">
        <f>'CL &amp; Data'!B252/1000000000</f>
        <v>5.1863000000000001</v>
      </c>
      <c r="C40" s="5"/>
      <c r="D40" s="3">
        <f>'CL &amp; Data'!C252</f>
        <v>-7.4234647999999996</v>
      </c>
      <c r="E40" s="10">
        <f t="shared" si="0"/>
        <v>-0.51245499999999922</v>
      </c>
      <c r="F40" s="3">
        <f>'CL &amp; Data'!D252</f>
        <v>-18.062538</v>
      </c>
      <c r="G40" s="5"/>
      <c r="H40" s="3">
        <f>'CL &amp; Data'!C358</f>
        <v>-8.4129725000000004</v>
      </c>
      <c r="I40" s="10">
        <f t="shared" si="1"/>
        <v>-0.21274760000000015</v>
      </c>
      <c r="J40" s="3">
        <f>'CL &amp; Data'!D358</f>
        <v>-26.277965999999999</v>
      </c>
      <c r="L40" s="3">
        <f>'CL &amp; Data'!L252/1000000000</f>
        <v>5.1863000000000001</v>
      </c>
      <c r="M40" s="5"/>
      <c r="N40" s="3">
        <f>'CL &amp; Data'!M252</f>
        <v>-8.3912191000000007</v>
      </c>
      <c r="O40" s="10">
        <f t="shared" si="2"/>
        <v>-0.87986470000000061</v>
      </c>
      <c r="P40" s="3">
        <f>'CL &amp; Data'!N252</f>
        <v>-16.683879999999998</v>
      </c>
      <c r="Q40" s="5"/>
      <c r="R40" s="3">
        <f>'CL &amp; Data'!M358</f>
        <v>-10.1119</v>
      </c>
      <c r="S40" s="10">
        <f t="shared" si="3"/>
        <v>-0.41224260000000079</v>
      </c>
      <c r="T40" s="3">
        <f>'CL &amp; Data'!N358</f>
        <v>-22.539504999999998</v>
      </c>
      <c r="U40" s="5"/>
    </row>
    <row r="41" spans="2:21" x14ac:dyDescent="0.25">
      <c r="B41" s="3">
        <f>'CL &amp; Data'!B253/1000000000</f>
        <v>5.3262</v>
      </c>
      <c r="C41" s="5"/>
      <c r="D41" s="3">
        <f>'CL &amp; Data'!C253</f>
        <v>-7.461843</v>
      </c>
      <c r="E41" s="10">
        <f t="shared" si="0"/>
        <v>-0.55083319999999958</v>
      </c>
      <c r="F41" s="3">
        <f>'CL &amp; Data'!D253</f>
        <v>-17.907385000000001</v>
      </c>
      <c r="G41" s="5"/>
      <c r="H41" s="3">
        <f>'CL &amp; Data'!C359</f>
        <v>-8.4020823999999994</v>
      </c>
      <c r="I41" s="10">
        <f t="shared" si="1"/>
        <v>-0.20185749999999913</v>
      </c>
      <c r="J41" s="3">
        <f>'CL &amp; Data'!D359</f>
        <v>-26.562777000000001</v>
      </c>
      <c r="L41" s="3">
        <f>'CL &amp; Data'!L253/1000000000</f>
        <v>5.3262</v>
      </c>
      <c r="M41" s="5"/>
      <c r="N41" s="3">
        <f>'CL &amp; Data'!M253</f>
        <v>-8.4432755000000004</v>
      </c>
      <c r="O41" s="10">
        <f t="shared" si="2"/>
        <v>-0.93192110000000028</v>
      </c>
      <c r="P41" s="3">
        <f>'CL &amp; Data'!N253</f>
        <v>-16.442067999999999</v>
      </c>
      <c r="Q41" s="5"/>
      <c r="R41" s="3">
        <f>'CL &amp; Data'!M359</f>
        <v>-10.11914</v>
      </c>
      <c r="S41" s="10">
        <f t="shared" si="3"/>
        <v>-0.41948260000000026</v>
      </c>
      <c r="T41" s="3">
        <f>'CL &amp; Data'!N359</f>
        <v>-20.964400999999999</v>
      </c>
      <c r="U41" s="5"/>
    </row>
    <row r="42" spans="2:21" x14ac:dyDescent="0.25">
      <c r="B42" s="3">
        <f>'CL &amp; Data'!B254/1000000000</f>
        <v>5.4661</v>
      </c>
      <c r="C42" s="5"/>
      <c r="D42" s="3">
        <f>'CL &amp; Data'!C254</f>
        <v>-7.5284447999999999</v>
      </c>
      <c r="E42" s="10">
        <f t="shared" si="0"/>
        <v>-0.61743499999999951</v>
      </c>
      <c r="F42" s="3">
        <f>'CL &amp; Data'!D254</f>
        <v>-17.626978000000001</v>
      </c>
      <c r="G42" s="5"/>
      <c r="H42" s="3">
        <f>'CL &amp; Data'!C360</f>
        <v>-8.3699130999999998</v>
      </c>
      <c r="I42" s="10">
        <f t="shared" si="1"/>
        <v>-0.16968819999999951</v>
      </c>
      <c r="J42" s="3">
        <f>'CL &amp; Data'!D360</f>
        <v>-27.583514999999998</v>
      </c>
      <c r="L42" s="3">
        <f>'CL &amp; Data'!L254/1000000000</f>
        <v>5.4661</v>
      </c>
      <c r="M42" s="5"/>
      <c r="N42" s="3">
        <f>'CL &amp; Data'!M254</f>
        <v>-8.4991111999999998</v>
      </c>
      <c r="O42" s="10">
        <f t="shared" si="2"/>
        <v>-0.98775679999999966</v>
      </c>
      <c r="P42" s="3">
        <f>'CL &amp; Data'!N254</f>
        <v>-16.343848999999999</v>
      </c>
      <c r="Q42" s="5"/>
      <c r="R42" s="3">
        <f>'CL &amp; Data'!M360</f>
        <v>-10.110645999999999</v>
      </c>
      <c r="S42" s="10">
        <f t="shared" si="3"/>
        <v>-0.41098859999999959</v>
      </c>
      <c r="T42" s="3">
        <f>'CL &amp; Data'!N360</f>
        <v>-20.041435</v>
      </c>
      <c r="U42" s="5"/>
    </row>
    <row r="43" spans="2:21" x14ac:dyDescent="0.25">
      <c r="B43" s="3">
        <f>'CL &amp; Data'!B255/1000000000</f>
        <v>5.6059999999999999</v>
      </c>
      <c r="C43" s="5"/>
      <c r="D43" s="3">
        <f>'CL &amp; Data'!C255</f>
        <v>-7.5720286000000003</v>
      </c>
      <c r="E43" s="10">
        <f t="shared" si="0"/>
        <v>-0.66101879999999991</v>
      </c>
      <c r="F43" s="3">
        <f>'CL &amp; Data'!D255</f>
        <v>-17.030142000000001</v>
      </c>
      <c r="G43" s="5"/>
      <c r="H43" s="3">
        <f>'CL &amp; Data'!C361</f>
        <v>-8.3728180000000005</v>
      </c>
      <c r="I43" s="10">
        <f t="shared" si="1"/>
        <v>-0.17259310000000028</v>
      </c>
      <c r="J43" s="3">
        <f>'CL &amp; Data'!D361</f>
        <v>-28.676344</v>
      </c>
      <c r="L43" s="3">
        <f>'CL &amp; Data'!L255/1000000000</f>
        <v>5.6059999999999999</v>
      </c>
      <c r="M43" s="5"/>
      <c r="N43" s="3">
        <f>'CL &amp; Data'!M255</f>
        <v>-8.5292721</v>
      </c>
      <c r="O43" s="10">
        <f t="shared" si="2"/>
        <v>-1.0179176999999999</v>
      </c>
      <c r="P43" s="3">
        <f>'CL &amp; Data'!N255</f>
        <v>-16.154078999999999</v>
      </c>
      <c r="Q43" s="5"/>
      <c r="R43" s="3">
        <f>'CL &amp; Data'!M361</f>
        <v>-10.083945</v>
      </c>
      <c r="S43" s="10">
        <f t="shared" si="3"/>
        <v>-0.3842876000000004</v>
      </c>
      <c r="T43" s="3">
        <f>'CL &amp; Data'!N361</f>
        <v>-19.529163</v>
      </c>
      <c r="U43" s="5"/>
    </row>
    <row r="44" spans="2:21" x14ac:dyDescent="0.25">
      <c r="B44" s="3">
        <f>'CL &amp; Data'!B256/1000000000</f>
        <v>5.7458999999999998</v>
      </c>
      <c r="C44" s="5"/>
      <c r="D44" s="3">
        <f>'CL &amp; Data'!C256</f>
        <v>-7.6123504999999998</v>
      </c>
      <c r="E44" s="10">
        <f t="shared" si="0"/>
        <v>-0.70134069999999937</v>
      </c>
      <c r="F44" s="3">
        <f>'CL &amp; Data'!D256</f>
        <v>-16.981026</v>
      </c>
      <c r="G44" s="5"/>
      <c r="H44" s="3">
        <f>'CL &amp; Data'!C362</f>
        <v>-8.3435535000000005</v>
      </c>
      <c r="I44" s="10">
        <f t="shared" si="1"/>
        <v>-0.14332860000000025</v>
      </c>
      <c r="J44" s="3">
        <f>'CL &amp; Data'!D362</f>
        <v>-28.932634</v>
      </c>
      <c r="L44" s="3">
        <f>'CL &amp; Data'!L256/1000000000</f>
        <v>5.7458999999999998</v>
      </c>
      <c r="M44" s="5"/>
      <c r="N44" s="3">
        <f>'CL &amp; Data'!M256</f>
        <v>-8.5570001999999992</v>
      </c>
      <c r="O44" s="10">
        <f t="shared" si="2"/>
        <v>-1.0456457999999991</v>
      </c>
      <c r="P44" s="3">
        <f>'CL &amp; Data'!N256</f>
        <v>-15.772995</v>
      </c>
      <c r="Q44" s="5"/>
      <c r="R44" s="3">
        <f>'CL &amp; Data'!M362</f>
        <v>-10.131634999999999</v>
      </c>
      <c r="S44" s="10">
        <f t="shared" si="3"/>
        <v>-0.43197759999999974</v>
      </c>
      <c r="T44" s="3">
        <f>'CL &amp; Data'!N362</f>
        <v>-18.997368000000002</v>
      </c>
      <c r="U44" s="5"/>
    </row>
    <row r="45" spans="2:21" x14ac:dyDescent="0.25">
      <c r="B45" s="3">
        <f>'CL &amp; Data'!B257/1000000000</f>
        <v>5.8857999999999997</v>
      </c>
      <c r="C45" s="5"/>
      <c r="D45" s="3">
        <f>'CL &amp; Data'!C257</f>
        <v>-7.6673169000000003</v>
      </c>
      <c r="E45" s="10">
        <f t="shared" si="0"/>
        <v>-0.7563070999999999</v>
      </c>
      <c r="F45" s="3">
        <f>'CL &amp; Data'!D257</f>
        <v>-16.645513999999999</v>
      </c>
      <c r="G45" s="5"/>
      <c r="H45" s="3">
        <f>'CL &amp; Data'!C363</f>
        <v>-8.3480062000000004</v>
      </c>
      <c r="I45" s="10">
        <f t="shared" si="1"/>
        <v>-0.14778130000000012</v>
      </c>
      <c r="J45" s="3">
        <f>'CL &amp; Data'!D363</f>
        <v>-29.180237000000002</v>
      </c>
      <c r="L45" s="3">
        <f>'CL &amp; Data'!L257/1000000000</f>
        <v>5.8857999999999997</v>
      </c>
      <c r="M45" s="5"/>
      <c r="N45" s="3">
        <f>'CL &amp; Data'!M257</f>
        <v>-8.6001463000000005</v>
      </c>
      <c r="O45" s="10">
        <f t="shared" si="2"/>
        <v>-1.0887919000000004</v>
      </c>
      <c r="P45" s="3">
        <f>'CL &amp; Data'!N257</f>
        <v>-15.65706</v>
      </c>
      <c r="Q45" s="5"/>
      <c r="R45" s="3">
        <f>'CL &amp; Data'!M363</f>
        <v>-10.213972999999999</v>
      </c>
      <c r="S45" s="10">
        <f t="shared" si="3"/>
        <v>-0.51431559999999976</v>
      </c>
      <c r="T45" s="3">
        <f>'CL &amp; Data'!N363</f>
        <v>-18.003975000000001</v>
      </c>
      <c r="U45" s="5"/>
    </row>
    <row r="46" spans="2:21" x14ac:dyDescent="0.25">
      <c r="B46" s="3">
        <f>'CL &amp; Data'!B258/1000000000</f>
        <v>6.0256999999999996</v>
      </c>
      <c r="C46" s="5"/>
      <c r="D46" s="3">
        <f>'CL &amp; Data'!C258</f>
        <v>-7.7315769000000003</v>
      </c>
      <c r="E46" s="10">
        <f t="shared" si="0"/>
        <v>-0.82056709999999988</v>
      </c>
      <c r="F46" s="3">
        <f>'CL &amp; Data'!D258</f>
        <v>-16.357136000000001</v>
      </c>
      <c r="G46" s="5"/>
      <c r="H46" s="3">
        <f>'CL &amp; Data'!C364</f>
        <v>-8.3335399999999993</v>
      </c>
      <c r="I46" s="10">
        <f t="shared" si="1"/>
        <v>-0.13331509999999902</v>
      </c>
      <c r="J46" s="3">
        <f>'CL &amp; Data'!D364</f>
        <v>-28.241375000000001</v>
      </c>
      <c r="L46" s="3">
        <f>'CL &amp; Data'!L258/1000000000</f>
        <v>6.0256999999999996</v>
      </c>
      <c r="M46" s="5"/>
      <c r="N46" s="3">
        <f>'CL &amp; Data'!M258</f>
        <v>-8.6594706000000006</v>
      </c>
      <c r="O46" s="10">
        <f t="shared" si="2"/>
        <v>-1.1481162000000005</v>
      </c>
      <c r="P46" s="3">
        <f>'CL &amp; Data'!N258</f>
        <v>-15.395928</v>
      </c>
      <c r="Q46" s="5"/>
      <c r="R46" s="3">
        <f>'CL &amp; Data'!M364</f>
        <v>-10.315780999999999</v>
      </c>
      <c r="S46" s="10">
        <f t="shared" si="3"/>
        <v>-0.61612359999999988</v>
      </c>
      <c r="T46" s="3">
        <f>'CL &amp; Data'!N364</f>
        <v>-17.21932</v>
      </c>
      <c r="U46" s="5"/>
    </row>
    <row r="47" spans="2:21" x14ac:dyDescent="0.25">
      <c r="B47" s="3">
        <f>'CL &amp; Data'!B259/1000000000</f>
        <v>6.1656000000000004</v>
      </c>
      <c r="C47" s="5"/>
      <c r="D47" s="3">
        <f>'CL &amp; Data'!C259</f>
        <v>-7.7915478</v>
      </c>
      <c r="E47" s="10">
        <f t="shared" si="0"/>
        <v>-0.8805379999999996</v>
      </c>
      <c r="F47" s="3">
        <f>'CL &amp; Data'!D259</f>
        <v>-16.191669000000001</v>
      </c>
      <c r="G47" s="5"/>
      <c r="H47" s="3">
        <f>'CL &amp; Data'!C365</f>
        <v>-8.3662785999999993</v>
      </c>
      <c r="I47" s="10">
        <f t="shared" si="1"/>
        <v>-0.16605369999999908</v>
      </c>
      <c r="J47" s="3">
        <f>'CL &amp; Data'!D365</f>
        <v>-26.755580999999999</v>
      </c>
      <c r="L47" s="3">
        <f>'CL &amp; Data'!L259/1000000000</f>
        <v>6.1656000000000004</v>
      </c>
      <c r="M47" s="5"/>
      <c r="N47" s="3">
        <f>'CL &amp; Data'!M259</f>
        <v>-8.7110014000000007</v>
      </c>
      <c r="O47" s="10">
        <f t="shared" si="2"/>
        <v>-1.1996470000000006</v>
      </c>
      <c r="P47" s="3">
        <f>'CL &amp; Data'!N259</f>
        <v>-14.925457</v>
      </c>
      <c r="Q47" s="5"/>
      <c r="R47" s="3">
        <f>'CL &amp; Data'!M365</f>
        <v>-10.386397000000001</v>
      </c>
      <c r="S47" s="10">
        <f t="shared" si="3"/>
        <v>-0.686739600000001</v>
      </c>
      <c r="T47" s="3">
        <f>'CL &amp; Data'!N365</f>
        <v>-16.521477000000001</v>
      </c>
      <c r="U47" s="5"/>
    </row>
    <row r="48" spans="2:21" x14ac:dyDescent="0.25">
      <c r="B48" s="3">
        <f>'CL &amp; Data'!B260/1000000000</f>
        <v>6.3055000000000003</v>
      </c>
      <c r="C48" s="5"/>
      <c r="D48" s="3">
        <f>'CL &amp; Data'!C260</f>
        <v>-7.8658704999999998</v>
      </c>
      <c r="E48" s="10">
        <f t="shared" si="0"/>
        <v>-0.95486069999999934</v>
      </c>
      <c r="F48" s="3">
        <f>'CL &amp; Data'!D260</f>
        <v>-16.119558000000001</v>
      </c>
      <c r="G48" s="5"/>
      <c r="H48" s="3">
        <f>'CL &amp; Data'!C366</f>
        <v>-8.4157981999999993</v>
      </c>
      <c r="I48" s="10">
        <f t="shared" si="1"/>
        <v>-0.21557329999999908</v>
      </c>
      <c r="J48" s="3">
        <f>'CL &amp; Data'!D366</f>
        <v>-24.880662999999998</v>
      </c>
      <c r="L48" s="3">
        <f>'CL &amp; Data'!L260/1000000000</f>
        <v>6.3055000000000003</v>
      </c>
      <c r="M48" s="5"/>
      <c r="N48" s="3">
        <f>'CL &amp; Data'!M260</f>
        <v>-8.7682780999999999</v>
      </c>
      <c r="O48" s="10">
        <f t="shared" si="2"/>
        <v>-1.2569236999999998</v>
      </c>
      <c r="P48" s="3">
        <f>'CL &amp; Data'!N260</f>
        <v>-14.748424999999999</v>
      </c>
      <c r="Q48" s="5"/>
      <c r="R48" s="3">
        <f>'CL &amp; Data'!M366</f>
        <v>-10.445067</v>
      </c>
      <c r="S48" s="10">
        <f t="shared" si="3"/>
        <v>-0.74540960000000034</v>
      </c>
      <c r="T48" s="3">
        <f>'CL &amp; Data'!N366</f>
        <v>-15.962534</v>
      </c>
      <c r="U48" s="5"/>
    </row>
    <row r="49" spans="2:21" x14ac:dyDescent="0.25">
      <c r="B49" s="3">
        <f>'CL &amp; Data'!B261/1000000000</f>
        <v>6.4454000000000002</v>
      </c>
      <c r="C49" s="5"/>
      <c r="D49" s="3">
        <f>'CL &amp; Data'!C261</f>
        <v>-7.9016323000000002</v>
      </c>
      <c r="E49" s="10">
        <f t="shared" si="0"/>
        <v>-0.99062249999999974</v>
      </c>
      <c r="F49" s="3">
        <f>'CL &amp; Data'!D261</f>
        <v>-16.127165000000002</v>
      </c>
      <c r="G49" s="5"/>
      <c r="H49" s="3">
        <f>'CL &amp; Data'!C367</f>
        <v>-8.4845027999999996</v>
      </c>
      <c r="I49" s="10">
        <f t="shared" si="1"/>
        <v>-0.28427789999999931</v>
      </c>
      <c r="J49" s="3">
        <f>'CL &amp; Data'!D367</f>
        <v>-22.982703999999998</v>
      </c>
      <c r="L49" s="3">
        <f>'CL &amp; Data'!L261/1000000000</f>
        <v>6.4454000000000002</v>
      </c>
      <c r="M49" s="5"/>
      <c r="N49" s="3">
        <f>'CL &amp; Data'!M261</f>
        <v>-8.8076124</v>
      </c>
      <c r="O49" s="10">
        <f t="shared" si="2"/>
        <v>-1.2962579999999999</v>
      </c>
      <c r="P49" s="3">
        <f>'CL &amp; Data'!N261</f>
        <v>-14.735348</v>
      </c>
      <c r="Q49" s="5"/>
      <c r="R49" s="3">
        <f>'CL &amp; Data'!M367</f>
        <v>-10.484209999999999</v>
      </c>
      <c r="S49" s="10">
        <f t="shared" si="3"/>
        <v>-0.7845525999999996</v>
      </c>
      <c r="T49" s="3">
        <f>'CL &amp; Data'!N367</f>
        <v>-15.646259000000001</v>
      </c>
      <c r="U49" s="5"/>
    </row>
    <row r="50" spans="2:21" x14ac:dyDescent="0.25">
      <c r="B50" s="3">
        <f>'CL &amp; Data'!B262/1000000000</f>
        <v>6.5853000000000002</v>
      </c>
      <c r="C50" s="5"/>
      <c r="D50" s="3">
        <f>'CL &amp; Data'!C262</f>
        <v>-7.9555740000000004</v>
      </c>
      <c r="E50" s="10">
        <f t="shared" si="0"/>
        <v>-1.0445641999999999</v>
      </c>
      <c r="F50" s="3">
        <f>'CL &amp; Data'!D262</f>
        <v>-16.281276999999999</v>
      </c>
      <c r="G50" s="5"/>
      <c r="H50" s="3">
        <f>'CL &amp; Data'!C368</f>
        <v>-8.5590972999999995</v>
      </c>
      <c r="I50" s="10">
        <f t="shared" si="1"/>
        <v>-0.3588723999999992</v>
      </c>
      <c r="J50" s="3">
        <f>'CL &amp; Data'!D368</f>
        <v>-20.853209</v>
      </c>
      <c r="L50" s="3">
        <f>'CL &amp; Data'!L262/1000000000</f>
        <v>6.5853000000000002</v>
      </c>
      <c r="M50" s="5"/>
      <c r="N50" s="3">
        <f>'CL &amp; Data'!M262</f>
        <v>-8.8479279999999996</v>
      </c>
      <c r="O50" s="10">
        <f t="shared" si="2"/>
        <v>-1.3365735999999995</v>
      </c>
      <c r="P50" s="3">
        <f>'CL &amp; Data'!N262</f>
        <v>-14.597541</v>
      </c>
      <c r="Q50" s="5"/>
      <c r="R50" s="3">
        <f>'CL &amp; Data'!M368</f>
        <v>-10.539372999999999</v>
      </c>
      <c r="S50" s="10">
        <f t="shared" si="3"/>
        <v>-0.8397155999999999</v>
      </c>
      <c r="T50" s="3">
        <f>'CL &amp; Data'!N368</f>
        <v>-15.44373</v>
      </c>
      <c r="U50" s="5"/>
    </row>
    <row r="51" spans="2:21" x14ac:dyDescent="0.25">
      <c r="B51" s="3">
        <f>'CL &amp; Data'!B263/1000000000</f>
        <v>6.7252000000000001</v>
      </c>
      <c r="C51" s="5"/>
      <c r="D51" s="3">
        <f>'CL &amp; Data'!C263</f>
        <v>-8.0118217000000005</v>
      </c>
      <c r="E51" s="10">
        <f t="shared" si="0"/>
        <v>-1.1008119000000001</v>
      </c>
      <c r="F51" s="3">
        <f>'CL &amp; Data'!D263</f>
        <v>-16.268837000000001</v>
      </c>
      <c r="G51" s="5"/>
      <c r="H51" s="3">
        <f>'CL &amp; Data'!C369</f>
        <v>-8.6472359000000001</v>
      </c>
      <c r="I51" s="10">
        <f t="shared" si="1"/>
        <v>-0.44701099999999983</v>
      </c>
      <c r="J51" s="3">
        <f>'CL &amp; Data'!D369</f>
        <v>-19.377897000000001</v>
      </c>
      <c r="L51" s="3">
        <f>'CL &amp; Data'!L263/1000000000</f>
        <v>6.7252000000000001</v>
      </c>
      <c r="M51" s="5"/>
      <c r="N51" s="3">
        <f>'CL &amp; Data'!M263</f>
        <v>-8.8776797999999992</v>
      </c>
      <c r="O51" s="10">
        <f t="shared" si="2"/>
        <v>-1.3663253999999991</v>
      </c>
      <c r="P51" s="3">
        <f>'CL &amp; Data'!N263</f>
        <v>-14.539918999999999</v>
      </c>
      <c r="Q51" s="5"/>
      <c r="R51" s="3">
        <f>'CL &amp; Data'!M369</f>
        <v>-10.583563</v>
      </c>
      <c r="S51" s="10">
        <f t="shared" si="3"/>
        <v>-0.88390560000000029</v>
      </c>
      <c r="T51" s="3">
        <f>'CL &amp; Data'!N369</f>
        <v>-15.091851999999999</v>
      </c>
      <c r="U51" s="5"/>
    </row>
    <row r="52" spans="2:21" x14ac:dyDescent="0.25">
      <c r="B52" s="3">
        <f>'CL &amp; Data'!B264/1000000000</f>
        <v>6.8651</v>
      </c>
      <c r="C52" s="5"/>
      <c r="D52" s="3">
        <f>'CL &amp; Data'!C264</f>
        <v>-8.0876522000000008</v>
      </c>
      <c r="E52" s="10">
        <f t="shared" si="0"/>
        <v>-1.1766424000000004</v>
      </c>
      <c r="F52" s="3">
        <f>'CL &amp; Data'!D264</f>
        <v>-16.397860000000001</v>
      </c>
      <c r="G52" s="5"/>
      <c r="H52" s="3">
        <f>'CL &amp; Data'!C370</f>
        <v>-8.7945185000000006</v>
      </c>
      <c r="I52" s="10">
        <f t="shared" si="1"/>
        <v>-0.59429360000000031</v>
      </c>
      <c r="J52" s="3">
        <f>'CL &amp; Data'!D370</f>
        <v>-18.012046999999999</v>
      </c>
      <c r="L52" s="3">
        <f>'CL &amp; Data'!L264/1000000000</f>
        <v>6.8651</v>
      </c>
      <c r="M52" s="5"/>
      <c r="N52" s="3">
        <f>'CL &amp; Data'!M264</f>
        <v>-8.9455442000000005</v>
      </c>
      <c r="O52" s="10">
        <f t="shared" si="2"/>
        <v>-1.4341898000000004</v>
      </c>
      <c r="P52" s="3">
        <f>'CL &amp; Data'!N264</f>
        <v>-14.724504</v>
      </c>
      <c r="Q52" s="5"/>
      <c r="R52" s="3">
        <f>'CL &amp; Data'!M370</f>
        <v>-10.652142</v>
      </c>
      <c r="S52" s="10">
        <f t="shared" si="3"/>
        <v>-0.95248460000000001</v>
      </c>
      <c r="T52" s="3">
        <f>'CL &amp; Data'!N370</f>
        <v>-14.820198</v>
      </c>
      <c r="U52" s="5"/>
    </row>
    <row r="53" spans="2:21" x14ac:dyDescent="0.25">
      <c r="B53" s="3">
        <f>'CL &amp; Data'!B265/1000000000</f>
        <v>7.0049999999999999</v>
      </c>
      <c r="C53" s="5"/>
      <c r="D53" s="3">
        <f>'CL &amp; Data'!C265</f>
        <v>-8.1413927000000008</v>
      </c>
      <c r="E53" s="10">
        <f t="shared" si="0"/>
        <v>-1.2303829000000004</v>
      </c>
      <c r="F53" s="3">
        <f>'CL &amp; Data'!D265</f>
        <v>-16.514059</v>
      </c>
      <c r="G53" s="5"/>
      <c r="H53" s="3">
        <f>'CL &amp; Data'!C371</f>
        <v>-8.9727830999999991</v>
      </c>
      <c r="I53" s="10">
        <f t="shared" si="1"/>
        <v>-0.77255819999999886</v>
      </c>
      <c r="J53" s="3">
        <f>'CL &amp; Data'!D371</f>
        <v>-16.588726000000001</v>
      </c>
      <c r="L53" s="3">
        <f>'CL &amp; Data'!L265/1000000000</f>
        <v>7.0049999999999999</v>
      </c>
      <c r="M53" s="5"/>
      <c r="N53" s="3">
        <f>'CL &amp; Data'!M265</f>
        <v>-8.9694327999999999</v>
      </c>
      <c r="O53" s="10">
        <f t="shared" si="2"/>
        <v>-1.4580783999999998</v>
      </c>
      <c r="P53" s="3">
        <f>'CL &amp; Data'!N265</f>
        <v>-14.839517000000001</v>
      </c>
      <c r="Q53" s="5"/>
      <c r="R53" s="3">
        <f>'CL &amp; Data'!M371</f>
        <v>-10.74512</v>
      </c>
      <c r="S53" s="10">
        <f t="shared" si="3"/>
        <v>-1.0454626000000005</v>
      </c>
      <c r="T53" s="3">
        <f>'CL &amp; Data'!N371</f>
        <v>-14.385559000000001</v>
      </c>
      <c r="U53" s="5"/>
    </row>
    <row r="54" spans="2:21" x14ac:dyDescent="0.25">
      <c r="B54" s="3">
        <f>'CL &amp; Data'!B266/1000000000</f>
        <v>7.1448999999999998</v>
      </c>
      <c r="D54" s="3">
        <f>'CL &amp; Data'!C266</f>
        <v>-8.1490182999999998</v>
      </c>
      <c r="E54" s="10">
        <f t="shared" si="0"/>
        <v>-1.2380084999999994</v>
      </c>
      <c r="F54" s="3">
        <f>'CL &amp; Data'!D266</f>
        <v>-16.442892000000001</v>
      </c>
      <c r="H54" s="3">
        <f>'CL &amp; Data'!C372</f>
        <v>-9.2116699000000004</v>
      </c>
      <c r="I54" s="10">
        <f t="shared" si="1"/>
        <v>-1.0114450000000001</v>
      </c>
      <c r="J54" s="3">
        <f>'CL &amp; Data'!D372</f>
        <v>-15.220114000000001</v>
      </c>
      <c r="L54" s="3">
        <f>'CL &amp; Data'!L266/1000000000</f>
        <v>7.1448999999999998</v>
      </c>
      <c r="N54" s="3">
        <f>'CL &amp; Data'!M266</f>
        <v>-8.9740962999999994</v>
      </c>
      <c r="O54" s="10">
        <f t="shared" si="2"/>
        <v>-1.4627418999999993</v>
      </c>
      <c r="P54" s="3">
        <f>'CL &amp; Data'!N266</f>
        <v>-14.808832000000001</v>
      </c>
      <c r="R54" s="3">
        <f>'CL &amp; Data'!M372</f>
        <v>-10.863136000000001</v>
      </c>
      <c r="S54" s="10">
        <f t="shared" si="3"/>
        <v>-1.1634786000000013</v>
      </c>
      <c r="T54" s="3">
        <f>'CL &amp; Data'!N372</f>
        <v>-13.89418</v>
      </c>
    </row>
    <row r="55" spans="2:21" x14ac:dyDescent="0.25">
      <c r="B55" s="3">
        <f>'CL &amp; Data'!B267/1000000000</f>
        <v>7.2847999999999997</v>
      </c>
      <c r="D55" s="3">
        <f>'CL &amp; Data'!C267</f>
        <v>-8.1465815999999993</v>
      </c>
      <c r="E55" s="10">
        <f t="shared" si="0"/>
        <v>-1.2355717999999989</v>
      </c>
      <c r="F55" s="3">
        <f>'CL &amp; Data'!D267</f>
        <v>-16.421251000000002</v>
      </c>
      <c r="H55" s="3">
        <f>'CL &amp; Data'!C373</f>
        <v>-9.4675998999999997</v>
      </c>
      <c r="I55" s="10">
        <f t="shared" si="1"/>
        <v>-1.2673749999999995</v>
      </c>
      <c r="J55" s="3">
        <f>'CL &amp; Data'!D373</f>
        <v>-14.299073999999999</v>
      </c>
      <c r="L55" s="3">
        <f>'CL &amp; Data'!L267/1000000000</f>
        <v>7.2847999999999997</v>
      </c>
      <c r="N55" s="3">
        <f>'CL &amp; Data'!M267</f>
        <v>-8.9738178000000008</v>
      </c>
      <c r="O55" s="10">
        <f t="shared" si="2"/>
        <v>-1.4624634000000007</v>
      </c>
      <c r="P55" s="3">
        <f>'CL &amp; Data'!N267</f>
        <v>-14.860559</v>
      </c>
      <c r="R55" s="3">
        <f>'CL &amp; Data'!M373</f>
        <v>-11.021179</v>
      </c>
      <c r="S55" s="10">
        <f t="shared" si="3"/>
        <v>-1.3215216000000005</v>
      </c>
      <c r="T55" s="3">
        <f>'CL &amp; Data'!N373</f>
        <v>-13.374105</v>
      </c>
    </row>
    <row r="56" spans="2:21" x14ac:dyDescent="0.25">
      <c r="B56" s="3">
        <f>'CL &amp; Data'!B268/1000000000</f>
        <v>7.4246999999999996</v>
      </c>
      <c r="D56" s="3">
        <f>'CL &amp; Data'!C268</f>
        <v>-8.1524810999999993</v>
      </c>
      <c r="E56" s="10">
        <f t="shared" si="0"/>
        <v>-1.2414712999999988</v>
      </c>
      <c r="F56" s="3">
        <f>'CL &amp; Data'!D268</f>
        <v>-16.255554</v>
      </c>
      <c r="H56" s="3">
        <f>'CL &amp; Data'!C374</f>
        <v>-9.7559070999999999</v>
      </c>
      <c r="I56" s="10">
        <f t="shared" si="1"/>
        <v>-1.5556821999999997</v>
      </c>
      <c r="J56" s="3">
        <f>'CL &amp; Data'!D374</f>
        <v>-13.631409</v>
      </c>
      <c r="L56" s="3">
        <f>'CL &amp; Data'!L268/1000000000</f>
        <v>7.4246999999999996</v>
      </c>
      <c r="N56" s="3">
        <f>'CL &amp; Data'!M268</f>
        <v>-9.0171946999999992</v>
      </c>
      <c r="O56" s="10">
        <f t="shared" si="2"/>
        <v>-1.5058402999999991</v>
      </c>
      <c r="P56" s="3">
        <f>'CL &amp; Data'!N268</f>
        <v>-14.944175</v>
      </c>
      <c r="R56" s="3">
        <f>'CL &amp; Data'!M374</f>
        <v>-11.210673999999999</v>
      </c>
      <c r="S56" s="10">
        <f t="shared" si="3"/>
        <v>-1.5110165999999996</v>
      </c>
      <c r="T56" s="3">
        <f>'CL &amp; Data'!N374</f>
        <v>-12.833897</v>
      </c>
    </row>
    <row r="57" spans="2:21" x14ac:dyDescent="0.25">
      <c r="B57" s="3">
        <f>'CL &amp; Data'!B269/1000000000</f>
        <v>7.5646000000000004</v>
      </c>
      <c r="D57" s="3">
        <f>'CL &amp; Data'!C269</f>
        <v>-8.1972637000000006</v>
      </c>
      <c r="E57" s="10">
        <f t="shared" si="0"/>
        <v>-1.2862539000000002</v>
      </c>
      <c r="F57" s="3">
        <f>'CL &amp; Data'!D269</f>
        <v>-15.829390999999999</v>
      </c>
      <c r="H57" s="3">
        <f>'CL &amp; Data'!C375</f>
        <v>-10.018504</v>
      </c>
      <c r="I57" s="10">
        <f t="shared" si="1"/>
        <v>-1.8182790999999998</v>
      </c>
      <c r="J57" s="3">
        <f>'CL &amp; Data'!D375</f>
        <v>-13.008768999999999</v>
      </c>
      <c r="L57" s="3">
        <f>'CL &amp; Data'!L269/1000000000</f>
        <v>7.5646000000000004</v>
      </c>
      <c r="N57" s="3">
        <f>'CL &amp; Data'!M269</f>
        <v>-9.0677184999999998</v>
      </c>
      <c r="O57" s="10">
        <f t="shared" si="2"/>
        <v>-1.5563640999999997</v>
      </c>
      <c r="P57" s="3">
        <f>'CL &amp; Data'!N269</f>
        <v>-14.864141999999999</v>
      </c>
      <c r="R57" s="3">
        <f>'CL &amp; Data'!M375</f>
        <v>-11.405227999999999</v>
      </c>
      <c r="S57" s="10">
        <f t="shared" si="3"/>
        <v>-1.7055705999999997</v>
      </c>
      <c r="T57" s="3">
        <f>'CL &amp; Data'!N375</f>
        <v>-12.381069</v>
      </c>
    </row>
    <row r="58" spans="2:21" x14ac:dyDescent="0.25">
      <c r="B58" s="3">
        <f>'CL &amp; Data'!B270/1000000000</f>
        <v>7.7045000000000003</v>
      </c>
      <c r="D58" s="3">
        <f>'CL &amp; Data'!C270</f>
        <v>-8.2793980000000005</v>
      </c>
      <c r="E58" s="10">
        <f t="shared" si="0"/>
        <v>-1.3683882000000001</v>
      </c>
      <c r="F58" s="3">
        <f>'CL &amp; Data'!D270</f>
        <v>-15.304686</v>
      </c>
      <c r="H58" s="3">
        <f>'CL &amp; Data'!C376</f>
        <v>-10.336869999999999</v>
      </c>
      <c r="I58" s="10">
        <f t="shared" si="1"/>
        <v>-2.1366450999999991</v>
      </c>
      <c r="J58" s="3">
        <f>'CL &amp; Data'!D376</f>
        <v>-12.791586000000001</v>
      </c>
      <c r="L58" s="3">
        <f>'CL &amp; Data'!L270/1000000000</f>
        <v>7.7045000000000003</v>
      </c>
      <c r="N58" s="3">
        <f>'CL &amp; Data'!M270</f>
        <v>-9.1143693999999993</v>
      </c>
      <c r="O58" s="10">
        <f t="shared" si="2"/>
        <v>-1.6030149999999992</v>
      </c>
      <c r="P58" s="3">
        <f>'CL &amp; Data'!N270</f>
        <v>-14.999549</v>
      </c>
      <c r="R58" s="3">
        <f>'CL &amp; Data'!M376</f>
        <v>-11.517535000000001</v>
      </c>
      <c r="S58" s="10">
        <f t="shared" si="3"/>
        <v>-1.817877600000001</v>
      </c>
      <c r="T58" s="3">
        <f>'CL &amp; Data'!N376</f>
        <v>-12.212567999999999</v>
      </c>
    </row>
    <row r="59" spans="2:21" x14ac:dyDescent="0.25">
      <c r="B59" s="3">
        <f>'CL &amp; Data'!B271/1000000000</f>
        <v>7.8444000000000003</v>
      </c>
      <c r="D59" s="3">
        <f>'CL &amp; Data'!C271</f>
        <v>-8.3350381999999996</v>
      </c>
      <c r="E59" s="10">
        <f t="shared" si="0"/>
        <v>-1.4240283999999992</v>
      </c>
      <c r="F59" s="3">
        <f>'CL &amp; Data'!D271</f>
        <v>-14.813953</v>
      </c>
      <c r="H59" s="3">
        <f>'CL &amp; Data'!C377</f>
        <v>-10.508425000000001</v>
      </c>
      <c r="I59" s="10">
        <f t="shared" si="1"/>
        <v>-2.3082001000000005</v>
      </c>
      <c r="J59" s="3">
        <f>'CL &amp; Data'!D377</f>
        <v>-12.763261</v>
      </c>
      <c r="L59" s="3">
        <f>'CL &amp; Data'!L271/1000000000</f>
        <v>7.8444000000000003</v>
      </c>
      <c r="N59" s="3">
        <f>'CL &amp; Data'!M271</f>
        <v>-9.1156682999999994</v>
      </c>
      <c r="O59" s="10">
        <f t="shared" si="2"/>
        <v>-1.6043138999999993</v>
      </c>
      <c r="P59" s="3">
        <f>'CL &amp; Data'!N271</f>
        <v>-15.090522</v>
      </c>
      <c r="R59" s="3">
        <f>'CL &amp; Data'!M377</f>
        <v>-11.598224999999999</v>
      </c>
      <c r="S59" s="10">
        <f t="shared" si="3"/>
        <v>-1.8985675999999998</v>
      </c>
      <c r="T59" s="3">
        <f>'CL &amp; Data'!N377</f>
        <v>-12.257792</v>
      </c>
    </row>
    <row r="60" spans="2:21" x14ac:dyDescent="0.25">
      <c r="B60" s="3">
        <f>'CL &amp; Data'!B272/1000000000</f>
        <v>7.9843000000000002</v>
      </c>
      <c r="D60" s="3">
        <f>'CL &amp; Data'!C272</f>
        <v>-8.3802204000000007</v>
      </c>
      <c r="E60" s="10">
        <f t="shared" si="0"/>
        <v>-1.4692106000000003</v>
      </c>
      <c r="F60" s="3">
        <f>'CL &amp; Data'!D272</f>
        <v>-14.162089</v>
      </c>
      <c r="H60" s="3">
        <f>'CL &amp; Data'!C378</f>
        <v>-10.661968</v>
      </c>
      <c r="I60" s="10">
        <f t="shared" si="1"/>
        <v>-2.4617430999999996</v>
      </c>
      <c r="J60" s="3">
        <f>'CL &amp; Data'!D378</f>
        <v>-13.026669</v>
      </c>
      <c r="L60" s="3">
        <f>'CL &amp; Data'!L272/1000000000</f>
        <v>7.9843000000000002</v>
      </c>
      <c r="N60" s="3">
        <f>'CL &amp; Data'!M272</f>
        <v>-9.1176995999999999</v>
      </c>
      <c r="O60" s="10">
        <f t="shared" si="2"/>
        <v>-1.6063451999999998</v>
      </c>
      <c r="P60" s="3">
        <f>'CL &amp; Data'!N272</f>
        <v>-15.206269000000001</v>
      </c>
      <c r="R60" s="3">
        <f>'CL &amp; Data'!M378</f>
        <v>-11.612344</v>
      </c>
      <c r="S60" s="10">
        <f t="shared" si="3"/>
        <v>-1.9126866000000007</v>
      </c>
      <c r="T60" s="3">
        <f>'CL &amp; Data'!N378</f>
        <v>-12.596126999999999</v>
      </c>
    </row>
    <row r="61" spans="2:21" x14ac:dyDescent="0.25">
      <c r="B61" s="3">
        <f>'CL &amp; Data'!B273/1000000000</f>
        <v>8.1242000000000001</v>
      </c>
      <c r="D61" s="3">
        <f>'CL &amp; Data'!C273</f>
        <v>-8.4054622999999999</v>
      </c>
      <c r="E61" s="10">
        <f t="shared" si="0"/>
        <v>-1.4944524999999995</v>
      </c>
      <c r="F61" s="3">
        <f>'CL &amp; Data'!D273</f>
        <v>-13.71313</v>
      </c>
      <c r="H61" s="3">
        <f>'CL &amp; Data'!C379</f>
        <v>-10.66653</v>
      </c>
      <c r="I61" s="10">
        <f t="shared" si="1"/>
        <v>-2.4663050999999996</v>
      </c>
      <c r="J61" s="3">
        <f>'CL &amp; Data'!D379</f>
        <v>-13.766291000000001</v>
      </c>
      <c r="L61" s="3">
        <f>'CL &amp; Data'!L273/1000000000</f>
        <v>8.1242000000000001</v>
      </c>
      <c r="N61" s="3">
        <f>'CL &amp; Data'!M273</f>
        <v>-9.1030312000000002</v>
      </c>
      <c r="O61" s="10">
        <f t="shared" si="2"/>
        <v>-1.5916768000000001</v>
      </c>
      <c r="P61" s="3">
        <f>'CL &amp; Data'!N273</f>
        <v>-15.398349</v>
      </c>
      <c r="R61" s="3">
        <f>'CL &amp; Data'!M379</f>
        <v>-11.562134</v>
      </c>
      <c r="S61" s="10">
        <f t="shared" si="3"/>
        <v>-1.8624766000000008</v>
      </c>
      <c r="T61" s="3">
        <f>'CL &amp; Data'!N379</f>
        <v>-13.421336</v>
      </c>
    </row>
    <row r="62" spans="2:21" x14ac:dyDescent="0.25">
      <c r="B62" s="3">
        <f>'CL &amp; Data'!B274/1000000000</f>
        <v>8.2640999999999991</v>
      </c>
      <c r="D62" s="3">
        <f>'CL &amp; Data'!C274</f>
        <v>-8.4595956999999995</v>
      </c>
      <c r="E62" s="10">
        <f t="shared" si="0"/>
        <v>-1.5485858999999991</v>
      </c>
      <c r="F62" s="3">
        <f>'CL &amp; Data'!D274</f>
        <v>-13.487249</v>
      </c>
      <c r="H62" s="3">
        <f>'CL &amp; Data'!C380</f>
        <v>-10.57199</v>
      </c>
      <c r="I62" s="10">
        <f t="shared" si="1"/>
        <v>-2.3717650999999993</v>
      </c>
      <c r="J62" s="3">
        <f>'CL &amp; Data'!D380</f>
        <v>-15.122901000000001</v>
      </c>
      <c r="L62" s="3">
        <f>'CL &amp; Data'!L274/1000000000</f>
        <v>8.2640999999999991</v>
      </c>
      <c r="N62" s="3">
        <f>'CL &amp; Data'!M274</f>
        <v>-9.1214408999999996</v>
      </c>
      <c r="O62" s="10">
        <f t="shared" si="2"/>
        <v>-1.6100864999999995</v>
      </c>
      <c r="P62" s="3">
        <f>'CL &amp; Data'!N274</f>
        <v>-15.447755000000001</v>
      </c>
      <c r="R62" s="3">
        <f>'CL &amp; Data'!M380</f>
        <v>-11.440303999999999</v>
      </c>
      <c r="S62" s="10">
        <f t="shared" si="3"/>
        <v>-1.7406465999999998</v>
      </c>
      <c r="T62" s="3">
        <f>'CL &amp; Data'!N380</f>
        <v>-14.594398999999999</v>
      </c>
    </row>
    <row r="63" spans="2:21" x14ac:dyDescent="0.25">
      <c r="B63" s="3">
        <f>'CL &amp; Data'!B275/1000000000</f>
        <v>8.4039999999999999</v>
      </c>
      <c r="D63" s="3">
        <f>'CL &amp; Data'!C275</f>
        <v>-8.4993915999999992</v>
      </c>
      <c r="E63" s="10">
        <f t="shared" si="0"/>
        <v>-1.5883817999999987</v>
      </c>
      <c r="F63" s="3">
        <f>'CL &amp; Data'!D275</f>
        <v>-13.134050999999999</v>
      </c>
      <c r="H63" s="3">
        <f>'CL &amp; Data'!C381</f>
        <v>-10.350904999999999</v>
      </c>
      <c r="I63" s="10">
        <f t="shared" si="1"/>
        <v>-2.1506800999999989</v>
      </c>
      <c r="J63" s="3">
        <f>'CL &amp; Data'!D381</f>
        <v>-16.206337000000001</v>
      </c>
      <c r="L63" s="3">
        <f>'CL &amp; Data'!L275/1000000000</f>
        <v>8.4039999999999999</v>
      </c>
      <c r="N63" s="3">
        <f>'CL &amp; Data'!M275</f>
        <v>-9.1223621000000001</v>
      </c>
      <c r="O63" s="10">
        <f t="shared" si="2"/>
        <v>-1.6110077</v>
      </c>
      <c r="P63" s="3">
        <f>'CL &amp; Data'!N275</f>
        <v>-15.208581000000001</v>
      </c>
      <c r="R63" s="3">
        <f>'CL &amp; Data'!M381</f>
        <v>-11.309412999999999</v>
      </c>
      <c r="S63" s="10">
        <f t="shared" si="3"/>
        <v>-1.6097555999999997</v>
      </c>
      <c r="T63" s="3">
        <f>'CL &amp; Data'!N381</f>
        <v>-15.671889999999999</v>
      </c>
    </row>
    <row r="64" spans="2:21" x14ac:dyDescent="0.25">
      <c r="B64" s="3">
        <f>'CL &amp; Data'!B276/1000000000</f>
        <v>8.5439000000000007</v>
      </c>
      <c r="D64" s="3">
        <f>'CL &amp; Data'!C276</f>
        <v>-8.5227623000000001</v>
      </c>
      <c r="E64" s="10">
        <f t="shared" si="0"/>
        <v>-1.6117524999999997</v>
      </c>
      <c r="F64" s="3">
        <f>'CL &amp; Data'!D276</f>
        <v>-12.779845999999999</v>
      </c>
      <c r="H64" s="3">
        <f>'CL &amp; Data'!C382</f>
        <v>-10.048552000000001</v>
      </c>
      <c r="I64" s="10">
        <f t="shared" si="1"/>
        <v>-1.8483271000000006</v>
      </c>
      <c r="J64" s="3">
        <f>'CL &amp; Data'!D382</f>
        <v>-16.716404000000001</v>
      </c>
      <c r="L64" s="3">
        <f>'CL &amp; Data'!L276/1000000000</f>
        <v>8.5439000000000007</v>
      </c>
      <c r="N64" s="3">
        <f>'CL &amp; Data'!M276</f>
        <v>-9.1018723999999995</v>
      </c>
      <c r="O64" s="10">
        <f t="shared" si="2"/>
        <v>-1.5905179999999994</v>
      </c>
      <c r="P64" s="3">
        <f>'CL &amp; Data'!N276</f>
        <v>-15.022285</v>
      </c>
      <c r="R64" s="3">
        <f>'CL &amp; Data'!M382</f>
        <v>-11.161963999999999</v>
      </c>
      <c r="S64" s="10">
        <f t="shared" si="3"/>
        <v>-1.4623065999999998</v>
      </c>
      <c r="T64" s="3">
        <f>'CL &amp; Data'!N382</f>
        <v>-16.186748999999999</v>
      </c>
    </row>
    <row r="65" spans="2:20" x14ac:dyDescent="0.25">
      <c r="B65" s="3">
        <f>'CL &amp; Data'!B277/1000000000</f>
        <v>8.6837999999999997</v>
      </c>
      <c r="D65" s="3">
        <f>'CL &amp; Data'!C277</f>
        <v>-8.5607337999999995</v>
      </c>
      <c r="E65" s="10">
        <f t="shared" si="0"/>
        <v>-1.6497239999999991</v>
      </c>
      <c r="F65" s="3">
        <f>'CL &amp; Data'!D277</f>
        <v>-12.724106000000001</v>
      </c>
      <c r="H65" s="3">
        <f>'CL &amp; Data'!C383</f>
        <v>-9.8170394999999999</v>
      </c>
      <c r="I65" s="10">
        <f t="shared" si="1"/>
        <v>-1.6168145999999997</v>
      </c>
      <c r="J65" s="3">
        <f>'CL &amp; Data'!D383</f>
        <v>-16.522528000000001</v>
      </c>
      <c r="L65" s="3">
        <f>'CL &amp; Data'!L277/1000000000</f>
        <v>8.6837999999999997</v>
      </c>
      <c r="N65" s="3">
        <f>'CL &amp; Data'!M277</f>
        <v>-9.0742445000000007</v>
      </c>
      <c r="O65" s="10">
        <f t="shared" si="2"/>
        <v>-1.5628901000000006</v>
      </c>
      <c r="P65" s="3">
        <f>'CL &amp; Data'!N277</f>
        <v>-14.629516000000001</v>
      </c>
      <c r="R65" s="3">
        <f>'CL &amp; Data'!M383</f>
        <v>-11.053108999999999</v>
      </c>
      <c r="S65" s="10">
        <f t="shared" si="3"/>
        <v>-1.3534515999999996</v>
      </c>
      <c r="T65" s="3">
        <f>'CL &amp; Data'!N383</f>
        <v>-15.990759000000001</v>
      </c>
    </row>
    <row r="66" spans="2:20" x14ac:dyDescent="0.25">
      <c r="B66" s="3">
        <f>'CL &amp; Data'!B278/1000000000</f>
        <v>8.8237000000000005</v>
      </c>
      <c r="D66" s="3">
        <f>'CL &amp; Data'!C278</f>
        <v>-8.6082973000000003</v>
      </c>
      <c r="E66" s="10">
        <f t="shared" si="0"/>
        <v>-1.6972874999999998</v>
      </c>
      <c r="F66" s="3">
        <f>'CL &amp; Data'!D278</f>
        <v>-12.476190000000001</v>
      </c>
      <c r="H66" s="3">
        <f>'CL &amp; Data'!C384</f>
        <v>-9.6597071000000003</v>
      </c>
      <c r="I66" s="10">
        <f t="shared" si="1"/>
        <v>-1.4594822000000001</v>
      </c>
      <c r="J66" s="3">
        <f>'CL &amp; Data'!D384</f>
        <v>-15.366341</v>
      </c>
      <c r="L66" s="3">
        <f>'CL &amp; Data'!L278/1000000000</f>
        <v>8.8237000000000005</v>
      </c>
      <c r="N66" s="3">
        <f>'CL &amp; Data'!M278</f>
        <v>-9.0902270999999999</v>
      </c>
      <c r="O66" s="10">
        <f t="shared" si="2"/>
        <v>-1.5788726999999998</v>
      </c>
      <c r="P66" s="3">
        <f>'CL &amp; Data'!N278</f>
        <v>-14.024334</v>
      </c>
      <c r="R66" s="3">
        <f>'CL &amp; Data'!M384</f>
        <v>-10.991273</v>
      </c>
      <c r="S66" s="10">
        <f t="shared" si="3"/>
        <v>-1.2916156000000001</v>
      </c>
      <c r="T66" s="3">
        <f>'CL &amp; Data'!N384</f>
        <v>-15.090389</v>
      </c>
    </row>
    <row r="67" spans="2:20" x14ac:dyDescent="0.25">
      <c r="B67" s="3">
        <f>'CL &amp; Data'!B279/1000000000</f>
        <v>8.9635999999999996</v>
      </c>
      <c r="D67" s="3">
        <f>'CL &amp; Data'!C279</f>
        <v>-8.6888474999999996</v>
      </c>
      <c r="E67" s="10">
        <f t="shared" si="0"/>
        <v>-1.7778376999999992</v>
      </c>
      <c r="F67" s="3">
        <f>'CL &amp; Data'!D279</f>
        <v>-12.08977</v>
      </c>
      <c r="H67" s="3">
        <f>'CL &amp; Data'!C385</f>
        <v>-9.6344519000000002</v>
      </c>
      <c r="I67" s="10">
        <f t="shared" si="1"/>
        <v>-1.4342269999999999</v>
      </c>
      <c r="J67" s="3">
        <f>'CL &amp; Data'!D385</f>
        <v>-13.574132000000001</v>
      </c>
      <c r="L67" s="3">
        <f>'CL &amp; Data'!L279/1000000000</f>
        <v>8.9635999999999996</v>
      </c>
      <c r="N67" s="3">
        <f>'CL &amp; Data'!M279</f>
        <v>-9.1788749999999997</v>
      </c>
      <c r="O67" s="10">
        <f t="shared" si="2"/>
        <v>-1.6675205999999996</v>
      </c>
      <c r="P67" s="3">
        <f>'CL &amp; Data'!N279</f>
        <v>-13.355264999999999</v>
      </c>
      <c r="R67" s="3">
        <f>'CL &amp; Data'!M385</f>
        <v>-11.069146999999999</v>
      </c>
      <c r="S67" s="10">
        <f t="shared" si="3"/>
        <v>-1.3694895999999996</v>
      </c>
      <c r="T67" s="3">
        <f>'CL &amp; Data'!N385</f>
        <v>-13.575331</v>
      </c>
    </row>
    <row r="68" spans="2:20" x14ac:dyDescent="0.25">
      <c r="B68" s="3">
        <f>'CL &amp; Data'!B280/1000000000</f>
        <v>9.1035000000000004</v>
      </c>
      <c r="D68" s="3">
        <f>'CL &amp; Data'!C280</f>
        <v>-8.7645310999999992</v>
      </c>
      <c r="E68" s="10">
        <f t="shared" ref="E68:E103" si="4">D68-$D$16</f>
        <v>-1.8535212999999988</v>
      </c>
      <c r="F68" s="3">
        <f>'CL &amp; Data'!D280</f>
        <v>-11.806374999999999</v>
      </c>
      <c r="H68" s="3">
        <f>'CL &amp; Data'!C386</f>
        <v>-9.7547435999999994</v>
      </c>
      <c r="I68" s="10">
        <f t="shared" ref="I68:I103" si="5">H68-$H$36</f>
        <v>-1.5545186999999991</v>
      </c>
      <c r="J68" s="3">
        <f>'CL &amp; Data'!D386</f>
        <v>-11.725301</v>
      </c>
      <c r="L68" s="3">
        <f>'CL &amp; Data'!L280/1000000000</f>
        <v>9.1035000000000004</v>
      </c>
      <c r="N68" s="3">
        <f>'CL &amp; Data'!M280</f>
        <v>-9.3588886000000002</v>
      </c>
      <c r="O68" s="10">
        <f t="shared" ref="O68:O103" si="6">N68-$N$18</f>
        <v>-1.8475342000000001</v>
      </c>
      <c r="P68" s="3">
        <f>'CL &amp; Data'!N280</f>
        <v>-12.558964</v>
      </c>
      <c r="R68" s="3">
        <f>'CL &amp; Data'!M386</f>
        <v>-11.206974000000001</v>
      </c>
      <c r="S68" s="10">
        <f t="shared" ref="S68:S103" si="7">R68-$R$5</f>
        <v>-1.5073166000000011</v>
      </c>
      <c r="T68" s="3">
        <f>'CL &amp; Data'!N386</f>
        <v>-11.830793</v>
      </c>
    </row>
    <row r="69" spans="2:20" x14ac:dyDescent="0.25">
      <c r="B69" s="3">
        <f>'CL &amp; Data'!B281/1000000000</f>
        <v>9.2433999999999994</v>
      </c>
      <c r="D69" s="3">
        <f>'CL &amp; Data'!C281</f>
        <v>-8.8689566000000006</v>
      </c>
      <c r="E69" s="10">
        <f t="shared" si="4"/>
        <v>-1.9579468000000002</v>
      </c>
      <c r="F69" s="3">
        <f>'CL &amp; Data'!D281</f>
        <v>-11.442342999999999</v>
      </c>
      <c r="H69" s="3">
        <f>'CL &amp; Data'!C387</f>
        <v>-9.9280109000000003</v>
      </c>
      <c r="I69" s="10">
        <f t="shared" si="5"/>
        <v>-1.727786</v>
      </c>
      <c r="J69" s="3">
        <f>'CL &amp; Data'!D387</f>
        <v>-10.162577000000001</v>
      </c>
      <c r="L69" s="3">
        <f>'CL &amp; Data'!L281/1000000000</f>
        <v>9.2433999999999994</v>
      </c>
      <c r="N69" s="3">
        <f>'CL &amp; Data'!M281</f>
        <v>-9.5669479000000006</v>
      </c>
      <c r="O69" s="10">
        <f t="shared" si="6"/>
        <v>-2.0555935000000005</v>
      </c>
      <c r="P69" s="3">
        <f>'CL &amp; Data'!N281</f>
        <v>-11.626245000000001</v>
      </c>
      <c r="R69" s="3">
        <f>'CL &amp; Data'!M387</f>
        <v>-11.393134999999999</v>
      </c>
      <c r="S69" s="10">
        <f t="shared" si="7"/>
        <v>-1.6934775999999996</v>
      </c>
      <c r="T69" s="3">
        <f>'CL &amp; Data'!N387</f>
        <v>-10.358532</v>
      </c>
    </row>
    <row r="70" spans="2:20" x14ac:dyDescent="0.25">
      <c r="B70" s="3">
        <f>'CL &amp; Data'!B282/1000000000</f>
        <v>9.3833000000000002</v>
      </c>
      <c r="D70" s="3">
        <f>'CL &amp; Data'!C282</f>
        <v>-8.9612140999999994</v>
      </c>
      <c r="E70" s="10">
        <f t="shared" si="4"/>
        <v>-2.050204299999999</v>
      </c>
      <c r="F70" s="3">
        <f>'CL &amp; Data'!D282</f>
        <v>-10.878439999999999</v>
      </c>
      <c r="H70" s="3">
        <f>'CL &amp; Data'!C388</f>
        <v>-10.147883</v>
      </c>
      <c r="I70" s="10">
        <f t="shared" si="5"/>
        <v>-1.9476580999999999</v>
      </c>
      <c r="J70" s="3">
        <f>'CL &amp; Data'!D388</f>
        <v>-8.9710511999999998</v>
      </c>
      <c r="L70" s="3">
        <f>'CL &amp; Data'!L282/1000000000</f>
        <v>9.3833000000000002</v>
      </c>
      <c r="N70" s="3">
        <f>'CL &amp; Data'!M282</f>
        <v>-9.7846908999999993</v>
      </c>
      <c r="O70" s="10">
        <f t="shared" si="6"/>
        <v>-2.2733364999999992</v>
      </c>
      <c r="P70" s="3">
        <f>'CL &amp; Data'!N282</f>
        <v>-10.797516999999999</v>
      </c>
      <c r="R70" s="3">
        <f>'CL &amp; Data'!M388</f>
        <v>-11.620316000000001</v>
      </c>
      <c r="S70" s="10">
        <f t="shared" si="7"/>
        <v>-1.9206586000000012</v>
      </c>
      <c r="T70" s="3">
        <f>'CL &amp; Data'!N388</f>
        <v>-9.2617768999999992</v>
      </c>
    </row>
    <row r="71" spans="2:20" x14ac:dyDescent="0.25">
      <c r="B71" s="3">
        <f>'CL &amp; Data'!B283/1000000000</f>
        <v>9.5231999999999992</v>
      </c>
      <c r="D71" s="3">
        <f>'CL &amp; Data'!C283</f>
        <v>-9.0535630999999999</v>
      </c>
      <c r="E71" s="10">
        <f t="shared" si="4"/>
        <v>-2.1425532999999994</v>
      </c>
      <c r="F71" s="3">
        <f>'CL &amp; Data'!D283</f>
        <v>-10.501113999999999</v>
      </c>
      <c r="H71" s="3">
        <f>'CL &amp; Data'!C389</f>
        <v>-10.375261999999999</v>
      </c>
      <c r="I71" s="10">
        <f t="shared" si="5"/>
        <v>-2.1750370999999991</v>
      </c>
      <c r="J71" s="3">
        <f>'CL &amp; Data'!D389</f>
        <v>-8.2012032999999995</v>
      </c>
      <c r="L71" s="3">
        <f>'CL &amp; Data'!L283/1000000000</f>
        <v>9.5231999999999992</v>
      </c>
      <c r="N71" s="3">
        <f>'CL &amp; Data'!M283</f>
        <v>-9.9646253999999992</v>
      </c>
      <c r="O71" s="10">
        <f t="shared" si="6"/>
        <v>-2.4532709999999991</v>
      </c>
      <c r="P71" s="3">
        <f>'CL &amp; Data'!N283</f>
        <v>-9.9387646000000007</v>
      </c>
      <c r="R71" s="3">
        <f>'CL &amp; Data'!M389</f>
        <v>-11.873011999999999</v>
      </c>
      <c r="S71" s="10">
        <f t="shared" si="7"/>
        <v>-2.1733545999999997</v>
      </c>
      <c r="T71" s="3">
        <f>'CL &amp; Data'!N389</f>
        <v>-8.3647556000000005</v>
      </c>
    </row>
    <row r="72" spans="2:20" x14ac:dyDescent="0.25">
      <c r="B72" s="3">
        <f>'CL &amp; Data'!B284/1000000000</f>
        <v>9.6631</v>
      </c>
      <c r="D72" s="3">
        <f>'CL &amp; Data'!C284</f>
        <v>-9.1721087000000008</v>
      </c>
      <c r="E72" s="10">
        <f t="shared" si="4"/>
        <v>-2.2610989000000004</v>
      </c>
      <c r="F72" s="3">
        <f>'CL &amp; Data'!D284</f>
        <v>-10.043229999999999</v>
      </c>
      <c r="H72" s="3">
        <f>'CL &amp; Data'!C390</f>
        <v>-10.659622000000001</v>
      </c>
      <c r="I72" s="10">
        <f t="shared" si="5"/>
        <v>-2.4593971000000003</v>
      </c>
      <c r="J72" s="3">
        <f>'CL &amp; Data'!D390</f>
        <v>-7.5448918000000003</v>
      </c>
      <c r="L72" s="3">
        <f>'CL &amp; Data'!L284/1000000000</f>
        <v>9.6631</v>
      </c>
      <c r="N72" s="3">
        <f>'CL &amp; Data'!M284</f>
        <v>-10.164165000000001</v>
      </c>
      <c r="O72" s="10">
        <f t="shared" si="6"/>
        <v>-2.6528106000000005</v>
      </c>
      <c r="P72" s="3">
        <f>'CL &amp; Data'!N284</f>
        <v>-9.1244736</v>
      </c>
      <c r="R72" s="3">
        <f>'CL &amp; Data'!M390</f>
        <v>-12.137589</v>
      </c>
      <c r="S72" s="10">
        <f t="shared" si="7"/>
        <v>-2.4379316000000006</v>
      </c>
      <c r="T72" s="3">
        <f>'CL &amp; Data'!N390</f>
        <v>-7.6172700000000004</v>
      </c>
    </row>
    <row r="73" spans="2:20" x14ac:dyDescent="0.25">
      <c r="B73" s="3">
        <f>'CL &amp; Data'!B285/1000000000</f>
        <v>9.8030000000000008</v>
      </c>
      <c r="D73" s="3">
        <f>'CL &amp; Data'!C285</f>
        <v>-9.3273887999999996</v>
      </c>
      <c r="E73" s="10">
        <f t="shared" si="4"/>
        <v>-2.4163789999999992</v>
      </c>
      <c r="F73" s="3">
        <f>'CL &amp; Data'!D285</f>
        <v>-9.4862164999999994</v>
      </c>
      <c r="H73" s="3">
        <f>'CL &amp; Data'!C391</f>
        <v>-10.957234</v>
      </c>
      <c r="I73" s="10">
        <f t="shared" si="5"/>
        <v>-2.7570090999999994</v>
      </c>
      <c r="J73" s="3">
        <f>'CL &amp; Data'!D391</f>
        <v>-6.9387097000000004</v>
      </c>
      <c r="L73" s="3">
        <f>'CL &amp; Data'!L285/1000000000</f>
        <v>9.8030000000000008</v>
      </c>
      <c r="N73" s="3">
        <f>'CL &amp; Data'!M285</f>
        <v>-10.438605000000001</v>
      </c>
      <c r="O73" s="10">
        <f t="shared" si="6"/>
        <v>-2.9272506000000007</v>
      </c>
      <c r="P73" s="3">
        <f>'CL &amp; Data'!N285</f>
        <v>-8.4445610000000002</v>
      </c>
      <c r="R73" s="3">
        <f>'CL &amp; Data'!M391</f>
        <v>-12.404515</v>
      </c>
      <c r="S73" s="10">
        <f t="shared" si="7"/>
        <v>-2.7048576000000004</v>
      </c>
      <c r="T73" s="3">
        <f>'CL &amp; Data'!N391</f>
        <v>-7.0629987999999999</v>
      </c>
    </row>
    <row r="74" spans="2:20" x14ac:dyDescent="0.25">
      <c r="B74" s="3">
        <f>'CL &amp; Data'!B286/1000000000</f>
        <v>9.9428999999999998</v>
      </c>
      <c r="D74" s="3">
        <f>'CL &amp; Data'!C286</f>
        <v>-9.5300808000000004</v>
      </c>
      <c r="E74" s="10">
        <f t="shared" si="4"/>
        <v>-2.6190709999999999</v>
      </c>
      <c r="F74" s="3">
        <f>'CL &amp; Data'!D286</f>
        <v>-8.9807004999999993</v>
      </c>
      <c r="H74" s="3">
        <f>'CL &amp; Data'!C392</f>
        <v>-11.292028</v>
      </c>
      <c r="I74" s="10">
        <f t="shared" si="5"/>
        <v>-3.0918030999999999</v>
      </c>
      <c r="J74" s="3">
        <f>'CL &amp; Data'!D392</f>
        <v>-6.513433</v>
      </c>
      <c r="L74" s="3">
        <f>'CL &amp; Data'!L286/1000000000</f>
        <v>9.9428999999999998</v>
      </c>
      <c r="N74" s="3">
        <f>'CL &amp; Data'!M286</f>
        <v>-10.808789000000001</v>
      </c>
      <c r="O74" s="10">
        <f t="shared" si="6"/>
        <v>-3.2974346000000008</v>
      </c>
      <c r="P74" s="3">
        <f>'CL &amp; Data'!N286</f>
        <v>-7.7693849000000004</v>
      </c>
      <c r="R74" s="3">
        <f>'CL &amp; Data'!M392</f>
        <v>-12.704686000000001</v>
      </c>
      <c r="S74" s="10">
        <f t="shared" si="7"/>
        <v>-3.005028600000001</v>
      </c>
      <c r="T74" s="3">
        <f>'CL &amp; Data'!N392</f>
        <v>-6.5185342000000004</v>
      </c>
    </row>
    <row r="75" spans="2:20" x14ac:dyDescent="0.25">
      <c r="B75" s="3">
        <f>'CL &amp; Data'!B287/1000000000</f>
        <v>10.082800000000001</v>
      </c>
      <c r="D75" s="3">
        <f>'CL &amp; Data'!C287</f>
        <v>-9.7336244999999995</v>
      </c>
      <c r="E75" s="10">
        <f t="shared" si="4"/>
        <v>-2.822614699999999</v>
      </c>
      <c r="F75" s="3">
        <f>'CL &amp; Data'!D287</f>
        <v>-8.4246777999999996</v>
      </c>
      <c r="H75" s="3">
        <f>'CL &amp; Data'!C393</f>
        <v>-11.605502</v>
      </c>
      <c r="I75" s="10">
        <f t="shared" si="5"/>
        <v>-3.4052770999999993</v>
      </c>
      <c r="J75" s="3">
        <f>'CL &amp; Data'!D393</f>
        <v>-6.0711149999999998</v>
      </c>
      <c r="L75" s="3">
        <f>'CL &amp; Data'!L287/1000000000</f>
        <v>10.082800000000001</v>
      </c>
      <c r="N75" s="3">
        <f>'CL &amp; Data'!M287</f>
        <v>-11.217762</v>
      </c>
      <c r="O75" s="10">
        <f t="shared" si="6"/>
        <v>-3.7064076000000004</v>
      </c>
      <c r="P75" s="3">
        <f>'CL &amp; Data'!N287</f>
        <v>-7.1073874999999997</v>
      </c>
      <c r="R75" s="3">
        <f>'CL &amp; Data'!M393</f>
        <v>-13.073418</v>
      </c>
      <c r="S75" s="10">
        <f t="shared" si="7"/>
        <v>-3.3737606000000007</v>
      </c>
      <c r="T75" s="3">
        <f>'CL &amp; Data'!N393</f>
        <v>-6.0112256999999998</v>
      </c>
    </row>
    <row r="76" spans="2:20" x14ac:dyDescent="0.25">
      <c r="B76" s="3">
        <f>'CL &amp; Data'!B288/1000000000</f>
        <v>10.2227</v>
      </c>
      <c r="D76" s="3">
        <f>'CL &amp; Data'!C288</f>
        <v>-9.9767351000000009</v>
      </c>
      <c r="E76" s="10">
        <f t="shared" si="4"/>
        <v>-3.0657253000000004</v>
      </c>
      <c r="F76" s="3">
        <f>'CL &amp; Data'!D288</f>
        <v>-7.7982354000000003</v>
      </c>
      <c r="H76" s="3">
        <f>'CL &amp; Data'!C394</f>
        <v>-11.969975</v>
      </c>
      <c r="I76" s="10">
        <f t="shared" si="5"/>
        <v>-3.7697500999999995</v>
      </c>
      <c r="J76" s="3">
        <f>'CL &amp; Data'!D394</f>
        <v>-5.6424522000000001</v>
      </c>
      <c r="L76" s="3">
        <f>'CL &amp; Data'!L288/1000000000</f>
        <v>10.2227</v>
      </c>
      <c r="N76" s="3">
        <f>'CL &amp; Data'!M288</f>
        <v>-11.607606000000001</v>
      </c>
      <c r="O76" s="10">
        <f t="shared" si="6"/>
        <v>-4.0962516000000004</v>
      </c>
      <c r="P76" s="3">
        <f>'CL &amp; Data'!N288</f>
        <v>-6.6104688999999999</v>
      </c>
      <c r="R76" s="3">
        <f>'CL &amp; Data'!M394</f>
        <v>-13.474038</v>
      </c>
      <c r="S76" s="10">
        <f t="shared" si="7"/>
        <v>-3.7743806000000006</v>
      </c>
      <c r="T76" s="3">
        <f>'CL &amp; Data'!N394</f>
        <v>-5.5942940999999999</v>
      </c>
    </row>
    <row r="77" spans="2:20" x14ac:dyDescent="0.25">
      <c r="B77" s="3">
        <f>'CL &amp; Data'!B289/1000000000</f>
        <v>10.3626</v>
      </c>
      <c r="D77" s="3">
        <f>'CL &amp; Data'!C289</f>
        <v>-10.227968000000001</v>
      </c>
      <c r="E77" s="10">
        <f t="shared" si="4"/>
        <v>-3.3169582000000002</v>
      </c>
      <c r="F77" s="3">
        <f>'CL &amp; Data'!D289</f>
        <v>-7.2705726999999998</v>
      </c>
      <c r="H77" s="3">
        <f>'CL &amp; Data'!C395</f>
        <v>-12.342402</v>
      </c>
      <c r="I77" s="10">
        <f t="shared" si="5"/>
        <v>-4.1421770999999996</v>
      </c>
      <c r="J77" s="3">
        <f>'CL &amp; Data'!D395</f>
        <v>-5.2725958999999998</v>
      </c>
      <c r="L77" s="3">
        <f>'CL &amp; Data'!L289/1000000000</f>
        <v>10.3626</v>
      </c>
      <c r="N77" s="3">
        <f>'CL &amp; Data'!M289</f>
        <v>-11.923612</v>
      </c>
      <c r="O77" s="10">
        <f t="shared" si="6"/>
        <v>-4.4122576000000002</v>
      </c>
      <c r="P77" s="3">
        <f>'CL &amp; Data'!N289</f>
        <v>-6.2244672999999997</v>
      </c>
      <c r="R77" s="3">
        <f>'CL &amp; Data'!M395</f>
        <v>-13.898774</v>
      </c>
      <c r="S77" s="10">
        <f t="shared" si="7"/>
        <v>-4.1991166</v>
      </c>
      <c r="T77" s="3">
        <f>'CL &amp; Data'!N395</f>
        <v>-5.1719049999999998</v>
      </c>
    </row>
    <row r="78" spans="2:20" x14ac:dyDescent="0.25">
      <c r="B78" s="3">
        <f>'CL &amp; Data'!B290/1000000000</f>
        <v>10.5025</v>
      </c>
      <c r="D78" s="3">
        <f>'CL &amp; Data'!C290</f>
        <v>-10.529489999999999</v>
      </c>
      <c r="E78" s="10">
        <f t="shared" si="4"/>
        <v>-3.6184801999999987</v>
      </c>
      <c r="F78" s="3">
        <f>'CL &amp; Data'!D290</f>
        <v>-6.7227793</v>
      </c>
      <c r="H78" s="3">
        <f>'CL &amp; Data'!C396</f>
        <v>-12.746281</v>
      </c>
      <c r="I78" s="10">
        <f t="shared" si="5"/>
        <v>-4.5460560999999995</v>
      </c>
      <c r="J78" s="3">
        <f>'CL &amp; Data'!D396</f>
        <v>-4.9523143999999997</v>
      </c>
      <c r="L78" s="3">
        <f>'CL &amp; Data'!L290/1000000000</f>
        <v>10.5025</v>
      </c>
      <c r="N78" s="3">
        <f>'CL &amp; Data'!M290</f>
        <v>-12.119123</v>
      </c>
      <c r="O78" s="10">
        <f t="shared" si="6"/>
        <v>-4.6077686</v>
      </c>
      <c r="P78" s="3">
        <f>'CL &amp; Data'!N290</f>
        <v>-5.9386272</v>
      </c>
      <c r="R78" s="3">
        <f>'CL &amp; Data'!M396</f>
        <v>-14.345447999999999</v>
      </c>
      <c r="S78" s="10">
        <f t="shared" si="7"/>
        <v>-4.6457905999999998</v>
      </c>
      <c r="T78" s="3">
        <f>'CL &amp; Data'!N396</f>
        <v>-4.7291964999999996</v>
      </c>
    </row>
    <row r="79" spans="2:20" x14ac:dyDescent="0.25">
      <c r="B79" s="3">
        <f>'CL &amp; Data'!B291/1000000000</f>
        <v>10.6424</v>
      </c>
      <c r="D79" s="3">
        <f>'CL &amp; Data'!C291</f>
        <v>-10.878201000000001</v>
      </c>
      <c r="E79" s="10">
        <f t="shared" si="4"/>
        <v>-3.9671912000000003</v>
      </c>
      <c r="F79" s="3">
        <f>'CL &amp; Data'!D291</f>
        <v>-6.1436896000000001</v>
      </c>
      <c r="H79" s="3">
        <f>'CL &amp; Data'!C397</f>
        <v>-13.141576000000001</v>
      </c>
      <c r="I79" s="10">
        <f t="shared" si="5"/>
        <v>-4.9413511000000003</v>
      </c>
      <c r="J79" s="3">
        <f>'CL &amp; Data'!D397</f>
        <v>-4.5930489999999997</v>
      </c>
      <c r="L79" s="3">
        <f>'CL &amp; Data'!L291/1000000000</f>
        <v>10.6424</v>
      </c>
      <c r="N79" s="3">
        <f>'CL &amp; Data'!M291</f>
        <v>-12.132083</v>
      </c>
      <c r="O79" s="10">
        <f t="shared" si="6"/>
        <v>-4.6207285999999996</v>
      </c>
      <c r="P79" s="3">
        <f>'CL &amp; Data'!N291</f>
        <v>-5.7931141999999998</v>
      </c>
      <c r="R79" s="3">
        <f>'CL &amp; Data'!M397</f>
        <v>-14.826359999999999</v>
      </c>
      <c r="S79" s="10">
        <f t="shared" si="7"/>
        <v>-5.1267025999999998</v>
      </c>
      <c r="T79" s="3">
        <f>'CL &amp; Data'!N397</f>
        <v>-4.4154571999999996</v>
      </c>
    </row>
    <row r="80" spans="2:20" x14ac:dyDescent="0.25">
      <c r="B80" s="3">
        <f>'CL &amp; Data'!B292/1000000000</f>
        <v>10.782299999999999</v>
      </c>
      <c r="D80" s="3">
        <f>'CL &amp; Data'!C292</f>
        <v>-11.318194999999999</v>
      </c>
      <c r="E80" s="10">
        <f t="shared" si="4"/>
        <v>-4.4071851999999989</v>
      </c>
      <c r="F80" s="3">
        <f>'CL &amp; Data'!D292</f>
        <v>-5.6501821999999997</v>
      </c>
      <c r="H80" s="3">
        <f>'CL &amp; Data'!C398</f>
        <v>-13.561828999999999</v>
      </c>
      <c r="I80" s="10">
        <f t="shared" si="5"/>
        <v>-5.3616040999999992</v>
      </c>
      <c r="J80" s="3">
        <f>'CL &amp; Data'!D398</f>
        <v>-4.3307213999999998</v>
      </c>
      <c r="L80" s="3">
        <f>'CL &amp; Data'!L292/1000000000</f>
        <v>10.782299999999999</v>
      </c>
      <c r="N80" s="3">
        <f>'CL &amp; Data'!M292</f>
        <v>-12.127518999999999</v>
      </c>
      <c r="O80" s="10">
        <f t="shared" si="6"/>
        <v>-4.6161645999999994</v>
      </c>
      <c r="P80" s="3">
        <f>'CL &amp; Data'!N292</f>
        <v>-5.6306704999999999</v>
      </c>
      <c r="R80" s="3">
        <f>'CL &amp; Data'!M398</f>
        <v>-15.338184</v>
      </c>
      <c r="S80" s="10">
        <f t="shared" si="7"/>
        <v>-5.6385266000000005</v>
      </c>
      <c r="T80" s="3">
        <f>'CL &amp; Data'!N398</f>
        <v>-4.1262192999999998</v>
      </c>
    </row>
    <row r="81" spans="2:20" x14ac:dyDescent="0.25">
      <c r="B81" s="3">
        <f>'CL &amp; Data'!B293/1000000000</f>
        <v>10.9222</v>
      </c>
      <c r="D81" s="3">
        <f>'CL &amp; Data'!C293</f>
        <v>-11.799293</v>
      </c>
      <c r="E81" s="10">
        <f t="shared" si="4"/>
        <v>-4.8882832000000001</v>
      </c>
      <c r="F81" s="3">
        <f>'CL &amp; Data'!D293</f>
        <v>-5.1397523999999999</v>
      </c>
      <c r="H81" s="3">
        <f>'CL &amp; Data'!C399</f>
        <v>-13.973765</v>
      </c>
      <c r="I81" s="10">
        <f t="shared" si="5"/>
        <v>-5.7735401</v>
      </c>
      <c r="J81" s="3">
        <f>'CL &amp; Data'!D399</f>
        <v>-4.0579375999999998</v>
      </c>
      <c r="L81" s="3">
        <f>'CL &amp; Data'!L293/1000000000</f>
        <v>10.9222</v>
      </c>
      <c r="N81" s="3">
        <f>'CL &amp; Data'!M293</f>
        <v>-12.278649</v>
      </c>
      <c r="O81" s="10">
        <f t="shared" si="6"/>
        <v>-4.7672945999999996</v>
      </c>
      <c r="P81" s="3">
        <f>'CL &amp; Data'!N293</f>
        <v>-5.3347287000000003</v>
      </c>
      <c r="R81" s="3">
        <f>'CL &amp; Data'!M399</f>
        <v>-15.790689</v>
      </c>
      <c r="S81" s="10">
        <f t="shared" si="7"/>
        <v>-6.0910316000000009</v>
      </c>
      <c r="T81" s="3">
        <f>'CL &amp; Data'!N399</f>
        <v>-3.8116338000000001</v>
      </c>
    </row>
    <row r="82" spans="2:20" x14ac:dyDescent="0.25">
      <c r="B82" s="3">
        <f>'CL &amp; Data'!B294/1000000000</f>
        <v>11.062099999999999</v>
      </c>
      <c r="D82" s="3">
        <f>'CL &amp; Data'!C294</f>
        <v>-12.332506</v>
      </c>
      <c r="E82" s="10">
        <f t="shared" si="4"/>
        <v>-5.4214962</v>
      </c>
      <c r="F82" s="3">
        <f>'CL &amp; Data'!D294</f>
        <v>-4.6420693000000002</v>
      </c>
      <c r="H82" s="3">
        <f>'CL &amp; Data'!C400</f>
        <v>-14.432657000000001</v>
      </c>
      <c r="I82" s="10">
        <f t="shared" si="5"/>
        <v>-6.2324321000000005</v>
      </c>
      <c r="J82" s="3">
        <f>'CL &amp; Data'!D400</f>
        <v>-3.7647967000000002</v>
      </c>
      <c r="L82" s="3">
        <f>'CL &amp; Data'!L294/1000000000</f>
        <v>11.062099999999999</v>
      </c>
      <c r="N82" s="3">
        <f>'CL &amp; Data'!M294</f>
        <v>-12.737755999999999</v>
      </c>
      <c r="O82" s="10">
        <f t="shared" si="6"/>
        <v>-5.2264015999999991</v>
      </c>
      <c r="P82" s="3">
        <f>'CL &amp; Data'!N294</f>
        <v>-5.0129323000000001</v>
      </c>
      <c r="R82" s="3">
        <f>'CL &amp; Data'!M400</f>
        <v>-16.251709000000002</v>
      </c>
      <c r="S82" s="10">
        <f t="shared" si="7"/>
        <v>-6.5520516000000022</v>
      </c>
      <c r="T82" s="3">
        <f>'CL &amp; Data'!N400</f>
        <v>-3.5868389999999999</v>
      </c>
    </row>
    <row r="83" spans="2:20" x14ac:dyDescent="0.25">
      <c r="B83" s="3">
        <f>'CL &amp; Data'!B295/1000000000</f>
        <v>11.202</v>
      </c>
      <c r="D83" s="3">
        <f>'CL &amp; Data'!C295</f>
        <v>-12.909492999999999</v>
      </c>
      <c r="E83" s="10">
        <f t="shared" si="4"/>
        <v>-5.998483199999999</v>
      </c>
      <c r="F83" s="3">
        <f>'CL &amp; Data'!D295</f>
        <v>-4.2500906000000001</v>
      </c>
      <c r="H83" s="3">
        <f>'CL &amp; Data'!C401</f>
        <v>-14.975797999999999</v>
      </c>
      <c r="I83" s="10">
        <f t="shared" si="5"/>
        <v>-6.775573099999999</v>
      </c>
      <c r="J83" s="3">
        <f>'CL &amp; Data'!D401</f>
        <v>-3.5283601</v>
      </c>
      <c r="L83" s="3">
        <f>'CL &amp; Data'!L295/1000000000</f>
        <v>11.202</v>
      </c>
      <c r="N83" s="3">
        <f>'CL &amp; Data'!M295</f>
        <v>-13.386533999999999</v>
      </c>
      <c r="O83" s="10">
        <f t="shared" si="6"/>
        <v>-5.8751795999999992</v>
      </c>
      <c r="P83" s="3">
        <f>'CL &amp; Data'!N295</f>
        <v>-4.5973839999999999</v>
      </c>
      <c r="R83" s="3">
        <f>'CL &amp; Data'!M401</f>
        <v>-16.736764999999998</v>
      </c>
      <c r="S83" s="10">
        <f t="shared" si="7"/>
        <v>-7.0371075999999988</v>
      </c>
      <c r="T83" s="3">
        <f>'CL &amp; Data'!N401</f>
        <v>-3.3858347000000002</v>
      </c>
    </row>
    <row r="84" spans="2:20" x14ac:dyDescent="0.25">
      <c r="B84" s="3">
        <f>'CL &amp; Data'!B296/1000000000</f>
        <v>11.341900000000001</v>
      </c>
      <c r="D84" s="3">
        <f>'CL &amp; Data'!C296</f>
        <v>-13.530161</v>
      </c>
      <c r="E84" s="10">
        <f t="shared" si="4"/>
        <v>-6.6191511999999992</v>
      </c>
      <c r="F84" s="3">
        <f>'CL &amp; Data'!D296</f>
        <v>-3.8630279999999999</v>
      </c>
      <c r="H84" s="3">
        <f>'CL &amp; Data'!C402</f>
        <v>-15.603624999999999</v>
      </c>
      <c r="I84" s="10">
        <f t="shared" si="5"/>
        <v>-7.4034000999999989</v>
      </c>
      <c r="J84" s="3">
        <f>'CL &amp; Data'!D402</f>
        <v>-3.2709595999999999</v>
      </c>
      <c r="L84" s="3">
        <f>'CL &amp; Data'!L296/1000000000</f>
        <v>11.341900000000001</v>
      </c>
      <c r="N84" s="3">
        <f>'CL &amp; Data'!M296</f>
        <v>-14.128159999999999</v>
      </c>
      <c r="O84" s="10">
        <f t="shared" si="6"/>
        <v>-6.6168055999999993</v>
      </c>
      <c r="P84" s="3">
        <f>'CL &amp; Data'!N296</f>
        <v>-4.0851679000000001</v>
      </c>
      <c r="R84" s="3">
        <f>'CL &amp; Data'!M402</f>
        <v>-17.363567</v>
      </c>
      <c r="S84" s="10">
        <f t="shared" si="7"/>
        <v>-7.6639096000000002</v>
      </c>
      <c r="T84" s="3">
        <f>'CL &amp; Data'!N402</f>
        <v>-3.1352555999999998</v>
      </c>
    </row>
    <row r="85" spans="2:20" x14ac:dyDescent="0.25">
      <c r="B85" s="3">
        <f>'CL &amp; Data'!B297/1000000000</f>
        <v>11.4818</v>
      </c>
      <c r="D85" s="3">
        <f>'CL &amp; Data'!C297</f>
        <v>-14.194658</v>
      </c>
      <c r="E85" s="10">
        <f t="shared" si="4"/>
        <v>-7.2836482</v>
      </c>
      <c r="F85" s="3">
        <f>'CL &amp; Data'!D297</f>
        <v>-3.5099467999999998</v>
      </c>
      <c r="H85" s="3">
        <f>'CL &amp; Data'!C403</f>
        <v>-16.279582999999999</v>
      </c>
      <c r="I85" s="10">
        <f t="shared" si="5"/>
        <v>-8.0793580999999985</v>
      </c>
      <c r="J85" s="3">
        <f>'CL &amp; Data'!D403</f>
        <v>-3.0180975999999999</v>
      </c>
      <c r="L85" s="3">
        <f>'CL &amp; Data'!L297/1000000000</f>
        <v>11.4818</v>
      </c>
      <c r="N85" s="3">
        <f>'CL &amp; Data'!M297</f>
        <v>-14.852067</v>
      </c>
      <c r="O85" s="10">
        <f t="shared" si="6"/>
        <v>-7.3407125999999998</v>
      </c>
      <c r="P85" s="3">
        <f>'CL &amp; Data'!N297</f>
        <v>-3.6705538999999998</v>
      </c>
      <c r="R85" s="3">
        <f>'CL &amp; Data'!M403</f>
        <v>-18.001740000000002</v>
      </c>
      <c r="S85" s="10">
        <f t="shared" si="7"/>
        <v>-8.3020826000000021</v>
      </c>
      <c r="T85" s="3">
        <f>'CL &amp; Data'!N403</f>
        <v>-2.9393425</v>
      </c>
    </row>
    <row r="86" spans="2:20" x14ac:dyDescent="0.25">
      <c r="B86" s="3">
        <f>'CL &amp; Data'!B298/1000000000</f>
        <v>11.621700000000001</v>
      </c>
      <c r="D86" s="3">
        <f>'CL &amp; Data'!C298</f>
        <v>-14.923477</v>
      </c>
      <c r="E86" s="10">
        <f t="shared" si="4"/>
        <v>-8.0124671999999997</v>
      </c>
      <c r="F86" s="3">
        <f>'CL &amp; Data'!D298</f>
        <v>-3.2432957</v>
      </c>
      <c r="H86" s="3">
        <f>'CL &amp; Data'!C404</f>
        <v>-17.033488999999999</v>
      </c>
      <c r="I86" s="10">
        <f t="shared" si="5"/>
        <v>-8.8332640999999992</v>
      </c>
      <c r="J86" s="3">
        <f>'CL &amp; Data'!D404</f>
        <v>-2.8280772999999999</v>
      </c>
      <c r="L86" s="3">
        <f>'CL &amp; Data'!L298/1000000000</f>
        <v>11.621700000000001</v>
      </c>
      <c r="N86" s="3">
        <f>'CL &amp; Data'!M298</f>
        <v>-15.579357</v>
      </c>
      <c r="O86" s="10">
        <f t="shared" si="6"/>
        <v>-8.0680025999999998</v>
      </c>
      <c r="P86" s="3">
        <f>'CL &amp; Data'!N298</f>
        <v>-3.3443974999999999</v>
      </c>
      <c r="R86" s="3">
        <f>'CL &amp; Data'!M404</f>
        <v>-18.747509000000001</v>
      </c>
      <c r="S86" s="10">
        <f t="shared" si="7"/>
        <v>-9.0478516000000013</v>
      </c>
      <c r="T86" s="3">
        <f>'CL &amp; Data'!N404</f>
        <v>-2.7758191000000001</v>
      </c>
    </row>
    <row r="87" spans="2:20" x14ac:dyDescent="0.25">
      <c r="B87" s="3">
        <f>'CL &amp; Data'!B299/1000000000</f>
        <v>11.7616</v>
      </c>
      <c r="D87" s="3">
        <f>'CL &amp; Data'!C299</f>
        <v>-15.701067999999999</v>
      </c>
      <c r="E87" s="10">
        <f t="shared" si="4"/>
        <v>-8.7900581999999989</v>
      </c>
      <c r="F87" s="3">
        <f>'CL &amp; Data'!D299</f>
        <v>-2.9741358999999998</v>
      </c>
      <c r="H87" s="3">
        <f>'CL &amp; Data'!C405</f>
        <v>-17.847498000000002</v>
      </c>
      <c r="I87" s="10">
        <f t="shared" si="5"/>
        <v>-9.6472731000000014</v>
      </c>
      <c r="J87" s="3">
        <f>'CL &amp; Data'!D405</f>
        <v>-2.6263063</v>
      </c>
      <c r="L87" s="3">
        <f>'CL &amp; Data'!L299/1000000000</f>
        <v>11.7616</v>
      </c>
      <c r="N87" s="3">
        <f>'CL &amp; Data'!M299</f>
        <v>-16.375532</v>
      </c>
      <c r="O87" s="10">
        <f t="shared" si="6"/>
        <v>-8.8641775999999997</v>
      </c>
      <c r="P87" s="3">
        <f>'CL &amp; Data'!N299</f>
        <v>-3.0115808999999998</v>
      </c>
      <c r="R87" s="3">
        <f>'CL &amp; Data'!M405</f>
        <v>-19.556025000000002</v>
      </c>
      <c r="S87" s="10">
        <f t="shared" si="7"/>
        <v>-9.8563676000000022</v>
      </c>
      <c r="T87" s="3">
        <f>'CL &amp; Data'!N405</f>
        <v>-2.5659782999999998</v>
      </c>
    </row>
    <row r="88" spans="2:20" x14ac:dyDescent="0.25">
      <c r="B88" s="3">
        <f>'CL &amp; Data'!B300/1000000000</f>
        <v>11.9015</v>
      </c>
      <c r="D88" s="3">
        <f>'CL &amp; Data'!C300</f>
        <v>-16.472366000000001</v>
      </c>
      <c r="E88" s="10">
        <f t="shared" si="4"/>
        <v>-9.5613562000000005</v>
      </c>
      <c r="F88" s="3">
        <f>'CL &amp; Data'!D300</f>
        <v>-2.7264879</v>
      </c>
      <c r="H88" s="3">
        <f>'CL &amp; Data'!C406</f>
        <v>-18.720738999999998</v>
      </c>
      <c r="I88" s="10">
        <f t="shared" si="5"/>
        <v>-10.520514099999998</v>
      </c>
      <c r="J88" s="3">
        <f>'CL &amp; Data'!D406</f>
        <v>-2.4320045000000001</v>
      </c>
      <c r="L88" s="3">
        <f>'CL &amp; Data'!L300/1000000000</f>
        <v>11.9015</v>
      </c>
      <c r="N88" s="3">
        <f>'CL &amp; Data'!M300</f>
        <v>-17.199133</v>
      </c>
      <c r="O88" s="10">
        <f t="shared" si="6"/>
        <v>-9.6877785999999997</v>
      </c>
      <c r="P88" s="3">
        <f>'CL &amp; Data'!N300</f>
        <v>-2.7606459000000001</v>
      </c>
      <c r="R88" s="3">
        <f>'CL &amp; Data'!M406</f>
        <v>-20.403687000000001</v>
      </c>
      <c r="S88" s="10">
        <f t="shared" si="7"/>
        <v>-10.704029600000002</v>
      </c>
      <c r="T88" s="3">
        <f>'CL &amp; Data'!N406</f>
        <v>-2.4100220000000001</v>
      </c>
    </row>
    <row r="89" spans="2:20" x14ac:dyDescent="0.25">
      <c r="B89" s="3">
        <f>'CL &amp; Data'!B301/1000000000</f>
        <v>12.041399999999999</v>
      </c>
      <c r="D89" s="3">
        <f>'CL &amp; Data'!C301</f>
        <v>-17.263276999999999</v>
      </c>
      <c r="E89" s="10">
        <f t="shared" si="4"/>
        <v>-10.352267199999998</v>
      </c>
      <c r="F89" s="3">
        <f>'CL &amp; Data'!D301</f>
        <v>-2.5620587000000001</v>
      </c>
      <c r="H89" s="3">
        <f>'CL &amp; Data'!C407</f>
        <v>-19.620757999999999</v>
      </c>
      <c r="I89" s="10">
        <f t="shared" si="5"/>
        <v>-11.420533099999998</v>
      </c>
      <c r="J89" s="3">
        <f>'CL &amp; Data'!D407</f>
        <v>-2.3143506</v>
      </c>
      <c r="L89" s="3">
        <f>'CL &amp; Data'!L301/1000000000</f>
        <v>12.041399999999999</v>
      </c>
      <c r="N89" s="3">
        <f>'CL &amp; Data'!M301</f>
        <v>-18.131626000000001</v>
      </c>
      <c r="O89" s="10">
        <f t="shared" si="6"/>
        <v>-10.620271600000001</v>
      </c>
      <c r="P89" s="3">
        <f>'CL &amp; Data'!N301</f>
        <v>-2.585928</v>
      </c>
      <c r="R89" s="3">
        <f>'CL &amp; Data'!M407</f>
        <v>-21.28219</v>
      </c>
      <c r="S89" s="10">
        <f t="shared" si="7"/>
        <v>-11.5825326</v>
      </c>
      <c r="T89" s="3">
        <f>'CL &amp; Data'!N407</f>
        <v>-2.3064246000000002</v>
      </c>
    </row>
    <row r="90" spans="2:20" x14ac:dyDescent="0.25">
      <c r="B90" s="3">
        <f>'CL &amp; Data'!B302/1000000000</f>
        <v>12.1813</v>
      </c>
      <c r="D90" s="3">
        <f>'CL &amp; Data'!C302</f>
        <v>-18.095987000000001</v>
      </c>
      <c r="E90" s="10">
        <f t="shared" si="4"/>
        <v>-11.184977200000001</v>
      </c>
      <c r="F90" s="3">
        <f>'CL &amp; Data'!D302</f>
        <v>-2.3861620000000001</v>
      </c>
      <c r="H90" s="3">
        <f>'CL &amp; Data'!C408</f>
        <v>-20.517347000000001</v>
      </c>
      <c r="I90" s="10">
        <f t="shared" si="5"/>
        <v>-12.317122100000001</v>
      </c>
      <c r="J90" s="3">
        <f>'CL &amp; Data'!D408</f>
        <v>-2.1770765999999999</v>
      </c>
      <c r="L90" s="3">
        <f>'CL &amp; Data'!L302/1000000000</f>
        <v>12.1813</v>
      </c>
      <c r="N90" s="3">
        <f>'CL &amp; Data'!M302</f>
        <v>-19.084408</v>
      </c>
      <c r="O90" s="10">
        <f t="shared" si="6"/>
        <v>-11.5730536</v>
      </c>
      <c r="P90" s="3">
        <f>'CL &amp; Data'!N302</f>
        <v>-2.3777141999999998</v>
      </c>
      <c r="R90" s="3">
        <f>'CL &amp; Data'!M408</f>
        <v>-22.119527999999999</v>
      </c>
      <c r="S90" s="10">
        <f t="shared" si="7"/>
        <v>-12.419870599999999</v>
      </c>
      <c r="T90" s="3">
        <f>'CL &amp; Data'!N408</f>
        <v>-2.1583591000000002</v>
      </c>
    </row>
    <row r="91" spans="2:20" x14ac:dyDescent="0.25">
      <c r="B91" s="3">
        <f>'CL &amp; Data'!B303/1000000000</f>
        <v>12.321199999999999</v>
      </c>
      <c r="D91" s="3">
        <f>'CL &amp; Data'!C303</f>
        <v>-18.967099999999999</v>
      </c>
      <c r="E91" s="10">
        <f t="shared" si="4"/>
        <v>-12.056090199999998</v>
      </c>
      <c r="F91" s="3">
        <f>'CL &amp; Data'!D303</f>
        <v>-2.2195231999999998</v>
      </c>
      <c r="H91" s="3">
        <f>'CL &amp; Data'!C409</f>
        <v>-21.389175000000002</v>
      </c>
      <c r="I91" s="10">
        <f t="shared" si="5"/>
        <v>-13.188950100000001</v>
      </c>
      <c r="J91" s="3">
        <f>'CL &amp; Data'!D409</f>
        <v>-2.0426755000000001</v>
      </c>
      <c r="L91" s="3">
        <f>'CL &amp; Data'!L303/1000000000</f>
        <v>12.321199999999999</v>
      </c>
      <c r="N91" s="3">
        <f>'CL &amp; Data'!M303</f>
        <v>-20.049198000000001</v>
      </c>
      <c r="O91" s="10">
        <f t="shared" si="6"/>
        <v>-12.5378436</v>
      </c>
      <c r="P91" s="3">
        <f>'CL &amp; Data'!N303</f>
        <v>-2.2188195999999998</v>
      </c>
      <c r="R91" s="3">
        <f>'CL &amp; Data'!M409</f>
        <v>-22.993668</v>
      </c>
      <c r="S91" s="10">
        <f t="shared" si="7"/>
        <v>-13.2940106</v>
      </c>
      <c r="T91" s="3">
        <f>'CL &amp; Data'!N409</f>
        <v>-2.0481948999999999</v>
      </c>
    </row>
    <row r="92" spans="2:20" x14ac:dyDescent="0.25">
      <c r="B92" s="3">
        <f>'CL &amp; Data'!B304/1000000000</f>
        <v>12.4611</v>
      </c>
      <c r="D92" s="3">
        <f>'CL &amp; Data'!C304</f>
        <v>-19.860256</v>
      </c>
      <c r="E92" s="10">
        <f t="shared" si="4"/>
        <v>-12.949246199999999</v>
      </c>
      <c r="F92" s="3">
        <f>'CL &amp; Data'!D304</f>
        <v>-2.1230267999999999</v>
      </c>
      <c r="H92" s="3">
        <f>'CL &amp; Data'!C410</f>
        <v>-22.236425000000001</v>
      </c>
      <c r="I92" s="10">
        <f t="shared" si="5"/>
        <v>-14.0362001</v>
      </c>
      <c r="J92" s="3">
        <f>'CL &amp; Data'!D410</f>
        <v>-1.9777214999999999</v>
      </c>
      <c r="L92" s="3">
        <f>'CL &amp; Data'!L304/1000000000</f>
        <v>12.4611</v>
      </c>
      <c r="N92" s="3">
        <f>'CL &amp; Data'!M304</f>
        <v>-20.990580000000001</v>
      </c>
      <c r="O92" s="10">
        <f t="shared" si="6"/>
        <v>-13.479225600000001</v>
      </c>
      <c r="P92" s="3">
        <f>'CL &amp; Data'!N304</f>
        <v>-2.1262634</v>
      </c>
      <c r="R92" s="3">
        <f>'CL &amp; Data'!M410</f>
        <v>-23.825839999999999</v>
      </c>
      <c r="S92" s="10">
        <f t="shared" si="7"/>
        <v>-14.1261826</v>
      </c>
      <c r="T92" s="3">
        <f>'CL &amp; Data'!N410</f>
        <v>-1.9947957999999999</v>
      </c>
    </row>
    <row r="93" spans="2:20" x14ac:dyDescent="0.25">
      <c r="B93" s="3">
        <f>'CL &amp; Data'!B305/1000000000</f>
        <v>12.601000000000001</v>
      </c>
      <c r="D93" s="3">
        <f>'CL &amp; Data'!C305</f>
        <v>-20.767931000000001</v>
      </c>
      <c r="E93" s="10">
        <f t="shared" si="4"/>
        <v>-13.8569212</v>
      </c>
      <c r="F93" s="3">
        <f>'CL &amp; Data'!D305</f>
        <v>-2.0109677000000001</v>
      </c>
      <c r="H93" s="3">
        <f>'CL &amp; Data'!C411</f>
        <v>-23.060666999999999</v>
      </c>
      <c r="I93" s="10">
        <f t="shared" si="5"/>
        <v>-14.860442099999998</v>
      </c>
      <c r="J93" s="3">
        <f>'CL &amp; Data'!D411</f>
        <v>-1.8957351</v>
      </c>
      <c r="L93" s="3">
        <f>'CL &amp; Data'!L305/1000000000</f>
        <v>12.601000000000001</v>
      </c>
      <c r="N93" s="3">
        <f>'CL &amp; Data'!M305</f>
        <v>-21.919374000000001</v>
      </c>
      <c r="O93" s="10">
        <f t="shared" si="6"/>
        <v>-14.408019600000001</v>
      </c>
      <c r="P93" s="3">
        <f>'CL &amp; Data'!N305</f>
        <v>-2.0001364000000001</v>
      </c>
      <c r="R93" s="3">
        <f>'CL &amp; Data'!M411</f>
        <v>-24.605437999999999</v>
      </c>
      <c r="S93" s="10">
        <f t="shared" si="7"/>
        <v>-14.9057806</v>
      </c>
      <c r="T93" s="3">
        <f>'CL &amp; Data'!N411</f>
        <v>-1.9004737</v>
      </c>
    </row>
    <row r="94" spans="2:20" x14ac:dyDescent="0.25">
      <c r="B94" s="3">
        <f>'CL &amp; Data'!B306/1000000000</f>
        <v>12.7409</v>
      </c>
      <c r="D94" s="3">
        <f>'CL &amp; Data'!C306</f>
        <v>-21.703339</v>
      </c>
      <c r="E94" s="10">
        <f t="shared" si="4"/>
        <v>-14.792329199999999</v>
      </c>
      <c r="F94" s="3">
        <f>'CL &amp; Data'!D306</f>
        <v>-1.8966130999999999</v>
      </c>
      <c r="H94" s="3">
        <f>'CL &amp; Data'!C412</f>
        <v>-23.869907000000001</v>
      </c>
      <c r="I94" s="10">
        <f t="shared" si="5"/>
        <v>-15.669682100000001</v>
      </c>
      <c r="J94" s="3">
        <f>'CL &amp; Data'!D412</f>
        <v>-1.8065100999999999</v>
      </c>
      <c r="L94" s="3">
        <f>'CL &amp; Data'!L306/1000000000</f>
        <v>12.7409</v>
      </c>
      <c r="N94" s="3">
        <f>'CL &amp; Data'!M306</f>
        <v>-22.885418000000001</v>
      </c>
      <c r="O94" s="10">
        <f t="shared" si="6"/>
        <v>-15.374063600000001</v>
      </c>
      <c r="P94" s="3">
        <f>'CL &amp; Data'!N306</f>
        <v>-1.8966494</v>
      </c>
      <c r="R94" s="3">
        <f>'CL &amp; Data'!M412</f>
        <v>-25.382249999999999</v>
      </c>
      <c r="S94" s="10">
        <f t="shared" si="7"/>
        <v>-15.6825926</v>
      </c>
      <c r="T94" s="3">
        <f>'CL &amp; Data'!N412</f>
        <v>-1.8226811999999999</v>
      </c>
    </row>
    <row r="95" spans="2:20" x14ac:dyDescent="0.25">
      <c r="B95" s="3">
        <f>'CL &amp; Data'!B307/1000000000</f>
        <v>12.880800000000001</v>
      </c>
      <c r="D95" s="3">
        <f>'CL &amp; Data'!C307</f>
        <v>-22.647691999999999</v>
      </c>
      <c r="E95" s="10">
        <f t="shared" si="4"/>
        <v>-15.736682199999999</v>
      </c>
      <c r="F95" s="3">
        <f>'CL &amp; Data'!D307</f>
        <v>-1.8482432</v>
      </c>
      <c r="H95" s="3">
        <f>'CL &amp; Data'!C413</f>
        <v>-24.577772</v>
      </c>
      <c r="I95" s="10">
        <f t="shared" si="5"/>
        <v>-16.377547100000001</v>
      </c>
      <c r="J95" s="3">
        <f>'CL &amp; Data'!D413</f>
        <v>-1.7801828</v>
      </c>
      <c r="L95" s="3">
        <f>'CL &amp; Data'!L307/1000000000</f>
        <v>12.880800000000001</v>
      </c>
      <c r="N95" s="3">
        <f>'CL &amp; Data'!M307</f>
        <v>-23.854862000000001</v>
      </c>
      <c r="O95" s="10">
        <f t="shared" si="6"/>
        <v>-16.343507600000002</v>
      </c>
      <c r="P95" s="3">
        <f>'CL &amp; Data'!N307</f>
        <v>-1.8554801000000001</v>
      </c>
      <c r="R95" s="3">
        <f>'CL &amp; Data'!M413</f>
        <v>-26.097303</v>
      </c>
      <c r="S95" s="10">
        <f t="shared" si="7"/>
        <v>-16.397645600000001</v>
      </c>
      <c r="T95" s="3">
        <f>'CL &amp; Data'!N413</f>
        <v>-1.8012855999999999</v>
      </c>
    </row>
    <row r="96" spans="2:20" x14ac:dyDescent="0.25">
      <c r="B96" s="3">
        <f>'CL &amp; Data'!B308/1000000000</f>
        <v>13.0207</v>
      </c>
      <c r="D96" s="3">
        <f>'CL &amp; Data'!C308</f>
        <v>-23.618556999999999</v>
      </c>
      <c r="E96" s="10">
        <f t="shared" si="4"/>
        <v>-16.7075472</v>
      </c>
      <c r="F96" s="3">
        <f>'CL &amp; Data'!D308</f>
        <v>-1.7885838999999999</v>
      </c>
      <c r="H96" s="3">
        <f>'CL &amp; Data'!C414</f>
        <v>-25.302914000000001</v>
      </c>
      <c r="I96" s="10">
        <f t="shared" si="5"/>
        <v>-17.102689099999999</v>
      </c>
      <c r="J96" s="3">
        <f>'CL &amp; Data'!D414</f>
        <v>-1.7392714</v>
      </c>
      <c r="L96" s="3">
        <f>'CL &amp; Data'!L308/1000000000</f>
        <v>13.0207</v>
      </c>
      <c r="N96" s="3">
        <f>'CL &amp; Data'!M308</f>
        <v>-24.841723999999999</v>
      </c>
      <c r="O96" s="10">
        <f t="shared" si="6"/>
        <v>-17.330369599999997</v>
      </c>
      <c r="P96" s="3">
        <f>'CL &amp; Data'!N308</f>
        <v>-1.7826706999999999</v>
      </c>
      <c r="R96" s="3">
        <f>'CL &amp; Data'!M414</f>
        <v>-26.903984000000001</v>
      </c>
      <c r="S96" s="10">
        <f t="shared" si="7"/>
        <v>-17.204326600000002</v>
      </c>
      <c r="T96" s="3">
        <f>'CL &amp; Data'!N414</f>
        <v>-1.7451057000000001</v>
      </c>
    </row>
    <row r="97" spans="2:20" x14ac:dyDescent="0.25">
      <c r="B97" s="3">
        <f>'CL &amp; Data'!B309/1000000000</f>
        <v>13.160600000000001</v>
      </c>
      <c r="D97" s="3">
        <f>'CL &amp; Data'!C309</f>
        <v>-24.613726</v>
      </c>
      <c r="E97" s="10">
        <f t="shared" si="4"/>
        <v>-17.702716199999998</v>
      </c>
      <c r="F97" s="3">
        <f>'CL &amp; Data'!D309</f>
        <v>-1.7176328000000001</v>
      </c>
      <c r="H97" s="3">
        <f>'CL &amp; Data'!C415</f>
        <v>-25.964061999999998</v>
      </c>
      <c r="I97" s="10">
        <f t="shared" si="5"/>
        <v>-17.763837099999996</v>
      </c>
      <c r="J97" s="3">
        <f>'CL &amp; Data'!D415</f>
        <v>-1.6854594000000001</v>
      </c>
      <c r="L97" s="3">
        <f>'CL &amp; Data'!L309/1000000000</f>
        <v>13.160600000000001</v>
      </c>
      <c r="N97" s="3">
        <f>'CL &amp; Data'!M309</f>
        <v>-25.844162000000001</v>
      </c>
      <c r="O97" s="10">
        <f t="shared" si="6"/>
        <v>-18.332807600000002</v>
      </c>
      <c r="P97" s="3">
        <f>'CL &amp; Data'!N309</f>
        <v>-1.7177467</v>
      </c>
      <c r="R97" s="3">
        <f>'CL &amp; Data'!M415</f>
        <v>-27.670815999999999</v>
      </c>
      <c r="S97" s="10">
        <f t="shared" si="7"/>
        <v>-17.971158599999999</v>
      </c>
      <c r="T97" s="3">
        <f>'CL &amp; Data'!N415</f>
        <v>-1.6925337</v>
      </c>
    </row>
    <row r="98" spans="2:20" x14ac:dyDescent="0.25">
      <c r="B98" s="3">
        <f>'CL &amp; Data'!B310/1000000000</f>
        <v>13.3005</v>
      </c>
      <c r="D98" s="3">
        <f>'CL &amp; Data'!C310</f>
        <v>-25.641248999999998</v>
      </c>
      <c r="E98" s="10">
        <f t="shared" si="4"/>
        <v>-18.7302392</v>
      </c>
      <c r="F98" s="3">
        <f>'CL &amp; Data'!D310</f>
        <v>-1.7044606</v>
      </c>
      <c r="H98" s="3">
        <f>'CL &amp; Data'!C416</f>
        <v>-26.706496999999999</v>
      </c>
      <c r="I98" s="10">
        <f t="shared" si="5"/>
        <v>-18.506272099999997</v>
      </c>
      <c r="J98" s="3">
        <f>'CL &amp; Data'!D416</f>
        <v>-1.6842108</v>
      </c>
      <c r="L98" s="3">
        <f>'CL &amp; Data'!L310/1000000000</f>
        <v>13.3005</v>
      </c>
      <c r="N98" s="3">
        <f>'CL &amp; Data'!M310</f>
        <v>-26.850183000000001</v>
      </c>
      <c r="O98" s="10">
        <f t="shared" si="6"/>
        <v>-19.338828599999999</v>
      </c>
      <c r="P98" s="3">
        <f>'CL &amp; Data'!N310</f>
        <v>-1.7089949</v>
      </c>
      <c r="R98" s="3">
        <f>'CL &amp; Data'!M416</f>
        <v>-28.474962000000001</v>
      </c>
      <c r="S98" s="10">
        <f t="shared" si="7"/>
        <v>-18.775304600000002</v>
      </c>
      <c r="T98" s="3">
        <f>'CL &amp; Data'!N416</f>
        <v>-1.6924322000000001</v>
      </c>
    </row>
    <row r="99" spans="2:20" x14ac:dyDescent="0.25">
      <c r="B99" s="3">
        <f>'CL &amp; Data'!B311/1000000000</f>
        <v>13.4404</v>
      </c>
      <c r="D99" s="3">
        <f>'CL &amp; Data'!C311</f>
        <v>-26.677924999999998</v>
      </c>
      <c r="E99" s="10">
        <f t="shared" si="4"/>
        <v>-19.7669152</v>
      </c>
      <c r="F99" s="3">
        <f>'CL &amp; Data'!D311</f>
        <v>-1.6845379</v>
      </c>
      <c r="H99" s="3">
        <f>'CL &amp; Data'!C417</f>
        <v>-27.500132000000001</v>
      </c>
      <c r="I99" s="10">
        <f t="shared" si="5"/>
        <v>-19.299907099999999</v>
      </c>
      <c r="J99" s="3">
        <f>'CL &amp; Data'!D417</f>
        <v>-1.6742486999999999</v>
      </c>
      <c r="L99" s="3">
        <f>'CL &amp; Data'!L311/1000000000</f>
        <v>13.4404</v>
      </c>
      <c r="N99" s="3">
        <f>'CL &amp; Data'!M311</f>
        <v>-27.854765</v>
      </c>
      <c r="O99" s="10">
        <f t="shared" si="6"/>
        <v>-20.343410599999999</v>
      </c>
      <c r="P99" s="3">
        <f>'CL &amp; Data'!N311</f>
        <v>-1.675416</v>
      </c>
      <c r="R99" s="3">
        <f>'CL &amp; Data'!M417</f>
        <v>-29.212209999999999</v>
      </c>
      <c r="S99" s="10">
        <f t="shared" si="7"/>
        <v>-19.512552599999999</v>
      </c>
      <c r="T99" s="3">
        <f>'CL &amp; Data'!N417</f>
        <v>-1.6648867999999999</v>
      </c>
    </row>
    <row r="100" spans="2:20" x14ac:dyDescent="0.25">
      <c r="B100" s="3">
        <f>'CL &amp; Data'!B312/1000000000</f>
        <v>13.580299999999999</v>
      </c>
      <c r="D100" s="3">
        <f>'CL &amp; Data'!C312</f>
        <v>-27.761901999999999</v>
      </c>
      <c r="E100" s="10">
        <f t="shared" si="4"/>
        <v>-20.850892199999997</v>
      </c>
      <c r="F100" s="3">
        <f>'CL &amp; Data'!D312</f>
        <v>-1.649111</v>
      </c>
      <c r="H100" s="3">
        <f>'CL &amp; Data'!C418</f>
        <v>-28.438768</v>
      </c>
      <c r="I100" s="10">
        <f t="shared" si="5"/>
        <v>-20.238543100000001</v>
      </c>
      <c r="J100" s="3">
        <f>'CL &amp; Data'!D418</f>
        <v>-1.6453542000000001</v>
      </c>
      <c r="L100" s="3">
        <f>'CL &amp; Data'!L312/1000000000</f>
        <v>13.580299999999999</v>
      </c>
      <c r="N100" s="3">
        <f>'CL &amp; Data'!M312</f>
        <v>-28.901129000000001</v>
      </c>
      <c r="O100" s="10">
        <f t="shared" si="6"/>
        <v>-21.389774600000003</v>
      </c>
      <c r="P100" s="3">
        <f>'CL &amp; Data'!N312</f>
        <v>-1.6428343000000001</v>
      </c>
      <c r="R100" s="3">
        <f>'CL &amp; Data'!M418</f>
        <v>-30.060981999999999</v>
      </c>
      <c r="S100" s="10">
        <f t="shared" si="7"/>
        <v>-20.3613246</v>
      </c>
      <c r="T100" s="3">
        <f>'CL &amp; Data'!N418</f>
        <v>-1.6370112000000001</v>
      </c>
    </row>
    <row r="101" spans="2:20" x14ac:dyDescent="0.25">
      <c r="B101" s="3">
        <f>'CL &amp; Data'!B313/1000000000</f>
        <v>13.7202</v>
      </c>
      <c r="D101" s="3">
        <f>'CL &amp; Data'!C313</f>
        <v>-28.840928999999999</v>
      </c>
      <c r="E101" s="10">
        <f t="shared" si="4"/>
        <v>-21.929919200000001</v>
      </c>
      <c r="F101" s="3">
        <f>'CL &amp; Data'!D313</f>
        <v>-1.6625897000000001</v>
      </c>
      <c r="H101" s="3">
        <f>'CL &amp; Data'!C419</f>
        <v>-29.466812000000001</v>
      </c>
      <c r="I101" s="10">
        <f t="shared" si="5"/>
        <v>-21.266587100000002</v>
      </c>
      <c r="J101" s="3">
        <f>'CL &amp; Data'!D419</f>
        <v>-1.6632948000000001</v>
      </c>
      <c r="L101" s="3">
        <f>'CL &amp; Data'!L313/1000000000</f>
        <v>13.7202</v>
      </c>
      <c r="N101" s="3">
        <f>'CL &amp; Data'!M313</f>
        <v>-29.982218</v>
      </c>
      <c r="O101" s="10">
        <f t="shared" si="6"/>
        <v>-22.470863600000001</v>
      </c>
      <c r="P101" s="3">
        <f>'CL &amp; Data'!N313</f>
        <v>-1.6623030000000001</v>
      </c>
      <c r="R101" s="3">
        <f>'CL &amp; Data'!M419</f>
        <v>-30.998135000000001</v>
      </c>
      <c r="S101" s="10">
        <f t="shared" si="7"/>
        <v>-21.298477600000002</v>
      </c>
      <c r="T101" s="3">
        <f>'CL &amp; Data'!N419</f>
        <v>-1.6586685999999999</v>
      </c>
    </row>
    <row r="102" spans="2:20" x14ac:dyDescent="0.25">
      <c r="B102" s="3">
        <f>'CL &amp; Data'!B314/1000000000</f>
        <v>13.860099999999999</v>
      </c>
      <c r="D102" s="3">
        <f>'CL &amp; Data'!C314</f>
        <v>-29.947089999999999</v>
      </c>
      <c r="E102" s="10">
        <f t="shared" si="4"/>
        <v>-23.036080200000001</v>
      </c>
      <c r="F102" s="3">
        <f>'CL &amp; Data'!D314</f>
        <v>-1.6832929000000001</v>
      </c>
      <c r="H102" s="3">
        <f>'CL &amp; Data'!C420</f>
        <v>-30.520002000000002</v>
      </c>
      <c r="I102" s="10">
        <f t="shared" si="5"/>
        <v>-22.319777100000003</v>
      </c>
      <c r="J102" s="3">
        <f>'CL &amp; Data'!D420</f>
        <v>-1.6860332</v>
      </c>
      <c r="L102" s="3">
        <f>'CL &amp; Data'!L314/1000000000</f>
        <v>13.860099999999999</v>
      </c>
      <c r="N102" s="3">
        <f>'CL &amp; Data'!M314</f>
        <v>-31.111712000000001</v>
      </c>
      <c r="O102" s="10">
        <f t="shared" si="6"/>
        <v>-23.600357600000002</v>
      </c>
      <c r="P102" s="3">
        <f>'CL &amp; Data'!N314</f>
        <v>-1.6780151999999999</v>
      </c>
      <c r="R102" s="3">
        <f>'CL &amp; Data'!M420</f>
        <v>-32.024791999999998</v>
      </c>
      <c r="S102" s="10">
        <f t="shared" si="7"/>
        <v>-22.325134599999998</v>
      </c>
      <c r="T102" s="3">
        <f>'CL &amp; Data'!N420</f>
        <v>-1.6750510999999999</v>
      </c>
    </row>
    <row r="103" spans="2:20" x14ac:dyDescent="0.25">
      <c r="B103" s="3">
        <f>'CL &amp; Data'!B315/1000000000</f>
        <v>14</v>
      </c>
      <c r="D103" s="3">
        <f>'CL &amp; Data'!C315</f>
        <v>-30.674288000000001</v>
      </c>
      <c r="E103" s="10">
        <f t="shared" si="4"/>
        <v>-23.763278200000002</v>
      </c>
      <c r="F103" s="3">
        <f>'CL &amp; Data'!D315</f>
        <v>-1.6857294</v>
      </c>
      <c r="H103" s="3">
        <f>'CL &amp; Data'!C421</f>
        <v>-31.240259000000002</v>
      </c>
      <c r="I103" s="10">
        <f t="shared" si="5"/>
        <v>-23.0400341</v>
      </c>
      <c r="J103" s="3">
        <f>'CL &amp; Data'!D421</f>
        <v>-1.6906005</v>
      </c>
      <c r="L103" s="3">
        <f>'CL &amp; Data'!L315/1000000000</f>
        <v>14</v>
      </c>
      <c r="N103" s="3">
        <f>'CL &amp; Data'!M315</f>
        <v>-31.877911000000001</v>
      </c>
      <c r="O103" s="10">
        <f t="shared" si="6"/>
        <v>-24.366556600000003</v>
      </c>
      <c r="P103" s="3">
        <f>'CL &amp; Data'!N315</f>
        <v>-1.6816367999999999</v>
      </c>
      <c r="R103" s="3">
        <f>'CL &amp; Data'!M421</f>
        <v>-32.717274000000003</v>
      </c>
      <c r="S103" s="10">
        <f t="shared" si="7"/>
        <v>-23.017616600000004</v>
      </c>
      <c r="T103" s="3">
        <f>'CL &amp; Data'!N421</f>
        <v>-1.6800419</v>
      </c>
    </row>
    <row r="105" spans="2:20" x14ac:dyDescent="0.25">
      <c r="D105" s="3" t="str">
        <f>ADDRESS(MATCH(MAX(D3:D103),D1:D103,0),4)</f>
        <v>$D$16</v>
      </c>
      <c r="H105" s="3" t="str">
        <f>ADDRESS(MATCH(MAX(H3:H103),H1:H103,0),8)</f>
        <v>$H$36</v>
      </c>
      <c r="N105" s="3" t="str">
        <f>ADDRESS(MATCH(MAX(N3:N103),N1:N103,0),14)</f>
        <v>$N$18</v>
      </c>
      <c r="R105" s="3" t="str">
        <f>ADDRESS(MATCH(MAX(R3:R103),R1:R103,0),18)</f>
        <v>$R$5</v>
      </c>
    </row>
    <row r="106" spans="2:20" x14ac:dyDescent="0.25">
      <c r="D106" s="3">
        <f>MAX(D3:D103)</f>
        <v>-6.9110098000000004</v>
      </c>
      <c r="H106" s="3">
        <f>MAX(H4:H104)</f>
        <v>-8.2002249000000003</v>
      </c>
      <c r="N106" s="3">
        <f>MAX(N4:N104)</f>
        <v>-7.5113544000000001</v>
      </c>
      <c r="R106" s="3">
        <f>MAX(R4:R104)</f>
        <v>-9.6996573999999995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828"/>
  <sheetViews>
    <sheetView zoomScaleNormal="100" workbookViewId="0">
      <selection activeCell="F2" sqref="F2:J2"/>
    </sheetView>
  </sheetViews>
  <sheetFormatPr defaultRowHeight="15" x14ac:dyDescent="0.25"/>
  <cols>
    <col min="1" max="1" width="13.7109375" style="31" customWidth="1"/>
    <col min="4" max="4" width="2" style="16" customWidth="1"/>
    <col min="5" max="5" width="10.7109375" style="2" customWidth="1"/>
    <col min="6" max="7" width="10.7109375" style="3" customWidth="1"/>
    <col min="8" max="8" width="10.7109375" style="2" customWidth="1"/>
    <col min="9" max="9" width="10.7109375" style="3" customWidth="1"/>
    <col min="10" max="10" width="10.7109375" style="2" customWidth="1"/>
    <col min="11" max="11" width="13.7109375" style="31" customWidth="1"/>
    <col min="14" max="14" width="2" style="16" customWidth="1"/>
    <col min="15" max="15" width="10.7109375" style="2" customWidth="1"/>
    <col min="16" max="17" width="10.7109375" style="3" customWidth="1"/>
    <col min="18" max="18" width="10.7109375" style="2" customWidth="1"/>
    <col min="19" max="19" width="10.7109375" style="3" customWidth="1"/>
    <col min="20" max="20" width="10.7109375" style="2" customWidth="1"/>
    <col min="21" max="21" width="2" style="16" customWidth="1"/>
    <col min="22" max="16384" width="9.140625" style="1"/>
  </cols>
  <sheetData>
    <row r="1" spans="1:21" x14ac:dyDescent="0.25">
      <c r="B1" t="s">
        <v>104</v>
      </c>
      <c r="E1" s="2" t="s">
        <v>1</v>
      </c>
      <c r="I1" s="25" t="s">
        <v>16</v>
      </c>
      <c r="L1" t="s">
        <v>104</v>
      </c>
      <c r="O1" s="2" t="s">
        <v>1</v>
      </c>
      <c r="S1" s="25" t="s">
        <v>17</v>
      </c>
    </row>
    <row r="2" spans="1:21" x14ac:dyDescent="0.25">
      <c r="A2" s="30" t="s">
        <v>119</v>
      </c>
      <c r="B2" t="s">
        <v>105</v>
      </c>
      <c r="C2" t="s">
        <v>106</v>
      </c>
      <c r="F2" s="3" t="s">
        <v>19</v>
      </c>
      <c r="G2" s="3" t="s">
        <v>258</v>
      </c>
      <c r="H2" s="3" t="s">
        <v>235</v>
      </c>
      <c r="I2" s="3" t="s">
        <v>236</v>
      </c>
      <c r="J2" s="3" t="s">
        <v>18</v>
      </c>
      <c r="K2" s="30" t="s">
        <v>120</v>
      </c>
      <c r="L2" t="s">
        <v>105</v>
      </c>
      <c r="M2" t="s">
        <v>106</v>
      </c>
      <c r="P2" s="3" t="s">
        <v>19</v>
      </c>
      <c r="Q2" s="3" t="s">
        <v>258</v>
      </c>
      <c r="R2" s="3" t="s">
        <v>235</v>
      </c>
      <c r="S2" s="3" t="s">
        <v>236</v>
      </c>
      <c r="T2" s="3" t="s">
        <v>18</v>
      </c>
    </row>
    <row r="3" spans="1:21" x14ac:dyDescent="0.25">
      <c r="B3" t="s">
        <v>247</v>
      </c>
      <c r="F3" s="35" t="str">
        <f>C8</f>
        <v>+17dBm CL Log Mag(dB)</v>
      </c>
      <c r="G3" s="35" t="str">
        <f>C214</f>
        <v>+15 dBm LO Log Mag(dB)</v>
      </c>
      <c r="H3" s="35" t="str">
        <f>C420</f>
        <v>+13 dBm LO Log Mag(dB)</v>
      </c>
      <c r="I3" s="35" t="str">
        <f>C626</f>
        <v>+11 dBm LO Log Mag(dB)</v>
      </c>
      <c r="J3" s="35">
        <f>C832</f>
        <v>0</v>
      </c>
      <c r="L3" t="s">
        <v>247</v>
      </c>
      <c r="P3" s="35" t="str">
        <f>M8</f>
        <v>+17dBm CL Log Mag(dB)</v>
      </c>
      <c r="Q3" s="35" t="str">
        <f>M214</f>
        <v>+15 dBm LO Log Mag(dB)</v>
      </c>
      <c r="R3" s="35" t="str">
        <f>M420</f>
        <v>+13 dBm LO Log Mag(dB)</v>
      </c>
      <c r="S3" s="35" t="str">
        <f>M626</f>
        <v>+11 dBm LO Log Mag(dB)</v>
      </c>
      <c r="T3" s="35">
        <f>M832</f>
        <v>0</v>
      </c>
    </row>
    <row r="4" spans="1:21" x14ac:dyDescent="0.25">
      <c r="B4" t="s">
        <v>244</v>
      </c>
      <c r="C4" t="s">
        <v>257</v>
      </c>
      <c r="H4" s="3"/>
      <c r="J4" s="3"/>
      <c r="L4" t="s">
        <v>244</v>
      </c>
      <c r="M4" t="s">
        <v>257</v>
      </c>
      <c r="R4" s="3"/>
      <c r="T4" s="3"/>
    </row>
    <row r="5" spans="1:21" x14ac:dyDescent="0.25">
      <c r="B5" t="s">
        <v>107</v>
      </c>
      <c r="D5" s="17"/>
      <c r="E5" s="3">
        <f>B9/1000000000</f>
        <v>1</v>
      </c>
      <c r="F5" s="3">
        <f>C9</f>
        <v>-69.205703999999997</v>
      </c>
      <c r="G5" s="35">
        <f>C215</f>
        <v>-75.009131999999994</v>
      </c>
      <c r="H5" s="35">
        <f>C421</f>
        <v>-75.257866000000007</v>
      </c>
      <c r="I5" s="35">
        <f>C627</f>
        <v>-69.620086999999998</v>
      </c>
      <c r="J5" s="35">
        <f>C833</f>
        <v>0</v>
      </c>
      <c r="L5" t="s">
        <v>107</v>
      </c>
      <c r="N5" s="17"/>
      <c r="O5" s="3">
        <f>L9/1000000000</f>
        <v>1</v>
      </c>
      <c r="P5" s="3">
        <f>M9</f>
        <v>-66.877173999999997</v>
      </c>
      <c r="Q5" s="35">
        <f>M215</f>
        <v>-82.593581999999998</v>
      </c>
      <c r="R5" s="35">
        <f>M421</f>
        <v>-75.143439999999998</v>
      </c>
      <c r="S5" s="35">
        <f>M627</f>
        <v>-71.890686000000002</v>
      </c>
      <c r="T5" s="35">
        <f>M833</f>
        <v>0</v>
      </c>
      <c r="U5" s="17"/>
    </row>
    <row r="6" spans="1:21" x14ac:dyDescent="0.25">
      <c r="D6" s="17"/>
      <c r="E6" s="3">
        <f t="shared" ref="E6:E69" si="0">B10/1000000000</f>
        <v>1.12749995</v>
      </c>
      <c r="F6" s="3">
        <f t="shared" ref="F6:F69" si="1">C10</f>
        <v>-70.834998999999996</v>
      </c>
      <c r="G6" s="35">
        <f t="shared" ref="G6:G69" si="2">C216</f>
        <v>-72.473404000000002</v>
      </c>
      <c r="H6" s="35">
        <f t="shared" ref="H6:H69" si="3">C422</f>
        <v>-75.185447999999994</v>
      </c>
      <c r="I6" s="35">
        <f t="shared" ref="I6:I69" si="4">C628</f>
        <v>-70.089561000000003</v>
      </c>
      <c r="J6" s="35">
        <f t="shared" ref="J6:J69" si="5">C834</f>
        <v>0</v>
      </c>
      <c r="N6" s="17"/>
      <c r="O6" s="3">
        <f t="shared" ref="O6:O69" si="6">L10/1000000000</f>
        <v>1.12749995</v>
      </c>
      <c r="P6" s="3">
        <f t="shared" ref="P6:P69" si="7">M10</f>
        <v>-68.354361999999995</v>
      </c>
      <c r="Q6" s="35">
        <f t="shared" ref="Q6:Q69" si="8">M216</f>
        <v>-80.359343999999993</v>
      </c>
      <c r="R6" s="35">
        <f t="shared" ref="R6:R69" si="9">M422</f>
        <v>-77.763298000000006</v>
      </c>
      <c r="S6" s="35">
        <f t="shared" ref="S6:S69" si="10">M628</f>
        <v>-70.905602000000002</v>
      </c>
      <c r="T6" s="35">
        <f t="shared" ref="T6:T69" si="11">M834</f>
        <v>0</v>
      </c>
      <c r="U6" s="17"/>
    </row>
    <row r="7" spans="1:21" x14ac:dyDescent="0.25">
      <c r="B7" t="s">
        <v>108</v>
      </c>
      <c r="D7" s="17"/>
      <c r="E7" s="3">
        <f t="shared" si="0"/>
        <v>1.2549999000000001</v>
      </c>
      <c r="F7" s="3">
        <f t="shared" si="1"/>
        <v>-73.032646</v>
      </c>
      <c r="G7" s="35">
        <f t="shared" si="2"/>
        <v>-71.385070999999996</v>
      </c>
      <c r="H7" s="35">
        <f t="shared" si="3"/>
        <v>-74.759048000000007</v>
      </c>
      <c r="I7" s="35">
        <f t="shared" si="4"/>
        <v>-70.627014000000003</v>
      </c>
      <c r="J7" s="35">
        <f t="shared" si="5"/>
        <v>0</v>
      </c>
      <c r="L7" t="s">
        <v>108</v>
      </c>
      <c r="N7" s="17"/>
      <c r="O7" s="3">
        <f t="shared" si="6"/>
        <v>1.2549999000000001</v>
      </c>
      <c r="P7" s="3">
        <f t="shared" si="7"/>
        <v>-69.165145999999993</v>
      </c>
      <c r="Q7" s="35">
        <f t="shared" si="8"/>
        <v>-77.206817999999998</v>
      </c>
      <c r="R7" s="35">
        <f t="shared" si="9"/>
        <v>-76.575339999999997</v>
      </c>
      <c r="S7" s="35">
        <f t="shared" si="10"/>
        <v>-71.150726000000006</v>
      </c>
      <c r="T7" s="35">
        <f t="shared" si="11"/>
        <v>0</v>
      </c>
      <c r="U7" s="17"/>
    </row>
    <row r="8" spans="1:21" x14ac:dyDescent="0.25">
      <c r="B8" t="s">
        <v>22</v>
      </c>
      <c r="C8" t="s">
        <v>231</v>
      </c>
      <c r="D8" s="17"/>
      <c r="E8" s="3">
        <f t="shared" si="0"/>
        <v>1.3824998500000001</v>
      </c>
      <c r="F8" s="3">
        <f t="shared" si="1"/>
        <v>-73.531548000000001</v>
      </c>
      <c r="G8" s="35">
        <f t="shared" si="2"/>
        <v>-69.977172999999993</v>
      </c>
      <c r="H8" s="35">
        <f t="shared" si="3"/>
        <v>-77.183418000000003</v>
      </c>
      <c r="I8" s="35">
        <f t="shared" si="4"/>
        <v>-72.485022999999998</v>
      </c>
      <c r="J8" s="35">
        <f t="shared" si="5"/>
        <v>0</v>
      </c>
      <c r="L8" t="s">
        <v>22</v>
      </c>
      <c r="M8" t="s">
        <v>231</v>
      </c>
      <c r="N8" s="17"/>
      <c r="O8" s="3">
        <f t="shared" si="6"/>
        <v>1.3824998500000001</v>
      </c>
      <c r="P8" s="3">
        <f t="shared" si="7"/>
        <v>-71.544578999999999</v>
      </c>
      <c r="Q8" s="35">
        <f t="shared" si="8"/>
        <v>-73.162666000000002</v>
      </c>
      <c r="R8" s="35">
        <f t="shared" si="9"/>
        <v>-76.591804999999994</v>
      </c>
      <c r="S8" s="35">
        <f t="shared" si="10"/>
        <v>-72.883430000000004</v>
      </c>
      <c r="T8" s="35">
        <f t="shared" si="11"/>
        <v>0</v>
      </c>
      <c r="U8" s="17"/>
    </row>
    <row r="9" spans="1:21" x14ac:dyDescent="0.25">
      <c r="B9">
        <v>1000000000</v>
      </c>
      <c r="C9">
        <v>-69.205703999999997</v>
      </c>
      <c r="D9" s="17"/>
      <c r="E9" s="3">
        <f t="shared" si="0"/>
        <v>1.5099997999999999</v>
      </c>
      <c r="F9" s="3">
        <f t="shared" si="1"/>
        <v>-75.097031000000001</v>
      </c>
      <c r="G9" s="35">
        <f t="shared" si="2"/>
        <v>-68.396384999999995</v>
      </c>
      <c r="H9" s="35">
        <f t="shared" si="3"/>
        <v>-75.266823000000002</v>
      </c>
      <c r="I9" s="35">
        <f t="shared" si="4"/>
        <v>-71.533653000000001</v>
      </c>
      <c r="J9" s="35">
        <f t="shared" si="5"/>
        <v>0</v>
      </c>
      <c r="L9">
        <v>1000000000</v>
      </c>
      <c r="M9">
        <v>-66.877173999999997</v>
      </c>
      <c r="N9" s="17"/>
      <c r="O9" s="3">
        <f t="shared" si="6"/>
        <v>1.5099997999999999</v>
      </c>
      <c r="P9" s="3">
        <f t="shared" si="7"/>
        <v>-71.928909000000004</v>
      </c>
      <c r="Q9" s="35">
        <f t="shared" si="8"/>
        <v>-72.44529</v>
      </c>
      <c r="R9" s="35">
        <f t="shared" si="9"/>
        <v>-74.356971999999999</v>
      </c>
      <c r="S9" s="35">
        <f t="shared" si="10"/>
        <v>-71.317307</v>
      </c>
      <c r="T9" s="35">
        <f t="shared" si="11"/>
        <v>0</v>
      </c>
      <c r="U9" s="17"/>
    </row>
    <row r="10" spans="1:21" x14ac:dyDescent="0.25">
      <c r="B10">
        <v>1127499950</v>
      </c>
      <c r="C10">
        <v>-70.834998999999996</v>
      </c>
      <c r="D10" s="17"/>
      <c r="E10" s="3">
        <f t="shared" si="0"/>
        <v>1.6374997499999999</v>
      </c>
      <c r="F10" s="3">
        <f t="shared" si="1"/>
        <v>-74.987258999999995</v>
      </c>
      <c r="G10" s="35">
        <f t="shared" si="2"/>
        <v>-70.944427000000005</v>
      </c>
      <c r="H10" s="35">
        <f t="shared" si="3"/>
        <v>-77.626373000000001</v>
      </c>
      <c r="I10" s="35">
        <f t="shared" si="4"/>
        <v>-71.387833000000001</v>
      </c>
      <c r="J10" s="35">
        <f t="shared" si="5"/>
        <v>0</v>
      </c>
      <c r="L10">
        <v>1127499950</v>
      </c>
      <c r="M10">
        <v>-68.354361999999995</v>
      </c>
      <c r="N10" s="17"/>
      <c r="O10" s="3">
        <f t="shared" si="6"/>
        <v>1.6374997499999999</v>
      </c>
      <c r="P10" s="3">
        <f t="shared" si="7"/>
        <v>-72.869384999999994</v>
      </c>
      <c r="Q10" s="35">
        <f t="shared" si="8"/>
        <v>-73.039330000000007</v>
      </c>
      <c r="R10" s="35">
        <f t="shared" si="9"/>
        <v>-75.510773</v>
      </c>
      <c r="S10" s="35">
        <f t="shared" si="10"/>
        <v>-68.914314000000005</v>
      </c>
      <c r="T10" s="35">
        <f t="shared" si="11"/>
        <v>0</v>
      </c>
      <c r="U10" s="17"/>
    </row>
    <row r="11" spans="1:21" x14ac:dyDescent="0.25">
      <c r="B11">
        <v>1254999900</v>
      </c>
      <c r="C11">
        <v>-73.032646</v>
      </c>
      <c r="D11" s="17"/>
      <c r="E11" s="3">
        <f t="shared" si="0"/>
        <v>1.7649996999999999</v>
      </c>
      <c r="F11" s="3">
        <f t="shared" si="1"/>
        <v>-73.581612000000007</v>
      </c>
      <c r="G11" s="35">
        <f t="shared" si="2"/>
        <v>-73.231277000000006</v>
      </c>
      <c r="H11" s="35">
        <f t="shared" si="3"/>
        <v>-78.633644000000004</v>
      </c>
      <c r="I11" s="35">
        <f t="shared" si="4"/>
        <v>-76.168678</v>
      </c>
      <c r="J11" s="35">
        <f t="shared" si="5"/>
        <v>0</v>
      </c>
      <c r="L11">
        <v>1254999900</v>
      </c>
      <c r="M11">
        <v>-69.165145999999993</v>
      </c>
      <c r="N11" s="17"/>
      <c r="O11" s="3">
        <f t="shared" si="6"/>
        <v>1.7649996999999999</v>
      </c>
      <c r="P11" s="3">
        <f t="shared" si="7"/>
        <v>-72.630829000000006</v>
      </c>
      <c r="Q11" s="35">
        <f t="shared" si="8"/>
        <v>-71.446990999999997</v>
      </c>
      <c r="R11" s="35">
        <f t="shared" si="9"/>
        <v>-71.743163999999993</v>
      </c>
      <c r="S11" s="35">
        <f t="shared" si="10"/>
        <v>-69.453102000000001</v>
      </c>
      <c r="T11" s="35">
        <f t="shared" si="11"/>
        <v>0</v>
      </c>
      <c r="U11" s="17"/>
    </row>
    <row r="12" spans="1:21" x14ac:dyDescent="0.25">
      <c r="B12">
        <v>1382499850</v>
      </c>
      <c r="C12">
        <v>-73.531548000000001</v>
      </c>
      <c r="D12" s="17"/>
      <c r="E12" s="3">
        <f t="shared" si="0"/>
        <v>1.89249965</v>
      </c>
      <c r="F12" s="3">
        <f t="shared" si="1"/>
        <v>-70.478843999999995</v>
      </c>
      <c r="G12" s="35">
        <f t="shared" si="2"/>
        <v>-71.626968000000005</v>
      </c>
      <c r="H12" s="35">
        <f t="shared" si="3"/>
        <v>-79.710785000000001</v>
      </c>
      <c r="I12" s="35">
        <f t="shared" si="4"/>
        <v>-77.931442000000004</v>
      </c>
      <c r="J12" s="35">
        <f t="shared" si="5"/>
        <v>0</v>
      </c>
      <c r="L12">
        <v>1382499850</v>
      </c>
      <c r="M12">
        <v>-71.544578999999999</v>
      </c>
      <c r="N12" s="17"/>
      <c r="O12" s="3">
        <f t="shared" si="6"/>
        <v>1.89249965</v>
      </c>
      <c r="P12" s="3">
        <f t="shared" si="7"/>
        <v>-72.281768999999997</v>
      </c>
      <c r="Q12" s="35">
        <f t="shared" si="8"/>
        <v>-71.087058999999996</v>
      </c>
      <c r="R12" s="35">
        <f t="shared" si="9"/>
        <v>-73.090851000000001</v>
      </c>
      <c r="S12" s="35">
        <f t="shared" si="10"/>
        <v>-69.389679000000001</v>
      </c>
      <c r="T12" s="35">
        <f t="shared" si="11"/>
        <v>0</v>
      </c>
      <c r="U12" s="17"/>
    </row>
    <row r="13" spans="1:21" x14ac:dyDescent="0.25">
      <c r="B13">
        <v>1509999800</v>
      </c>
      <c r="C13">
        <v>-75.097031000000001</v>
      </c>
      <c r="D13" s="17"/>
      <c r="E13" s="3">
        <f t="shared" si="0"/>
        <v>2.0199995999999998</v>
      </c>
      <c r="F13" s="3">
        <f t="shared" si="1"/>
        <v>-72.058868000000004</v>
      </c>
      <c r="G13" s="35">
        <f t="shared" si="2"/>
        <v>-73.774742000000003</v>
      </c>
      <c r="H13" s="35">
        <f t="shared" si="3"/>
        <v>-75.318848000000003</v>
      </c>
      <c r="I13" s="35">
        <f t="shared" si="4"/>
        <v>-77.286063999999996</v>
      </c>
      <c r="J13" s="35">
        <f t="shared" si="5"/>
        <v>0</v>
      </c>
      <c r="L13">
        <v>1509999800</v>
      </c>
      <c r="M13">
        <v>-71.928909000000004</v>
      </c>
      <c r="N13" s="17"/>
      <c r="O13" s="3">
        <f t="shared" si="6"/>
        <v>2.0199995999999998</v>
      </c>
      <c r="P13" s="3">
        <f t="shared" si="7"/>
        <v>-72.363983000000005</v>
      </c>
      <c r="Q13" s="35">
        <f t="shared" si="8"/>
        <v>-71.003510000000006</v>
      </c>
      <c r="R13" s="35">
        <f t="shared" si="9"/>
        <v>-74.012389999999996</v>
      </c>
      <c r="S13" s="35">
        <f t="shared" si="10"/>
        <v>-67.882851000000002</v>
      </c>
      <c r="T13" s="35">
        <f t="shared" si="11"/>
        <v>0</v>
      </c>
      <c r="U13" s="17"/>
    </row>
    <row r="14" spans="1:21" x14ac:dyDescent="0.25">
      <c r="B14">
        <v>1637499750</v>
      </c>
      <c r="C14">
        <v>-74.987258999999995</v>
      </c>
      <c r="D14" s="17"/>
      <c r="E14" s="3">
        <f t="shared" si="0"/>
        <v>2.14749955</v>
      </c>
      <c r="F14" s="3">
        <f t="shared" si="1"/>
        <v>-69.900040000000004</v>
      </c>
      <c r="G14" s="35">
        <f t="shared" si="2"/>
        <v>-73.408417</v>
      </c>
      <c r="H14" s="35">
        <f t="shared" si="3"/>
        <v>-75.600693000000007</v>
      </c>
      <c r="I14" s="35">
        <f t="shared" si="4"/>
        <v>-77.987526000000003</v>
      </c>
      <c r="J14" s="35">
        <f t="shared" si="5"/>
        <v>0</v>
      </c>
      <c r="L14">
        <v>1637499750</v>
      </c>
      <c r="M14">
        <v>-72.869384999999994</v>
      </c>
      <c r="N14" s="17"/>
      <c r="O14" s="3">
        <f t="shared" si="6"/>
        <v>2.14749955</v>
      </c>
      <c r="P14" s="3">
        <f t="shared" si="7"/>
        <v>-72.267227000000005</v>
      </c>
      <c r="Q14" s="35">
        <f t="shared" si="8"/>
        <v>-71.008506999999994</v>
      </c>
      <c r="R14" s="35">
        <f t="shared" si="9"/>
        <v>-75.464478</v>
      </c>
      <c r="S14" s="35">
        <f t="shared" si="10"/>
        <v>-70.284599</v>
      </c>
      <c r="T14" s="35">
        <f t="shared" si="11"/>
        <v>0</v>
      </c>
      <c r="U14" s="17"/>
    </row>
    <row r="15" spans="1:21" x14ac:dyDescent="0.25">
      <c r="B15">
        <v>1764999700</v>
      </c>
      <c r="C15">
        <v>-73.581612000000007</v>
      </c>
      <c r="D15" s="17"/>
      <c r="E15" s="3">
        <f t="shared" si="0"/>
        <v>2.2749994999999998</v>
      </c>
      <c r="F15" s="3">
        <f t="shared" si="1"/>
        <v>-73.367767000000001</v>
      </c>
      <c r="G15" s="35">
        <f t="shared" si="2"/>
        <v>-71.113669999999999</v>
      </c>
      <c r="H15" s="35">
        <f t="shared" si="3"/>
        <v>-73.672386000000003</v>
      </c>
      <c r="I15" s="35">
        <f t="shared" si="4"/>
        <v>-77.609268</v>
      </c>
      <c r="J15" s="35">
        <f t="shared" si="5"/>
        <v>0</v>
      </c>
      <c r="L15">
        <v>1764999700</v>
      </c>
      <c r="M15">
        <v>-72.630829000000006</v>
      </c>
      <c r="N15" s="17"/>
      <c r="O15" s="3">
        <f t="shared" si="6"/>
        <v>2.2749994999999998</v>
      </c>
      <c r="P15" s="3">
        <f t="shared" si="7"/>
        <v>-72.039253000000002</v>
      </c>
      <c r="Q15" s="35">
        <f t="shared" si="8"/>
        <v>-69.322936999999996</v>
      </c>
      <c r="R15" s="35">
        <f t="shared" si="9"/>
        <v>-73.675476000000003</v>
      </c>
      <c r="S15" s="35">
        <f t="shared" si="10"/>
        <v>-72.046004999999994</v>
      </c>
      <c r="T15" s="35">
        <f t="shared" si="11"/>
        <v>0</v>
      </c>
      <c r="U15" s="17"/>
    </row>
    <row r="16" spans="1:21" x14ac:dyDescent="0.25">
      <c r="B16">
        <v>1892499650</v>
      </c>
      <c r="C16">
        <v>-70.478843999999995</v>
      </c>
      <c r="D16" s="17"/>
      <c r="E16" s="3">
        <f t="shared" si="0"/>
        <v>2.4024994500000001</v>
      </c>
      <c r="F16" s="3">
        <f t="shared" si="1"/>
        <v>-72.734084999999993</v>
      </c>
      <c r="G16" s="35">
        <f t="shared" si="2"/>
        <v>-72.507889000000006</v>
      </c>
      <c r="H16" s="35">
        <f t="shared" si="3"/>
        <v>-72.104240000000004</v>
      </c>
      <c r="I16" s="35">
        <f t="shared" si="4"/>
        <v>-72.741530999999995</v>
      </c>
      <c r="J16" s="35">
        <f t="shared" si="5"/>
        <v>0</v>
      </c>
      <c r="L16">
        <v>1892499650</v>
      </c>
      <c r="M16">
        <v>-72.281768999999997</v>
      </c>
      <c r="N16" s="17"/>
      <c r="O16" s="3">
        <f t="shared" si="6"/>
        <v>2.4024994500000001</v>
      </c>
      <c r="P16" s="3">
        <f t="shared" si="7"/>
        <v>-71.575096000000002</v>
      </c>
      <c r="Q16" s="35">
        <f t="shared" si="8"/>
        <v>-69.237617</v>
      </c>
      <c r="R16" s="35">
        <f t="shared" si="9"/>
        <v>-73.597481000000002</v>
      </c>
      <c r="S16" s="35">
        <f t="shared" si="10"/>
        <v>-72.069419999999994</v>
      </c>
      <c r="T16" s="35">
        <f t="shared" si="11"/>
        <v>0</v>
      </c>
      <c r="U16" s="17"/>
    </row>
    <row r="17" spans="2:21" x14ac:dyDescent="0.25">
      <c r="B17">
        <v>2019999600</v>
      </c>
      <c r="C17">
        <v>-72.058868000000004</v>
      </c>
      <c r="D17" s="17"/>
      <c r="E17" s="3">
        <f t="shared" si="0"/>
        <v>2.5299993999999999</v>
      </c>
      <c r="F17" s="3">
        <f t="shared" si="1"/>
        <v>-74.983947999999998</v>
      </c>
      <c r="G17" s="35">
        <f t="shared" si="2"/>
        <v>-76.695374000000001</v>
      </c>
      <c r="H17" s="35">
        <f t="shared" si="3"/>
        <v>-69.598029999999994</v>
      </c>
      <c r="I17" s="35">
        <f t="shared" si="4"/>
        <v>-70.707961999999995</v>
      </c>
      <c r="J17" s="35">
        <f t="shared" si="5"/>
        <v>0</v>
      </c>
      <c r="L17">
        <v>2019999600</v>
      </c>
      <c r="M17">
        <v>-72.363983000000005</v>
      </c>
      <c r="N17" s="17"/>
      <c r="O17" s="3">
        <f t="shared" si="6"/>
        <v>2.5299993999999999</v>
      </c>
      <c r="P17" s="3">
        <f t="shared" si="7"/>
        <v>-71.518990000000002</v>
      </c>
      <c r="Q17" s="35">
        <f t="shared" si="8"/>
        <v>-70.705642999999995</v>
      </c>
      <c r="R17" s="35">
        <f t="shared" si="9"/>
        <v>-73.486289999999997</v>
      </c>
      <c r="S17" s="35">
        <f t="shared" si="10"/>
        <v>-71.428741000000002</v>
      </c>
      <c r="T17" s="35">
        <f t="shared" si="11"/>
        <v>0</v>
      </c>
      <c r="U17" s="17"/>
    </row>
    <row r="18" spans="2:21" x14ac:dyDescent="0.25">
      <c r="B18">
        <v>2147499550</v>
      </c>
      <c r="C18">
        <v>-69.900040000000004</v>
      </c>
      <c r="D18" s="17"/>
      <c r="E18" s="3">
        <f t="shared" si="0"/>
        <v>2.6574993500000001</v>
      </c>
      <c r="F18" s="3">
        <f t="shared" si="1"/>
        <v>-73.00103</v>
      </c>
      <c r="G18" s="35">
        <f t="shared" si="2"/>
        <v>-75.185721999999998</v>
      </c>
      <c r="H18" s="35">
        <f t="shared" si="3"/>
        <v>-73.589316999999994</v>
      </c>
      <c r="I18" s="35">
        <f t="shared" si="4"/>
        <v>-69.666008000000005</v>
      </c>
      <c r="J18" s="35">
        <f t="shared" si="5"/>
        <v>0</v>
      </c>
      <c r="L18">
        <v>2147499550</v>
      </c>
      <c r="M18">
        <v>-72.267227000000005</v>
      </c>
      <c r="N18" s="17"/>
      <c r="O18" s="3">
        <f t="shared" si="6"/>
        <v>2.6574993500000001</v>
      </c>
      <c r="P18" s="3">
        <f t="shared" si="7"/>
        <v>-70.212311</v>
      </c>
      <c r="Q18" s="35">
        <f t="shared" si="8"/>
        <v>-70.983376000000007</v>
      </c>
      <c r="R18" s="35">
        <f t="shared" si="9"/>
        <v>-72.241112000000001</v>
      </c>
      <c r="S18" s="35">
        <f t="shared" si="10"/>
        <v>-72.325667999999993</v>
      </c>
      <c r="T18" s="35">
        <f t="shared" si="11"/>
        <v>0</v>
      </c>
      <c r="U18" s="17"/>
    </row>
    <row r="19" spans="2:21" x14ac:dyDescent="0.25">
      <c r="B19">
        <v>2274999500</v>
      </c>
      <c r="C19">
        <v>-73.367767000000001</v>
      </c>
      <c r="D19" s="17"/>
      <c r="E19" s="3">
        <f t="shared" si="0"/>
        <v>2.7849993</v>
      </c>
      <c r="F19" s="3">
        <f t="shared" si="1"/>
        <v>-73.890548999999993</v>
      </c>
      <c r="G19" s="35">
        <f t="shared" si="2"/>
        <v>-76.606300000000005</v>
      </c>
      <c r="H19" s="35">
        <f t="shared" si="3"/>
        <v>-73.206383000000002</v>
      </c>
      <c r="I19" s="35">
        <f t="shared" si="4"/>
        <v>-69.143623000000005</v>
      </c>
      <c r="J19" s="35">
        <f t="shared" si="5"/>
        <v>0</v>
      </c>
      <c r="L19">
        <v>2274999500</v>
      </c>
      <c r="M19">
        <v>-72.039253000000002</v>
      </c>
      <c r="N19" s="17"/>
      <c r="O19" s="3">
        <f t="shared" si="6"/>
        <v>2.7849993</v>
      </c>
      <c r="P19" s="3">
        <f t="shared" si="7"/>
        <v>-71.808357000000001</v>
      </c>
      <c r="Q19" s="35">
        <f t="shared" si="8"/>
        <v>-70.160445999999993</v>
      </c>
      <c r="R19" s="35">
        <f t="shared" si="9"/>
        <v>-74.411438000000004</v>
      </c>
      <c r="S19" s="35">
        <f t="shared" si="10"/>
        <v>-71.177338000000006</v>
      </c>
      <c r="T19" s="35">
        <f t="shared" si="11"/>
        <v>0</v>
      </c>
      <c r="U19" s="17"/>
    </row>
    <row r="20" spans="2:21" x14ac:dyDescent="0.25">
      <c r="B20">
        <v>2402499450</v>
      </c>
      <c r="C20">
        <v>-72.734084999999993</v>
      </c>
      <c r="D20" s="17"/>
      <c r="E20" s="3">
        <f t="shared" si="0"/>
        <v>2.9124992500000002</v>
      </c>
      <c r="F20" s="3">
        <f t="shared" si="1"/>
        <v>-72.046775999999994</v>
      </c>
      <c r="G20" s="35">
        <f t="shared" si="2"/>
        <v>-77.132683</v>
      </c>
      <c r="H20" s="35">
        <f t="shared" si="3"/>
        <v>-72.423278999999994</v>
      </c>
      <c r="I20" s="35">
        <f t="shared" si="4"/>
        <v>-70.332770999999994</v>
      </c>
      <c r="J20" s="35">
        <f t="shared" si="5"/>
        <v>0</v>
      </c>
      <c r="L20">
        <v>2402499450</v>
      </c>
      <c r="M20">
        <v>-71.575096000000002</v>
      </c>
      <c r="N20" s="17"/>
      <c r="O20" s="3">
        <f t="shared" si="6"/>
        <v>2.9124992500000002</v>
      </c>
      <c r="P20" s="3">
        <f t="shared" si="7"/>
        <v>-71.734748999999994</v>
      </c>
      <c r="Q20" s="35">
        <f t="shared" si="8"/>
        <v>-70.308188999999999</v>
      </c>
      <c r="R20" s="35">
        <f t="shared" si="9"/>
        <v>-75.730309000000005</v>
      </c>
      <c r="S20" s="35">
        <f t="shared" si="10"/>
        <v>-68.965767</v>
      </c>
      <c r="T20" s="35">
        <f t="shared" si="11"/>
        <v>0</v>
      </c>
      <c r="U20" s="17"/>
    </row>
    <row r="21" spans="2:21" x14ac:dyDescent="0.25">
      <c r="B21">
        <v>2529999400</v>
      </c>
      <c r="C21">
        <v>-74.983947999999998</v>
      </c>
      <c r="D21" s="17"/>
      <c r="E21" s="3">
        <f t="shared" si="0"/>
        <v>3.0399992</v>
      </c>
      <c r="F21" s="3">
        <f t="shared" si="1"/>
        <v>-73.430344000000005</v>
      </c>
      <c r="G21" s="35">
        <f t="shared" si="2"/>
        <v>-76.403564000000003</v>
      </c>
      <c r="H21" s="35">
        <f t="shared" si="3"/>
        <v>-72.292023</v>
      </c>
      <c r="I21" s="35">
        <f t="shared" si="4"/>
        <v>-69.835402999999999</v>
      </c>
      <c r="J21" s="35">
        <f t="shared" si="5"/>
        <v>0</v>
      </c>
      <c r="L21">
        <v>2529999400</v>
      </c>
      <c r="M21">
        <v>-71.518990000000002</v>
      </c>
      <c r="N21" s="17"/>
      <c r="O21" s="3">
        <f t="shared" si="6"/>
        <v>3.0399992</v>
      </c>
      <c r="P21" s="3">
        <f t="shared" si="7"/>
        <v>-73.341567999999995</v>
      </c>
      <c r="Q21" s="35">
        <f t="shared" si="8"/>
        <v>-69.791290000000004</v>
      </c>
      <c r="R21" s="35">
        <f t="shared" si="9"/>
        <v>-79.235054000000005</v>
      </c>
      <c r="S21" s="35">
        <f t="shared" si="10"/>
        <v>-70.757346999999996</v>
      </c>
      <c r="T21" s="35">
        <f t="shared" si="11"/>
        <v>0</v>
      </c>
      <c r="U21" s="17"/>
    </row>
    <row r="22" spans="2:21" x14ac:dyDescent="0.25">
      <c r="B22">
        <v>2657499350</v>
      </c>
      <c r="C22">
        <v>-73.00103</v>
      </c>
      <c r="D22" s="17"/>
      <c r="E22" s="3">
        <f t="shared" si="0"/>
        <v>3.1674991499999998</v>
      </c>
      <c r="F22" s="3">
        <f t="shared" si="1"/>
        <v>-73.015297000000004</v>
      </c>
      <c r="G22" s="35">
        <f t="shared" si="2"/>
        <v>-73.473479999999995</v>
      </c>
      <c r="H22" s="35">
        <f t="shared" si="3"/>
        <v>-73.364243000000002</v>
      </c>
      <c r="I22" s="35">
        <f t="shared" si="4"/>
        <v>-70.114142999999999</v>
      </c>
      <c r="J22" s="35">
        <f t="shared" si="5"/>
        <v>0</v>
      </c>
      <c r="L22">
        <v>2657499350</v>
      </c>
      <c r="M22">
        <v>-70.212311</v>
      </c>
      <c r="N22" s="17"/>
      <c r="O22" s="3">
        <f t="shared" si="6"/>
        <v>3.1674991499999998</v>
      </c>
      <c r="P22" s="3">
        <f t="shared" si="7"/>
        <v>-75.742119000000002</v>
      </c>
      <c r="Q22" s="35">
        <f t="shared" si="8"/>
        <v>-68.713622999999998</v>
      </c>
      <c r="R22" s="35">
        <f t="shared" si="9"/>
        <v>-77.381896999999995</v>
      </c>
      <c r="S22" s="35">
        <f t="shared" si="10"/>
        <v>-71.479545999999999</v>
      </c>
      <c r="T22" s="35">
        <f t="shared" si="11"/>
        <v>0</v>
      </c>
      <c r="U22" s="17"/>
    </row>
    <row r="23" spans="2:21" x14ac:dyDescent="0.25">
      <c r="B23">
        <v>2784999300</v>
      </c>
      <c r="C23">
        <v>-73.890548999999993</v>
      </c>
      <c r="D23" s="17"/>
      <c r="E23" s="3">
        <f t="shared" si="0"/>
        <v>3.2949991000000001</v>
      </c>
      <c r="F23" s="3">
        <f t="shared" si="1"/>
        <v>-73.764968999999994</v>
      </c>
      <c r="G23" s="35">
        <f t="shared" si="2"/>
        <v>-73.783844000000002</v>
      </c>
      <c r="H23" s="35">
        <f t="shared" si="3"/>
        <v>-71.520126000000005</v>
      </c>
      <c r="I23" s="35">
        <f t="shared" si="4"/>
        <v>-72.806106999999997</v>
      </c>
      <c r="J23" s="35">
        <f t="shared" si="5"/>
        <v>0</v>
      </c>
      <c r="L23">
        <v>2784999300</v>
      </c>
      <c r="M23">
        <v>-71.808357000000001</v>
      </c>
      <c r="N23" s="17"/>
      <c r="O23" s="3">
        <f t="shared" si="6"/>
        <v>3.2949991000000001</v>
      </c>
      <c r="P23" s="3">
        <f t="shared" si="7"/>
        <v>-75.970573000000002</v>
      </c>
      <c r="Q23" s="35">
        <f t="shared" si="8"/>
        <v>-69.538123999999996</v>
      </c>
      <c r="R23" s="35">
        <f t="shared" si="9"/>
        <v>-76.990729999999999</v>
      </c>
      <c r="S23" s="35">
        <f t="shared" si="10"/>
        <v>-71.397178999999994</v>
      </c>
      <c r="T23" s="35">
        <f t="shared" si="11"/>
        <v>0</v>
      </c>
      <c r="U23" s="17"/>
    </row>
    <row r="24" spans="2:21" x14ac:dyDescent="0.25">
      <c r="B24">
        <v>2912499250</v>
      </c>
      <c r="C24">
        <v>-72.046775999999994</v>
      </c>
      <c r="D24" s="17"/>
      <c r="E24" s="3">
        <f t="shared" si="0"/>
        <v>3.4224990499999999</v>
      </c>
      <c r="F24" s="3">
        <f t="shared" si="1"/>
        <v>-73.253860000000003</v>
      </c>
      <c r="G24" s="35">
        <f t="shared" si="2"/>
        <v>-73.333991999999995</v>
      </c>
      <c r="H24" s="35">
        <f t="shared" si="3"/>
        <v>-70.470284000000007</v>
      </c>
      <c r="I24" s="35">
        <f t="shared" si="4"/>
        <v>-75.341614000000007</v>
      </c>
      <c r="J24" s="35">
        <f t="shared" si="5"/>
        <v>0</v>
      </c>
      <c r="L24">
        <v>2912499250</v>
      </c>
      <c r="M24">
        <v>-71.734748999999994</v>
      </c>
      <c r="N24" s="17"/>
      <c r="O24" s="3">
        <f t="shared" si="6"/>
        <v>3.4224990499999999</v>
      </c>
      <c r="P24" s="3">
        <f t="shared" si="7"/>
        <v>-75.862892000000002</v>
      </c>
      <c r="Q24" s="35">
        <f t="shared" si="8"/>
        <v>-69.364493999999993</v>
      </c>
      <c r="R24" s="35">
        <f t="shared" si="9"/>
        <v>-75.068352000000004</v>
      </c>
      <c r="S24" s="35">
        <f t="shared" si="10"/>
        <v>-75.248679999999993</v>
      </c>
      <c r="T24" s="35">
        <f t="shared" si="11"/>
        <v>0</v>
      </c>
      <c r="U24" s="17"/>
    </row>
    <row r="25" spans="2:21" x14ac:dyDescent="0.25">
      <c r="B25">
        <v>3039999200</v>
      </c>
      <c r="C25">
        <v>-73.430344000000005</v>
      </c>
      <c r="D25" s="17"/>
      <c r="E25" s="3">
        <f t="shared" si="0"/>
        <v>3.5499990000000001</v>
      </c>
      <c r="F25" s="3">
        <f t="shared" si="1"/>
        <v>-72.073006000000007</v>
      </c>
      <c r="G25" s="35">
        <f t="shared" si="2"/>
        <v>-74.173041999999995</v>
      </c>
      <c r="H25" s="35">
        <f t="shared" si="3"/>
        <v>-70.207283000000004</v>
      </c>
      <c r="I25" s="35">
        <f t="shared" si="4"/>
        <v>-78.760536000000002</v>
      </c>
      <c r="J25" s="35">
        <f t="shared" si="5"/>
        <v>0</v>
      </c>
      <c r="L25">
        <v>3039999200</v>
      </c>
      <c r="M25">
        <v>-73.341567999999995</v>
      </c>
      <c r="N25" s="17"/>
      <c r="O25" s="3">
        <f t="shared" si="6"/>
        <v>3.5499990000000001</v>
      </c>
      <c r="P25" s="3">
        <f t="shared" si="7"/>
        <v>-75.583504000000005</v>
      </c>
      <c r="Q25" s="35">
        <f t="shared" si="8"/>
        <v>-68.852844000000005</v>
      </c>
      <c r="R25" s="35">
        <f t="shared" si="9"/>
        <v>-73.714127000000005</v>
      </c>
      <c r="S25" s="35">
        <f t="shared" si="10"/>
        <v>-76.228568999999993</v>
      </c>
      <c r="T25" s="35">
        <f t="shared" si="11"/>
        <v>0</v>
      </c>
      <c r="U25" s="17"/>
    </row>
    <row r="26" spans="2:21" x14ac:dyDescent="0.25">
      <c r="B26">
        <v>3167499150</v>
      </c>
      <c r="C26">
        <v>-73.015297000000004</v>
      </c>
      <c r="D26" s="17"/>
      <c r="E26" s="3">
        <f t="shared" si="0"/>
        <v>3.6774989499999999</v>
      </c>
      <c r="F26" s="3">
        <f t="shared" si="1"/>
        <v>-71.645020000000002</v>
      </c>
      <c r="G26" s="35">
        <f t="shared" si="2"/>
        <v>-72.969994</v>
      </c>
      <c r="H26" s="35">
        <f t="shared" si="3"/>
        <v>-73.867241000000007</v>
      </c>
      <c r="I26" s="35">
        <f t="shared" si="4"/>
        <v>-79.515404000000004</v>
      </c>
      <c r="J26" s="35">
        <f t="shared" si="5"/>
        <v>0</v>
      </c>
      <c r="L26">
        <v>3167499150</v>
      </c>
      <c r="M26">
        <v>-75.742119000000002</v>
      </c>
      <c r="N26" s="17"/>
      <c r="O26" s="3">
        <f t="shared" si="6"/>
        <v>3.6774989499999999</v>
      </c>
      <c r="P26" s="3">
        <f t="shared" si="7"/>
        <v>-71.899581999999995</v>
      </c>
      <c r="Q26" s="35">
        <f t="shared" si="8"/>
        <v>-68.517998000000006</v>
      </c>
      <c r="R26" s="35">
        <f t="shared" si="9"/>
        <v>-72.198013000000003</v>
      </c>
      <c r="S26" s="35">
        <f t="shared" si="10"/>
        <v>-75.185074</v>
      </c>
      <c r="T26" s="35">
        <f t="shared" si="11"/>
        <v>0</v>
      </c>
      <c r="U26" s="17"/>
    </row>
    <row r="27" spans="2:21" x14ac:dyDescent="0.25">
      <c r="B27">
        <v>3294999100</v>
      </c>
      <c r="C27">
        <v>-73.764968999999994</v>
      </c>
      <c r="D27" s="17"/>
      <c r="E27" s="3">
        <f t="shared" si="0"/>
        <v>3.8049989000000002</v>
      </c>
      <c r="F27" s="3">
        <f t="shared" si="1"/>
        <v>-70.906807000000001</v>
      </c>
      <c r="G27" s="35">
        <f t="shared" si="2"/>
        <v>-73.335509999999999</v>
      </c>
      <c r="H27" s="35">
        <f t="shared" si="3"/>
        <v>-72.907241999999997</v>
      </c>
      <c r="I27" s="35">
        <f t="shared" si="4"/>
        <v>-79.852080999999998</v>
      </c>
      <c r="J27" s="35">
        <f t="shared" si="5"/>
        <v>0</v>
      </c>
      <c r="L27">
        <v>3294999100</v>
      </c>
      <c r="M27">
        <v>-75.970573000000002</v>
      </c>
      <c r="N27" s="17"/>
      <c r="O27" s="3">
        <f t="shared" si="6"/>
        <v>3.8049989000000002</v>
      </c>
      <c r="P27" s="3">
        <f t="shared" si="7"/>
        <v>-63.510962999999997</v>
      </c>
      <c r="Q27" s="35">
        <f t="shared" si="8"/>
        <v>-67.401611000000003</v>
      </c>
      <c r="R27" s="35">
        <f t="shared" si="9"/>
        <v>-75.502930000000006</v>
      </c>
      <c r="S27" s="35">
        <f t="shared" si="10"/>
        <v>-75.048530999999997</v>
      </c>
      <c r="T27" s="35">
        <f t="shared" si="11"/>
        <v>0</v>
      </c>
      <c r="U27" s="17"/>
    </row>
    <row r="28" spans="2:21" x14ac:dyDescent="0.25">
      <c r="B28">
        <v>3422499050</v>
      </c>
      <c r="C28">
        <v>-73.253860000000003</v>
      </c>
      <c r="D28" s="17"/>
      <c r="E28" s="3">
        <f t="shared" si="0"/>
        <v>3.93249885</v>
      </c>
      <c r="F28" s="3">
        <f t="shared" si="1"/>
        <v>-71.355712999999994</v>
      </c>
      <c r="G28" s="35">
        <f t="shared" si="2"/>
        <v>-73.950599999999994</v>
      </c>
      <c r="H28" s="35">
        <f t="shared" si="3"/>
        <v>-72.499167999999997</v>
      </c>
      <c r="I28" s="35">
        <f t="shared" si="4"/>
        <v>-78.068580999999995</v>
      </c>
      <c r="J28" s="35">
        <f t="shared" si="5"/>
        <v>0</v>
      </c>
      <c r="L28">
        <v>3422499050</v>
      </c>
      <c r="M28">
        <v>-75.862892000000002</v>
      </c>
      <c r="N28" s="17"/>
      <c r="O28" s="3">
        <f t="shared" si="6"/>
        <v>3.93249885</v>
      </c>
      <c r="P28" s="3">
        <f t="shared" si="7"/>
        <v>-55.062553000000001</v>
      </c>
      <c r="Q28" s="35">
        <f t="shared" si="8"/>
        <v>-65.332404999999994</v>
      </c>
      <c r="R28" s="35">
        <f t="shared" si="9"/>
        <v>-74.680435000000003</v>
      </c>
      <c r="S28" s="35">
        <f t="shared" si="10"/>
        <v>-73.944466000000006</v>
      </c>
      <c r="T28" s="35">
        <f t="shared" si="11"/>
        <v>0</v>
      </c>
      <c r="U28" s="17"/>
    </row>
    <row r="29" spans="2:21" x14ac:dyDescent="0.25">
      <c r="B29">
        <v>3549999000</v>
      </c>
      <c r="C29">
        <v>-72.073006000000007</v>
      </c>
      <c r="D29" s="17"/>
      <c r="E29" s="3">
        <f t="shared" si="0"/>
        <v>4.0599987999999998</v>
      </c>
      <c r="F29" s="3">
        <f t="shared" si="1"/>
        <v>-72.479347000000004</v>
      </c>
      <c r="G29" s="35">
        <f t="shared" si="2"/>
        <v>-72.273246999999998</v>
      </c>
      <c r="H29" s="35">
        <f t="shared" si="3"/>
        <v>-73.707160999999999</v>
      </c>
      <c r="I29" s="35">
        <f t="shared" si="4"/>
        <v>-78.693175999999994</v>
      </c>
      <c r="J29" s="35">
        <f t="shared" si="5"/>
        <v>0</v>
      </c>
      <c r="L29">
        <v>3549999000</v>
      </c>
      <c r="M29">
        <v>-75.583504000000005</v>
      </c>
      <c r="N29" s="17"/>
      <c r="O29" s="3">
        <f t="shared" si="6"/>
        <v>4.0599987999999998</v>
      </c>
      <c r="P29" s="3">
        <f t="shared" si="7"/>
        <v>-44.722774999999999</v>
      </c>
      <c r="Q29" s="35">
        <f t="shared" si="8"/>
        <v>-61.337902</v>
      </c>
      <c r="R29" s="35">
        <f t="shared" si="9"/>
        <v>-72.474258000000006</v>
      </c>
      <c r="S29" s="35">
        <f t="shared" si="10"/>
        <v>-70.352028000000004</v>
      </c>
      <c r="T29" s="35">
        <f t="shared" si="11"/>
        <v>0</v>
      </c>
      <c r="U29" s="17"/>
    </row>
    <row r="30" spans="2:21" x14ac:dyDescent="0.25">
      <c r="B30">
        <v>3677498950</v>
      </c>
      <c r="C30">
        <v>-71.645020000000002</v>
      </c>
      <c r="D30" s="17"/>
      <c r="E30" s="3">
        <f t="shared" si="0"/>
        <v>4.1874987499999996</v>
      </c>
      <c r="F30" s="3">
        <f t="shared" si="1"/>
        <v>-71.269210999999999</v>
      </c>
      <c r="G30" s="35">
        <f t="shared" si="2"/>
        <v>-70.157127000000003</v>
      </c>
      <c r="H30" s="35">
        <f t="shared" si="3"/>
        <v>-78.042709000000002</v>
      </c>
      <c r="I30" s="35">
        <f t="shared" si="4"/>
        <v>-74.711654999999993</v>
      </c>
      <c r="J30" s="35">
        <f t="shared" si="5"/>
        <v>0</v>
      </c>
      <c r="L30">
        <v>3677498950</v>
      </c>
      <c r="M30">
        <v>-71.899581999999995</v>
      </c>
      <c r="N30" s="17"/>
      <c r="O30" s="3">
        <f t="shared" si="6"/>
        <v>4.1874987499999996</v>
      </c>
      <c r="P30" s="3">
        <f t="shared" si="7"/>
        <v>-35.579566999999997</v>
      </c>
      <c r="Q30" s="35">
        <f t="shared" si="8"/>
        <v>-54.805320999999999</v>
      </c>
      <c r="R30" s="35">
        <f t="shared" si="9"/>
        <v>-69.528198000000003</v>
      </c>
      <c r="S30" s="35">
        <f t="shared" si="10"/>
        <v>-70.254188999999997</v>
      </c>
      <c r="T30" s="35">
        <f t="shared" si="11"/>
        <v>0</v>
      </c>
      <c r="U30" s="17"/>
    </row>
    <row r="31" spans="2:21" x14ac:dyDescent="0.25">
      <c r="B31">
        <v>3804998900</v>
      </c>
      <c r="C31">
        <v>-70.906807000000001</v>
      </c>
      <c r="D31" s="17"/>
      <c r="E31" s="3">
        <f t="shared" si="0"/>
        <v>4.3149987000000003</v>
      </c>
      <c r="F31" s="3">
        <f t="shared" si="1"/>
        <v>-68.888785999999996</v>
      </c>
      <c r="G31" s="35">
        <f t="shared" si="2"/>
        <v>-68.519295</v>
      </c>
      <c r="H31" s="35">
        <f t="shared" si="3"/>
        <v>-73.568664999999996</v>
      </c>
      <c r="I31" s="35">
        <f t="shared" si="4"/>
        <v>-75.751189999999994</v>
      </c>
      <c r="J31" s="35">
        <f t="shared" si="5"/>
        <v>0</v>
      </c>
      <c r="L31">
        <v>3804998900</v>
      </c>
      <c r="M31">
        <v>-63.510962999999997</v>
      </c>
      <c r="N31" s="17"/>
      <c r="O31" s="3">
        <f t="shared" si="6"/>
        <v>4.3149987000000003</v>
      </c>
      <c r="P31" s="3">
        <f t="shared" si="7"/>
        <v>-28.098376999999999</v>
      </c>
      <c r="Q31" s="35">
        <f t="shared" si="8"/>
        <v>-47.061287</v>
      </c>
      <c r="R31" s="35">
        <f t="shared" si="9"/>
        <v>-64.541718000000003</v>
      </c>
      <c r="S31" s="35">
        <f t="shared" si="10"/>
        <v>-71.636345000000006</v>
      </c>
      <c r="T31" s="35">
        <f t="shared" si="11"/>
        <v>0</v>
      </c>
      <c r="U31" s="17"/>
    </row>
    <row r="32" spans="2:21" x14ac:dyDescent="0.25">
      <c r="B32">
        <v>3932498850</v>
      </c>
      <c r="C32">
        <v>-71.355712999999994</v>
      </c>
      <c r="D32" s="17"/>
      <c r="E32" s="3">
        <f t="shared" si="0"/>
        <v>4.4424986500000001</v>
      </c>
      <c r="F32" s="3">
        <f t="shared" si="1"/>
        <v>-61.808674000000003</v>
      </c>
      <c r="G32" s="35">
        <f t="shared" si="2"/>
        <v>-66.717444999999998</v>
      </c>
      <c r="H32" s="35">
        <f t="shared" si="3"/>
        <v>-73.961608999999996</v>
      </c>
      <c r="I32" s="35">
        <f t="shared" si="4"/>
        <v>-76.014274999999998</v>
      </c>
      <c r="J32" s="35">
        <f t="shared" si="5"/>
        <v>0</v>
      </c>
      <c r="L32">
        <v>3932498850</v>
      </c>
      <c r="M32">
        <v>-55.062553000000001</v>
      </c>
      <c r="N32" s="17"/>
      <c r="O32" s="3">
        <f t="shared" si="6"/>
        <v>4.4424986500000001</v>
      </c>
      <c r="P32" s="3">
        <f t="shared" si="7"/>
        <v>-24.584814000000001</v>
      </c>
      <c r="Q32" s="35">
        <f t="shared" si="8"/>
        <v>-38.055011999999998</v>
      </c>
      <c r="R32" s="35">
        <f t="shared" si="9"/>
        <v>-54.503895</v>
      </c>
      <c r="S32" s="35">
        <f t="shared" si="10"/>
        <v>-70.009735000000006</v>
      </c>
      <c r="T32" s="35">
        <f t="shared" si="11"/>
        <v>0</v>
      </c>
      <c r="U32" s="17"/>
    </row>
    <row r="33" spans="2:21" x14ac:dyDescent="0.25">
      <c r="B33">
        <v>4059998800</v>
      </c>
      <c r="C33">
        <v>-72.479347000000004</v>
      </c>
      <c r="D33" s="17"/>
      <c r="E33" s="3">
        <f t="shared" si="0"/>
        <v>4.5699985999999999</v>
      </c>
      <c r="F33" s="3">
        <f t="shared" si="1"/>
        <v>-52.504874999999998</v>
      </c>
      <c r="G33" s="35">
        <f t="shared" si="2"/>
        <v>-63.870849999999997</v>
      </c>
      <c r="H33" s="35">
        <f t="shared" si="3"/>
        <v>-72.585442</v>
      </c>
      <c r="I33" s="35">
        <f t="shared" si="4"/>
        <v>-73.976303000000001</v>
      </c>
      <c r="J33" s="35">
        <f t="shared" si="5"/>
        <v>0</v>
      </c>
      <c r="L33">
        <v>4059998800</v>
      </c>
      <c r="M33">
        <v>-44.722774999999999</v>
      </c>
      <c r="N33" s="17"/>
      <c r="O33" s="3">
        <f t="shared" si="6"/>
        <v>4.5699985999999999</v>
      </c>
      <c r="P33" s="3">
        <f t="shared" si="7"/>
        <v>-22.387066000000001</v>
      </c>
      <c r="Q33" s="35">
        <f t="shared" si="8"/>
        <v>-29.662882</v>
      </c>
      <c r="R33" s="35">
        <f t="shared" si="9"/>
        <v>-46.812331999999998</v>
      </c>
      <c r="S33" s="35">
        <f t="shared" si="10"/>
        <v>-66.786011000000002</v>
      </c>
      <c r="T33" s="35">
        <f t="shared" si="11"/>
        <v>0</v>
      </c>
      <c r="U33" s="17"/>
    </row>
    <row r="34" spans="2:21" x14ac:dyDescent="0.25">
      <c r="B34">
        <v>4187498750</v>
      </c>
      <c r="C34">
        <v>-71.269210999999999</v>
      </c>
      <c r="D34" s="17"/>
      <c r="E34" s="3">
        <f t="shared" si="0"/>
        <v>4.6974985499999997</v>
      </c>
      <c r="F34" s="3">
        <f t="shared" si="1"/>
        <v>-41.550663</v>
      </c>
      <c r="G34" s="35">
        <f t="shared" si="2"/>
        <v>-58.260590000000001</v>
      </c>
      <c r="H34" s="35">
        <f t="shared" si="3"/>
        <v>-72.065948000000006</v>
      </c>
      <c r="I34" s="35">
        <f t="shared" si="4"/>
        <v>-71.799644000000001</v>
      </c>
      <c r="J34" s="35">
        <f t="shared" si="5"/>
        <v>0</v>
      </c>
      <c r="L34">
        <v>4187498750</v>
      </c>
      <c r="M34">
        <v>-35.579566999999997</v>
      </c>
      <c r="N34" s="17"/>
      <c r="O34" s="3">
        <f t="shared" si="6"/>
        <v>4.6974985499999997</v>
      </c>
      <c r="P34" s="3">
        <f t="shared" si="7"/>
        <v>-20.979437000000001</v>
      </c>
      <c r="Q34" s="35">
        <f t="shared" si="8"/>
        <v>-24.329599000000002</v>
      </c>
      <c r="R34" s="35">
        <f t="shared" si="9"/>
        <v>-38.914459000000001</v>
      </c>
      <c r="S34" s="35">
        <f t="shared" si="10"/>
        <v>-59.700572999999999</v>
      </c>
      <c r="T34" s="35">
        <f t="shared" si="11"/>
        <v>0</v>
      </c>
      <c r="U34" s="17"/>
    </row>
    <row r="35" spans="2:21" x14ac:dyDescent="0.25">
      <c r="B35">
        <v>4314998700</v>
      </c>
      <c r="C35">
        <v>-68.888785999999996</v>
      </c>
      <c r="D35" s="17"/>
      <c r="E35" s="3">
        <f t="shared" si="0"/>
        <v>4.8249985000000004</v>
      </c>
      <c r="F35" s="3">
        <f t="shared" si="1"/>
        <v>-32.530399000000003</v>
      </c>
      <c r="G35" s="35">
        <f t="shared" si="2"/>
        <v>-50.152408999999999</v>
      </c>
      <c r="H35" s="35">
        <f t="shared" si="3"/>
        <v>-65.378776999999999</v>
      </c>
      <c r="I35" s="35">
        <f t="shared" si="4"/>
        <v>-69.258606</v>
      </c>
      <c r="J35" s="35">
        <f t="shared" si="5"/>
        <v>0</v>
      </c>
      <c r="L35">
        <v>4314998700</v>
      </c>
      <c r="M35">
        <v>-28.098376999999999</v>
      </c>
      <c r="N35" s="17"/>
      <c r="O35" s="3">
        <f t="shared" si="6"/>
        <v>4.8249985000000004</v>
      </c>
      <c r="P35" s="3">
        <f t="shared" si="7"/>
        <v>-19.791692999999999</v>
      </c>
      <c r="Q35" s="35">
        <f t="shared" si="8"/>
        <v>-21.860287</v>
      </c>
      <c r="R35" s="35">
        <f t="shared" si="9"/>
        <v>-30.677349</v>
      </c>
      <c r="S35" s="35">
        <f t="shared" si="10"/>
        <v>-51.045200000000001</v>
      </c>
      <c r="T35" s="35">
        <f t="shared" si="11"/>
        <v>0</v>
      </c>
      <c r="U35" s="17"/>
    </row>
    <row r="36" spans="2:21" x14ac:dyDescent="0.25">
      <c r="B36">
        <v>4442498650</v>
      </c>
      <c r="C36">
        <v>-61.808674000000003</v>
      </c>
      <c r="D36" s="17"/>
      <c r="E36" s="3">
        <f t="shared" si="0"/>
        <v>4.9524984500000002</v>
      </c>
      <c r="F36" s="3">
        <f t="shared" si="1"/>
        <v>-23.84693</v>
      </c>
      <c r="G36" s="35">
        <f t="shared" si="2"/>
        <v>-41.813026000000001</v>
      </c>
      <c r="H36" s="35">
        <f t="shared" si="3"/>
        <v>-61.109172999999998</v>
      </c>
      <c r="I36" s="35">
        <f t="shared" si="4"/>
        <v>-66.937149000000005</v>
      </c>
      <c r="J36" s="35">
        <f t="shared" si="5"/>
        <v>0</v>
      </c>
      <c r="L36">
        <v>4442498650</v>
      </c>
      <c r="M36">
        <v>-24.584814000000001</v>
      </c>
      <c r="N36" s="17"/>
      <c r="O36" s="3">
        <f t="shared" si="6"/>
        <v>4.9524984500000002</v>
      </c>
      <c r="P36" s="3">
        <f t="shared" si="7"/>
        <v>-18.674744</v>
      </c>
      <c r="Q36" s="35">
        <f t="shared" si="8"/>
        <v>-20.071577000000001</v>
      </c>
      <c r="R36" s="35">
        <f t="shared" si="9"/>
        <v>-24.212506999999999</v>
      </c>
      <c r="S36" s="35">
        <f t="shared" si="10"/>
        <v>-40.316001999999997</v>
      </c>
      <c r="T36" s="35">
        <f t="shared" si="11"/>
        <v>0</v>
      </c>
      <c r="U36" s="17"/>
    </row>
    <row r="37" spans="2:21" x14ac:dyDescent="0.25">
      <c r="B37">
        <v>4569998600</v>
      </c>
      <c r="C37">
        <v>-52.504874999999998</v>
      </c>
      <c r="D37" s="17"/>
      <c r="E37" s="3">
        <f t="shared" si="0"/>
        <v>5.0799984</v>
      </c>
      <c r="F37" s="3">
        <f t="shared" si="1"/>
        <v>-19.888574999999999</v>
      </c>
      <c r="G37" s="35">
        <f t="shared" si="2"/>
        <v>-33.193085000000004</v>
      </c>
      <c r="H37" s="35">
        <f t="shared" si="3"/>
        <v>-52.904575000000001</v>
      </c>
      <c r="I37" s="35">
        <f t="shared" si="4"/>
        <v>-64.038925000000006</v>
      </c>
      <c r="J37" s="35">
        <f t="shared" si="5"/>
        <v>0</v>
      </c>
      <c r="L37">
        <v>4569998600</v>
      </c>
      <c r="M37">
        <v>-22.387066000000001</v>
      </c>
      <c r="N37" s="17"/>
      <c r="O37" s="3">
        <f t="shared" si="6"/>
        <v>5.0799984</v>
      </c>
      <c r="P37" s="3">
        <f t="shared" si="7"/>
        <v>-17.640274000000002</v>
      </c>
      <c r="Q37" s="35">
        <f t="shared" si="8"/>
        <v>-18.745186</v>
      </c>
      <c r="R37" s="35">
        <f t="shared" si="9"/>
        <v>-21.650728000000001</v>
      </c>
      <c r="S37" s="35">
        <f t="shared" si="10"/>
        <v>-32.135013999999998</v>
      </c>
      <c r="T37" s="35">
        <f t="shared" si="11"/>
        <v>0</v>
      </c>
      <c r="U37" s="17"/>
    </row>
    <row r="38" spans="2:21" x14ac:dyDescent="0.25">
      <c r="B38">
        <v>4697498550</v>
      </c>
      <c r="C38">
        <v>-41.550663</v>
      </c>
      <c r="D38" s="17"/>
      <c r="E38" s="3">
        <f t="shared" si="0"/>
        <v>5.2074983499999998</v>
      </c>
      <c r="F38" s="3">
        <f t="shared" si="1"/>
        <v>-16.538177000000001</v>
      </c>
      <c r="G38" s="35">
        <f t="shared" si="2"/>
        <v>-23.797058</v>
      </c>
      <c r="H38" s="35">
        <f t="shared" si="3"/>
        <v>-43.440936999999998</v>
      </c>
      <c r="I38" s="35">
        <f t="shared" si="4"/>
        <v>-59.617511999999998</v>
      </c>
      <c r="J38" s="35">
        <f t="shared" si="5"/>
        <v>0</v>
      </c>
      <c r="L38">
        <v>4697498550</v>
      </c>
      <c r="M38">
        <v>-20.979437000000001</v>
      </c>
      <c r="N38" s="17"/>
      <c r="O38" s="3">
        <f t="shared" si="6"/>
        <v>5.2074983499999998</v>
      </c>
      <c r="P38" s="3">
        <f t="shared" si="7"/>
        <v>-16.598375000000001</v>
      </c>
      <c r="Q38" s="35">
        <f t="shared" si="8"/>
        <v>-17.479721000000001</v>
      </c>
      <c r="R38" s="35">
        <f t="shared" si="9"/>
        <v>-19.528365999999998</v>
      </c>
      <c r="S38" s="35">
        <f t="shared" si="10"/>
        <v>-25.269134999999999</v>
      </c>
      <c r="T38" s="35">
        <f t="shared" si="11"/>
        <v>0</v>
      </c>
      <c r="U38" s="17"/>
    </row>
    <row r="39" spans="2:21" x14ac:dyDescent="0.25">
      <c r="B39">
        <v>4824998500</v>
      </c>
      <c r="C39">
        <v>-32.530399000000003</v>
      </c>
      <c r="D39" s="17"/>
      <c r="E39" s="3">
        <f t="shared" si="0"/>
        <v>5.3349982999999996</v>
      </c>
      <c r="F39" s="3">
        <f t="shared" si="1"/>
        <v>-14.881664000000001</v>
      </c>
      <c r="G39" s="35">
        <f t="shared" si="2"/>
        <v>-18.771559</v>
      </c>
      <c r="H39" s="35">
        <f t="shared" si="3"/>
        <v>-33.393070000000002</v>
      </c>
      <c r="I39" s="35">
        <f t="shared" si="4"/>
        <v>-51.059334</v>
      </c>
      <c r="J39" s="35">
        <f t="shared" si="5"/>
        <v>0</v>
      </c>
      <c r="L39">
        <v>4824998500</v>
      </c>
      <c r="M39">
        <v>-19.791692999999999</v>
      </c>
      <c r="N39" s="17"/>
      <c r="O39" s="3">
        <f t="shared" si="6"/>
        <v>5.3349982999999996</v>
      </c>
      <c r="P39" s="3">
        <f t="shared" si="7"/>
        <v>-15.646594</v>
      </c>
      <c r="Q39" s="35">
        <f t="shared" si="8"/>
        <v>-16.461995999999999</v>
      </c>
      <c r="R39" s="35">
        <f t="shared" si="9"/>
        <v>-18.089676000000001</v>
      </c>
      <c r="S39" s="35">
        <f t="shared" si="10"/>
        <v>-21.415268000000001</v>
      </c>
      <c r="T39" s="35">
        <f t="shared" si="11"/>
        <v>0</v>
      </c>
      <c r="U39" s="17"/>
    </row>
    <row r="40" spans="2:21" x14ac:dyDescent="0.25">
      <c r="B40">
        <v>4952498450</v>
      </c>
      <c r="C40">
        <v>-23.84693</v>
      </c>
      <c r="D40" s="17"/>
      <c r="E40" s="3">
        <f t="shared" si="0"/>
        <v>5.4624982500000003</v>
      </c>
      <c r="F40" s="3">
        <f t="shared" si="1"/>
        <v>-13.390845000000001</v>
      </c>
      <c r="G40" s="35">
        <f t="shared" si="2"/>
        <v>-16.133648000000001</v>
      </c>
      <c r="H40" s="35">
        <f t="shared" si="3"/>
        <v>-24.926651</v>
      </c>
      <c r="I40" s="35">
        <f t="shared" si="4"/>
        <v>-42.497005000000001</v>
      </c>
      <c r="J40" s="35">
        <f t="shared" si="5"/>
        <v>0</v>
      </c>
      <c r="L40">
        <v>4952498450</v>
      </c>
      <c r="M40">
        <v>-18.674744</v>
      </c>
      <c r="N40" s="17"/>
      <c r="O40" s="3">
        <f t="shared" si="6"/>
        <v>5.4624982500000003</v>
      </c>
      <c r="P40" s="3">
        <f t="shared" si="7"/>
        <v>-14.666131</v>
      </c>
      <c r="Q40" s="35">
        <f t="shared" si="8"/>
        <v>-15.427949999999999</v>
      </c>
      <c r="R40" s="35">
        <f t="shared" si="9"/>
        <v>-16.805078999999999</v>
      </c>
      <c r="S40" s="35">
        <f t="shared" si="10"/>
        <v>-19.469866</v>
      </c>
      <c r="T40" s="35">
        <f t="shared" si="11"/>
        <v>0</v>
      </c>
      <c r="U40" s="17"/>
    </row>
    <row r="41" spans="2:21" x14ac:dyDescent="0.25">
      <c r="B41">
        <v>5079998400</v>
      </c>
      <c r="C41">
        <v>-19.888574999999999</v>
      </c>
      <c r="D41" s="17"/>
      <c r="E41" s="3">
        <f t="shared" si="0"/>
        <v>5.5899982000000001</v>
      </c>
      <c r="F41" s="3">
        <f t="shared" si="1"/>
        <v>-11.807309</v>
      </c>
      <c r="G41" s="35">
        <f t="shared" si="2"/>
        <v>-13.755749</v>
      </c>
      <c r="H41" s="35">
        <f t="shared" si="3"/>
        <v>-17.983051</v>
      </c>
      <c r="I41" s="35">
        <f t="shared" si="4"/>
        <v>-32.364628000000003</v>
      </c>
      <c r="J41" s="35">
        <f t="shared" si="5"/>
        <v>0</v>
      </c>
      <c r="L41">
        <v>5079998400</v>
      </c>
      <c r="M41">
        <v>-17.640274000000002</v>
      </c>
      <c r="N41" s="17"/>
      <c r="O41" s="3">
        <f t="shared" si="6"/>
        <v>5.5899982000000001</v>
      </c>
      <c r="P41" s="3">
        <f t="shared" si="7"/>
        <v>-13.623393</v>
      </c>
      <c r="Q41" s="35">
        <f t="shared" si="8"/>
        <v>-14.268165</v>
      </c>
      <c r="R41" s="35">
        <f t="shared" si="9"/>
        <v>-15.328118</v>
      </c>
      <c r="S41" s="35">
        <f t="shared" si="10"/>
        <v>-17.251975999999999</v>
      </c>
      <c r="T41" s="35">
        <f t="shared" si="11"/>
        <v>0</v>
      </c>
      <c r="U41" s="17"/>
    </row>
    <row r="42" spans="2:21" x14ac:dyDescent="0.25">
      <c r="B42">
        <v>5207498350</v>
      </c>
      <c r="C42">
        <v>-16.538177000000001</v>
      </c>
      <c r="D42" s="17"/>
      <c r="E42" s="3">
        <f t="shared" si="0"/>
        <v>5.7174981499999999</v>
      </c>
      <c r="F42" s="3">
        <f t="shared" si="1"/>
        <v>-10.231206</v>
      </c>
      <c r="G42" s="35">
        <f t="shared" si="2"/>
        <v>-11.711748999999999</v>
      </c>
      <c r="H42" s="35">
        <f t="shared" si="3"/>
        <v>-14.274428</v>
      </c>
      <c r="I42" s="35">
        <f t="shared" si="4"/>
        <v>-22.744050999999999</v>
      </c>
      <c r="J42" s="35">
        <f t="shared" si="5"/>
        <v>0</v>
      </c>
      <c r="L42">
        <v>5207498350</v>
      </c>
      <c r="M42">
        <v>-16.598375000000001</v>
      </c>
      <c r="N42" s="17"/>
      <c r="O42" s="3">
        <f t="shared" si="6"/>
        <v>5.7174981499999999</v>
      </c>
      <c r="P42" s="3">
        <f t="shared" si="7"/>
        <v>-12.619985</v>
      </c>
      <c r="Q42" s="35">
        <f t="shared" si="8"/>
        <v>-13.187018999999999</v>
      </c>
      <c r="R42" s="35">
        <f t="shared" si="9"/>
        <v>-14.046799999999999</v>
      </c>
      <c r="S42" s="35">
        <f t="shared" si="10"/>
        <v>-15.444096999999999</v>
      </c>
      <c r="T42" s="35">
        <f t="shared" si="11"/>
        <v>0</v>
      </c>
      <c r="U42" s="17"/>
    </row>
    <row r="43" spans="2:21" x14ac:dyDescent="0.25">
      <c r="B43">
        <v>5334998300</v>
      </c>
      <c r="C43">
        <v>-14.881664000000001</v>
      </c>
      <c r="D43" s="17"/>
      <c r="E43" s="3">
        <f t="shared" si="0"/>
        <v>5.8449980999999998</v>
      </c>
      <c r="F43" s="3">
        <f t="shared" si="1"/>
        <v>-8.9955195999999997</v>
      </c>
      <c r="G43" s="35">
        <f t="shared" si="2"/>
        <v>-10.059813999999999</v>
      </c>
      <c r="H43" s="35">
        <f t="shared" si="3"/>
        <v>-11.810611</v>
      </c>
      <c r="I43" s="35">
        <f t="shared" si="4"/>
        <v>-16.352976000000002</v>
      </c>
      <c r="J43" s="35">
        <f t="shared" si="5"/>
        <v>0</v>
      </c>
      <c r="L43">
        <v>5334998300</v>
      </c>
      <c r="M43">
        <v>-15.646594</v>
      </c>
      <c r="N43" s="17"/>
      <c r="O43" s="3">
        <f t="shared" si="6"/>
        <v>5.8449980999999998</v>
      </c>
      <c r="P43" s="3">
        <f t="shared" si="7"/>
        <v>-11.621240999999999</v>
      </c>
      <c r="Q43" s="35">
        <f t="shared" si="8"/>
        <v>-12.111136</v>
      </c>
      <c r="R43" s="35">
        <f t="shared" si="9"/>
        <v>-12.822812000000001</v>
      </c>
      <c r="S43" s="35">
        <f t="shared" si="10"/>
        <v>-13.903551999999999</v>
      </c>
      <c r="T43" s="35">
        <f t="shared" si="11"/>
        <v>0</v>
      </c>
      <c r="U43" s="17"/>
    </row>
    <row r="44" spans="2:21" x14ac:dyDescent="0.25">
      <c r="B44">
        <v>5462498250</v>
      </c>
      <c r="C44">
        <v>-13.390845000000001</v>
      </c>
      <c r="D44" s="17"/>
      <c r="E44" s="3">
        <f t="shared" si="0"/>
        <v>5.9724980499999996</v>
      </c>
      <c r="F44" s="3">
        <f t="shared" si="1"/>
        <v>-7.9590487000000003</v>
      </c>
      <c r="G44" s="35">
        <f t="shared" si="2"/>
        <v>-8.6952467000000002</v>
      </c>
      <c r="H44" s="35">
        <f t="shared" si="3"/>
        <v>-9.7947302000000001</v>
      </c>
      <c r="I44" s="35">
        <f t="shared" si="4"/>
        <v>-11.639507999999999</v>
      </c>
      <c r="J44" s="35">
        <f t="shared" si="5"/>
        <v>0</v>
      </c>
      <c r="L44">
        <v>5462498250</v>
      </c>
      <c r="M44">
        <v>-14.666131</v>
      </c>
      <c r="N44" s="17"/>
      <c r="O44" s="3">
        <f t="shared" si="6"/>
        <v>5.9724980499999996</v>
      </c>
      <c r="P44" s="3">
        <f t="shared" si="7"/>
        <v>-10.625607</v>
      </c>
      <c r="Q44" s="35">
        <f t="shared" si="8"/>
        <v>-10.987487</v>
      </c>
      <c r="R44" s="35">
        <f t="shared" si="9"/>
        <v>-11.528798999999999</v>
      </c>
      <c r="S44" s="35">
        <f t="shared" si="10"/>
        <v>-12.361862</v>
      </c>
      <c r="T44" s="35">
        <f t="shared" si="11"/>
        <v>0</v>
      </c>
      <c r="U44" s="17"/>
    </row>
    <row r="45" spans="2:21" x14ac:dyDescent="0.25">
      <c r="B45">
        <v>5589998200</v>
      </c>
      <c r="C45">
        <v>-11.807309</v>
      </c>
      <c r="D45" s="17"/>
      <c r="E45" s="3">
        <f t="shared" si="0"/>
        <v>6.0999980000000003</v>
      </c>
      <c r="F45" s="3">
        <f t="shared" si="1"/>
        <v>-7.0899767999999996</v>
      </c>
      <c r="G45" s="35">
        <f t="shared" si="2"/>
        <v>-7.6143049999999999</v>
      </c>
      <c r="H45" s="35">
        <f t="shared" si="3"/>
        <v>-8.4059343000000002</v>
      </c>
      <c r="I45" s="35">
        <f t="shared" si="4"/>
        <v>-9.6242266000000001</v>
      </c>
      <c r="J45" s="35">
        <f t="shared" si="5"/>
        <v>0</v>
      </c>
      <c r="L45">
        <v>5589998200</v>
      </c>
      <c r="M45">
        <v>-13.623393</v>
      </c>
      <c r="N45" s="17"/>
      <c r="O45" s="3">
        <f t="shared" si="6"/>
        <v>6.0999980000000003</v>
      </c>
      <c r="P45" s="3">
        <f t="shared" si="7"/>
        <v>-9.7524432999999995</v>
      </c>
      <c r="Q45" s="35">
        <f t="shared" si="8"/>
        <v>-10.017120999999999</v>
      </c>
      <c r="R45" s="35">
        <f t="shared" si="9"/>
        <v>-10.437860000000001</v>
      </c>
      <c r="S45" s="35">
        <f t="shared" si="10"/>
        <v>-11.079641000000001</v>
      </c>
      <c r="T45" s="35">
        <f t="shared" si="11"/>
        <v>0</v>
      </c>
      <c r="U45" s="17"/>
    </row>
    <row r="46" spans="2:21" x14ac:dyDescent="0.25">
      <c r="B46">
        <v>5717498150</v>
      </c>
      <c r="C46">
        <v>-10.231206</v>
      </c>
      <c r="D46" s="17"/>
      <c r="E46" s="3">
        <f t="shared" si="0"/>
        <v>6.2274979500000001</v>
      </c>
      <c r="F46" s="3">
        <f t="shared" si="1"/>
        <v>-6.4705833999999998</v>
      </c>
      <c r="G46" s="35">
        <f t="shared" si="2"/>
        <v>-6.8451203999999999</v>
      </c>
      <c r="H46" s="35">
        <f t="shared" si="3"/>
        <v>-7.4184127000000002</v>
      </c>
      <c r="I46" s="35">
        <f t="shared" si="4"/>
        <v>-8.2513866</v>
      </c>
      <c r="J46" s="35">
        <f t="shared" si="5"/>
        <v>0</v>
      </c>
      <c r="L46">
        <v>5717498150</v>
      </c>
      <c r="M46">
        <v>-12.619985</v>
      </c>
      <c r="N46" s="17"/>
      <c r="O46" s="3">
        <f t="shared" si="6"/>
        <v>6.2274979500000001</v>
      </c>
      <c r="P46" s="3">
        <f t="shared" si="7"/>
        <v>-9.0954695000000001</v>
      </c>
      <c r="Q46" s="35">
        <f t="shared" si="8"/>
        <v>-9.3173037000000001</v>
      </c>
      <c r="R46" s="35">
        <f t="shared" si="9"/>
        <v>-9.6673126000000007</v>
      </c>
      <c r="S46" s="35">
        <f t="shared" si="10"/>
        <v>-10.173206</v>
      </c>
      <c r="T46" s="35">
        <f t="shared" si="11"/>
        <v>0</v>
      </c>
      <c r="U46" s="17"/>
    </row>
    <row r="47" spans="2:21" x14ac:dyDescent="0.25">
      <c r="B47">
        <v>5844998100</v>
      </c>
      <c r="C47">
        <v>-8.9955195999999997</v>
      </c>
      <c r="D47" s="17"/>
      <c r="E47" s="3">
        <f t="shared" si="0"/>
        <v>6.3549978999999999</v>
      </c>
      <c r="F47" s="3">
        <f t="shared" si="1"/>
        <v>-6.1649507999999997</v>
      </c>
      <c r="G47" s="35">
        <f t="shared" si="2"/>
        <v>-6.4526715000000001</v>
      </c>
      <c r="H47" s="35">
        <f t="shared" si="3"/>
        <v>-6.8701591000000004</v>
      </c>
      <c r="I47" s="35">
        <f t="shared" si="4"/>
        <v>-7.4316491999999998</v>
      </c>
      <c r="J47" s="35">
        <f t="shared" si="5"/>
        <v>0</v>
      </c>
      <c r="L47">
        <v>5844998100</v>
      </c>
      <c r="M47">
        <v>-11.621240999999999</v>
      </c>
      <c r="N47" s="17"/>
      <c r="O47" s="3">
        <f t="shared" si="6"/>
        <v>6.3549978999999999</v>
      </c>
      <c r="P47" s="3">
        <f t="shared" si="7"/>
        <v>-8.5914649999999995</v>
      </c>
      <c r="Q47" s="35">
        <f t="shared" si="8"/>
        <v>-8.7645511999999997</v>
      </c>
      <c r="R47" s="35">
        <f t="shared" si="9"/>
        <v>-9.0462132000000004</v>
      </c>
      <c r="S47" s="35">
        <f t="shared" si="10"/>
        <v>-9.4351853999999999</v>
      </c>
      <c r="T47" s="35">
        <f t="shared" si="11"/>
        <v>0</v>
      </c>
      <c r="U47" s="17"/>
    </row>
    <row r="48" spans="2:21" x14ac:dyDescent="0.25">
      <c r="B48">
        <v>5972498050</v>
      </c>
      <c r="C48">
        <v>-7.9590487000000003</v>
      </c>
      <c r="D48" s="17"/>
      <c r="E48" s="3">
        <f t="shared" si="0"/>
        <v>6.4824978499999997</v>
      </c>
      <c r="F48" s="3">
        <f t="shared" si="1"/>
        <v>-6.0520144</v>
      </c>
      <c r="G48" s="35">
        <f t="shared" si="2"/>
        <v>-6.2762642</v>
      </c>
      <c r="H48" s="35">
        <f t="shared" si="3"/>
        <v>-6.5983052000000004</v>
      </c>
      <c r="I48" s="35">
        <f t="shared" si="4"/>
        <v>-7.0114222000000002</v>
      </c>
      <c r="J48" s="35">
        <f t="shared" si="5"/>
        <v>0</v>
      </c>
      <c r="L48">
        <v>5972498050</v>
      </c>
      <c r="M48">
        <v>-10.625607</v>
      </c>
      <c r="N48" s="17"/>
      <c r="O48" s="3">
        <f t="shared" si="6"/>
        <v>6.4824978499999997</v>
      </c>
      <c r="P48" s="3">
        <f t="shared" si="7"/>
        <v>-8.2491207000000006</v>
      </c>
      <c r="Q48" s="35">
        <f t="shared" si="8"/>
        <v>-8.3786010999999991</v>
      </c>
      <c r="R48" s="35">
        <f t="shared" si="9"/>
        <v>-8.5930041999999993</v>
      </c>
      <c r="S48" s="35">
        <f t="shared" si="10"/>
        <v>-8.8853282999999994</v>
      </c>
      <c r="T48" s="35">
        <f t="shared" si="11"/>
        <v>0</v>
      </c>
      <c r="U48" s="17"/>
    </row>
    <row r="49" spans="2:21" x14ac:dyDescent="0.25">
      <c r="B49">
        <v>6099998000</v>
      </c>
      <c r="C49">
        <v>-7.0899767999999996</v>
      </c>
      <c r="D49" s="17"/>
      <c r="E49" s="3">
        <f t="shared" si="0"/>
        <v>6.6099978000000004</v>
      </c>
      <c r="F49" s="3">
        <f t="shared" si="1"/>
        <v>-6.0354146999999996</v>
      </c>
      <c r="G49" s="35">
        <f t="shared" si="2"/>
        <v>-6.2252711999999999</v>
      </c>
      <c r="H49" s="35">
        <f t="shared" si="3"/>
        <v>-6.4859990999999999</v>
      </c>
      <c r="I49" s="35">
        <f t="shared" si="4"/>
        <v>-6.8116903000000004</v>
      </c>
      <c r="J49" s="35">
        <f t="shared" si="5"/>
        <v>0</v>
      </c>
      <c r="L49">
        <v>6099998000</v>
      </c>
      <c r="M49">
        <v>-9.7524432999999995</v>
      </c>
      <c r="N49" s="17"/>
      <c r="O49" s="3">
        <f t="shared" si="6"/>
        <v>6.6099978000000004</v>
      </c>
      <c r="P49" s="3">
        <f t="shared" si="7"/>
        <v>-8.0381011999999998</v>
      </c>
      <c r="Q49" s="35">
        <f t="shared" si="8"/>
        <v>-8.1338843999999995</v>
      </c>
      <c r="R49" s="35">
        <f t="shared" si="9"/>
        <v>-8.2900238000000002</v>
      </c>
      <c r="S49" s="35">
        <f t="shared" si="10"/>
        <v>-8.5166550000000001</v>
      </c>
      <c r="T49" s="35">
        <f t="shared" si="11"/>
        <v>0</v>
      </c>
      <c r="U49" s="17"/>
    </row>
    <row r="50" spans="2:21" x14ac:dyDescent="0.25">
      <c r="B50">
        <v>6227497950</v>
      </c>
      <c r="C50">
        <v>-6.4705833999999998</v>
      </c>
      <c r="D50" s="17"/>
      <c r="E50" s="3">
        <f t="shared" si="0"/>
        <v>6.7374977500000002</v>
      </c>
      <c r="F50" s="3">
        <f t="shared" si="1"/>
        <v>-6.0988889000000004</v>
      </c>
      <c r="G50" s="35">
        <f t="shared" si="2"/>
        <v>-6.2761091999999996</v>
      </c>
      <c r="H50" s="35">
        <f t="shared" si="3"/>
        <v>-6.5083169999999999</v>
      </c>
      <c r="I50" s="35">
        <f t="shared" si="4"/>
        <v>-6.7880406000000004</v>
      </c>
      <c r="J50" s="35">
        <f t="shared" si="5"/>
        <v>0</v>
      </c>
      <c r="L50">
        <v>6227497950</v>
      </c>
      <c r="M50">
        <v>-9.0954695000000001</v>
      </c>
      <c r="N50" s="17"/>
      <c r="O50" s="3">
        <f t="shared" si="6"/>
        <v>6.7374977500000002</v>
      </c>
      <c r="P50" s="3">
        <f t="shared" si="7"/>
        <v>-7.9507060000000003</v>
      </c>
      <c r="Q50" s="35">
        <f t="shared" si="8"/>
        <v>-8.0418005000000008</v>
      </c>
      <c r="R50" s="35">
        <f t="shared" si="9"/>
        <v>-8.1762791000000004</v>
      </c>
      <c r="S50" s="35">
        <f t="shared" si="10"/>
        <v>-8.3657149999999998</v>
      </c>
      <c r="T50" s="35">
        <f t="shared" si="11"/>
        <v>0</v>
      </c>
      <c r="U50" s="17"/>
    </row>
    <row r="51" spans="2:21" x14ac:dyDescent="0.25">
      <c r="B51">
        <v>6354997900</v>
      </c>
      <c r="C51">
        <v>-6.1649507999999997</v>
      </c>
      <c r="D51" s="17"/>
      <c r="E51" s="3">
        <f t="shared" si="0"/>
        <v>6.8649977</v>
      </c>
      <c r="F51" s="3">
        <f t="shared" si="1"/>
        <v>-6.1909194000000003</v>
      </c>
      <c r="G51" s="35">
        <f t="shared" si="2"/>
        <v>-6.3628372999999998</v>
      </c>
      <c r="H51" s="35">
        <f t="shared" si="3"/>
        <v>-6.5721144999999996</v>
      </c>
      <c r="I51" s="35">
        <f t="shared" si="4"/>
        <v>-6.8235830999999996</v>
      </c>
      <c r="J51" s="35">
        <f t="shared" si="5"/>
        <v>0</v>
      </c>
      <c r="L51">
        <v>6354997900</v>
      </c>
      <c r="M51">
        <v>-8.5914649999999995</v>
      </c>
      <c r="N51" s="17"/>
      <c r="O51" s="3">
        <f t="shared" si="6"/>
        <v>6.8649977</v>
      </c>
      <c r="P51" s="3">
        <f t="shared" si="7"/>
        <v>-7.9218817000000001</v>
      </c>
      <c r="Q51" s="35">
        <f t="shared" si="8"/>
        <v>-8.0211134000000008</v>
      </c>
      <c r="R51" s="35">
        <f t="shared" si="9"/>
        <v>-8.1498232000000002</v>
      </c>
      <c r="S51" s="35">
        <f t="shared" si="10"/>
        <v>-8.3253450000000004</v>
      </c>
      <c r="T51" s="35">
        <f t="shared" si="11"/>
        <v>0</v>
      </c>
      <c r="U51" s="17"/>
    </row>
    <row r="52" spans="2:21" x14ac:dyDescent="0.25">
      <c r="B52">
        <v>6482497850</v>
      </c>
      <c r="C52">
        <v>-6.0520144</v>
      </c>
      <c r="D52" s="17"/>
      <c r="E52" s="3">
        <f t="shared" si="0"/>
        <v>6.9924976499999998</v>
      </c>
      <c r="F52" s="3">
        <f t="shared" si="1"/>
        <v>-6.3254862000000003</v>
      </c>
      <c r="G52" s="35">
        <f t="shared" si="2"/>
        <v>-6.5000057</v>
      </c>
      <c r="H52" s="35">
        <f t="shared" si="3"/>
        <v>-6.7023969000000001</v>
      </c>
      <c r="I52" s="35">
        <f t="shared" si="4"/>
        <v>-6.9441328000000002</v>
      </c>
      <c r="J52" s="35">
        <f t="shared" si="5"/>
        <v>0</v>
      </c>
      <c r="L52">
        <v>6482497850</v>
      </c>
      <c r="M52">
        <v>-8.2491207000000006</v>
      </c>
      <c r="N52" s="17"/>
      <c r="O52" s="3">
        <f t="shared" si="6"/>
        <v>6.9924976499999998</v>
      </c>
      <c r="P52" s="3">
        <f t="shared" si="7"/>
        <v>-7.9372406</v>
      </c>
      <c r="Q52" s="35">
        <f t="shared" si="8"/>
        <v>-8.0607319000000004</v>
      </c>
      <c r="R52" s="35">
        <f t="shared" si="9"/>
        <v>-8.2045125999999993</v>
      </c>
      <c r="S52" s="35">
        <f t="shared" si="10"/>
        <v>-8.3808164999999999</v>
      </c>
      <c r="T52" s="35">
        <f t="shared" si="11"/>
        <v>0</v>
      </c>
      <c r="U52" s="17"/>
    </row>
    <row r="53" spans="2:21" x14ac:dyDescent="0.25">
      <c r="B53">
        <v>6609997800</v>
      </c>
      <c r="C53">
        <v>-6.0354146999999996</v>
      </c>
      <c r="D53" s="17"/>
      <c r="E53" s="3">
        <f t="shared" si="0"/>
        <v>7.1199975999999996</v>
      </c>
      <c r="F53" s="3">
        <f t="shared" si="1"/>
        <v>-6.4354911000000001</v>
      </c>
      <c r="G53" s="35">
        <f t="shared" si="2"/>
        <v>-6.6195383000000003</v>
      </c>
      <c r="H53" s="35">
        <f t="shared" si="3"/>
        <v>-6.8223032999999997</v>
      </c>
      <c r="I53" s="35">
        <f t="shared" si="4"/>
        <v>-7.0613704000000004</v>
      </c>
      <c r="J53" s="35">
        <f t="shared" si="5"/>
        <v>0</v>
      </c>
      <c r="L53">
        <v>6609997800</v>
      </c>
      <c r="M53">
        <v>-8.0381011999999998</v>
      </c>
      <c r="N53" s="17"/>
      <c r="O53" s="3">
        <f t="shared" si="6"/>
        <v>7.1199975999999996</v>
      </c>
      <c r="P53" s="3">
        <f t="shared" si="7"/>
        <v>-7.9635338999999998</v>
      </c>
      <c r="Q53" s="35">
        <f t="shared" si="8"/>
        <v>-8.1118974999999995</v>
      </c>
      <c r="R53" s="35">
        <f t="shared" si="9"/>
        <v>-8.2727461000000009</v>
      </c>
      <c r="S53" s="35">
        <f t="shared" si="10"/>
        <v>-8.4601059000000003</v>
      </c>
      <c r="T53" s="35">
        <f t="shared" si="11"/>
        <v>0</v>
      </c>
      <c r="U53" s="17"/>
    </row>
    <row r="54" spans="2:21" x14ac:dyDescent="0.25">
      <c r="B54">
        <v>6737497750</v>
      </c>
      <c r="C54">
        <v>-6.0988889000000004</v>
      </c>
      <c r="D54" s="17"/>
      <c r="E54" s="3">
        <f t="shared" si="0"/>
        <v>7.2474975500000003</v>
      </c>
      <c r="F54" s="3">
        <f t="shared" si="1"/>
        <v>-6.5348066999999999</v>
      </c>
      <c r="G54" s="35">
        <f t="shared" si="2"/>
        <v>-6.7196856</v>
      </c>
      <c r="H54" s="35">
        <f t="shared" si="3"/>
        <v>-6.923419</v>
      </c>
      <c r="I54" s="35">
        <f t="shared" si="4"/>
        <v>-7.1625299</v>
      </c>
      <c r="J54" s="35">
        <f t="shared" si="5"/>
        <v>0</v>
      </c>
      <c r="L54">
        <v>6737497750</v>
      </c>
      <c r="M54">
        <v>-7.9507060000000003</v>
      </c>
      <c r="N54" s="17"/>
      <c r="O54" s="3">
        <f t="shared" si="6"/>
        <v>7.2474975500000003</v>
      </c>
      <c r="P54" s="3">
        <f t="shared" si="7"/>
        <v>-7.9639639999999998</v>
      </c>
      <c r="Q54" s="35">
        <f t="shared" si="8"/>
        <v>-8.1287003000000002</v>
      </c>
      <c r="R54" s="35">
        <f t="shared" si="9"/>
        <v>-8.3056107000000008</v>
      </c>
      <c r="S54" s="35">
        <f t="shared" si="10"/>
        <v>-8.5010470999999992</v>
      </c>
      <c r="T54" s="35">
        <f t="shared" si="11"/>
        <v>0</v>
      </c>
      <c r="U54" s="17"/>
    </row>
    <row r="55" spans="2:21" x14ac:dyDescent="0.25">
      <c r="B55">
        <v>6864997700</v>
      </c>
      <c r="C55">
        <v>-6.1909194000000003</v>
      </c>
      <c r="D55" s="17"/>
      <c r="E55" s="3">
        <f t="shared" si="0"/>
        <v>7.3749975000000001</v>
      </c>
      <c r="F55" s="3">
        <f t="shared" si="1"/>
        <v>-6.6138896999999996</v>
      </c>
      <c r="G55" s="35">
        <f t="shared" si="2"/>
        <v>-6.7887124999999999</v>
      </c>
      <c r="H55" s="35">
        <f t="shared" si="3"/>
        <v>-6.9902892000000003</v>
      </c>
      <c r="I55" s="35">
        <f t="shared" si="4"/>
        <v>-7.2311386999999998</v>
      </c>
      <c r="J55" s="35">
        <f t="shared" si="5"/>
        <v>0</v>
      </c>
      <c r="L55">
        <v>6864997700</v>
      </c>
      <c r="M55">
        <v>-7.9218817000000001</v>
      </c>
      <c r="N55" s="17"/>
      <c r="O55" s="3">
        <f t="shared" si="6"/>
        <v>7.3749975000000001</v>
      </c>
      <c r="P55" s="3">
        <f t="shared" si="7"/>
        <v>-7.9541716999999998</v>
      </c>
      <c r="Q55" s="35">
        <f t="shared" si="8"/>
        <v>-8.1253127999999997</v>
      </c>
      <c r="R55" s="35">
        <f t="shared" si="9"/>
        <v>-8.3085442</v>
      </c>
      <c r="S55" s="35">
        <f t="shared" si="10"/>
        <v>-8.5150279999999992</v>
      </c>
      <c r="T55" s="35">
        <f t="shared" si="11"/>
        <v>0</v>
      </c>
      <c r="U55" s="17"/>
    </row>
    <row r="56" spans="2:21" x14ac:dyDescent="0.25">
      <c r="B56">
        <v>6992497650</v>
      </c>
      <c r="C56">
        <v>-6.3254862000000003</v>
      </c>
      <c r="E56" s="3">
        <f t="shared" si="0"/>
        <v>7.5024974499999999</v>
      </c>
      <c r="F56" s="3">
        <f t="shared" si="1"/>
        <v>-6.6713772000000002</v>
      </c>
      <c r="G56" s="35">
        <f t="shared" si="2"/>
        <v>-6.8404784000000003</v>
      </c>
      <c r="H56" s="35">
        <f t="shared" si="3"/>
        <v>-7.0380716000000003</v>
      </c>
      <c r="I56" s="35">
        <f t="shared" si="4"/>
        <v>-7.2811165000000004</v>
      </c>
      <c r="J56" s="35">
        <f t="shared" si="5"/>
        <v>0</v>
      </c>
      <c r="L56">
        <v>6992497650</v>
      </c>
      <c r="M56">
        <v>-7.9372406</v>
      </c>
      <c r="O56" s="3">
        <f t="shared" si="6"/>
        <v>7.5024974499999999</v>
      </c>
      <c r="P56" s="3">
        <f t="shared" si="7"/>
        <v>-7.9430103000000001</v>
      </c>
      <c r="Q56" s="35">
        <f t="shared" si="8"/>
        <v>-8.1131802000000004</v>
      </c>
      <c r="R56" s="35">
        <f t="shared" si="9"/>
        <v>-8.2996168000000008</v>
      </c>
      <c r="S56" s="35">
        <f t="shared" si="10"/>
        <v>-8.5108747000000005</v>
      </c>
      <c r="T56" s="35">
        <f t="shared" si="11"/>
        <v>0</v>
      </c>
    </row>
    <row r="57" spans="2:21" x14ac:dyDescent="0.25">
      <c r="B57">
        <v>7119997600</v>
      </c>
      <c r="C57">
        <v>-6.4354911000000001</v>
      </c>
      <c r="E57" s="3">
        <f t="shared" si="0"/>
        <v>7.6299973999999997</v>
      </c>
      <c r="F57" s="3">
        <f t="shared" si="1"/>
        <v>-6.6966371999999996</v>
      </c>
      <c r="G57" s="35">
        <f t="shared" si="2"/>
        <v>-6.8589234000000001</v>
      </c>
      <c r="H57" s="35">
        <f t="shared" si="3"/>
        <v>-7.0515093999999996</v>
      </c>
      <c r="I57" s="35">
        <f t="shared" si="4"/>
        <v>-7.2896280000000004</v>
      </c>
      <c r="J57" s="35">
        <f t="shared" si="5"/>
        <v>0</v>
      </c>
      <c r="L57">
        <v>7119997600</v>
      </c>
      <c r="M57">
        <v>-7.9635338999999998</v>
      </c>
      <c r="O57" s="3">
        <f t="shared" si="6"/>
        <v>7.6299973999999997</v>
      </c>
      <c r="P57" s="3">
        <f t="shared" si="7"/>
        <v>-7.9144492</v>
      </c>
      <c r="Q57" s="35">
        <f t="shared" si="8"/>
        <v>-8.0760392999999997</v>
      </c>
      <c r="R57" s="35">
        <f t="shared" si="9"/>
        <v>-8.2584295000000001</v>
      </c>
      <c r="S57" s="35">
        <f t="shared" si="10"/>
        <v>-8.4783030000000004</v>
      </c>
      <c r="T57" s="35">
        <f t="shared" si="11"/>
        <v>0</v>
      </c>
    </row>
    <row r="58" spans="2:21" x14ac:dyDescent="0.25">
      <c r="B58">
        <v>7247497550</v>
      </c>
      <c r="C58">
        <v>-6.5348066999999999</v>
      </c>
      <c r="E58" s="3">
        <f t="shared" si="0"/>
        <v>7.7574973500000004</v>
      </c>
      <c r="F58" s="3">
        <f t="shared" si="1"/>
        <v>-6.7449082999999996</v>
      </c>
      <c r="G58" s="35">
        <f t="shared" si="2"/>
        <v>-6.9014397000000001</v>
      </c>
      <c r="H58" s="35">
        <f t="shared" si="3"/>
        <v>-7.0855354999999998</v>
      </c>
      <c r="I58" s="35">
        <f t="shared" si="4"/>
        <v>-7.3209491</v>
      </c>
      <c r="J58" s="35">
        <f t="shared" si="5"/>
        <v>0</v>
      </c>
      <c r="L58">
        <v>7247497550</v>
      </c>
      <c r="M58">
        <v>-7.9639639999999998</v>
      </c>
      <c r="O58" s="3">
        <f t="shared" si="6"/>
        <v>7.7574973500000004</v>
      </c>
      <c r="P58" s="3">
        <f t="shared" si="7"/>
        <v>-7.8882703999999997</v>
      </c>
      <c r="Q58" s="35">
        <f t="shared" si="8"/>
        <v>-8.0393790999999997</v>
      </c>
      <c r="R58" s="35">
        <f t="shared" si="9"/>
        <v>-8.2156076000000002</v>
      </c>
      <c r="S58" s="35">
        <f t="shared" si="10"/>
        <v>-8.4405861000000009</v>
      </c>
      <c r="T58" s="35">
        <f t="shared" si="11"/>
        <v>0</v>
      </c>
    </row>
    <row r="59" spans="2:21" x14ac:dyDescent="0.25">
      <c r="B59">
        <v>7374997500</v>
      </c>
      <c r="C59">
        <v>-6.6138896999999996</v>
      </c>
      <c r="E59" s="3">
        <f t="shared" si="0"/>
        <v>7.8849973000000002</v>
      </c>
      <c r="F59" s="3">
        <f t="shared" si="1"/>
        <v>-6.7680224999999998</v>
      </c>
      <c r="G59" s="35">
        <f t="shared" si="2"/>
        <v>-6.9169812000000004</v>
      </c>
      <c r="H59" s="35">
        <f t="shared" si="3"/>
        <v>-7.0919366000000004</v>
      </c>
      <c r="I59" s="35">
        <f t="shared" si="4"/>
        <v>-7.3257631999999999</v>
      </c>
      <c r="J59" s="35">
        <f t="shared" si="5"/>
        <v>0</v>
      </c>
      <c r="L59">
        <v>7374997500</v>
      </c>
      <c r="M59">
        <v>-7.9541716999999998</v>
      </c>
      <c r="O59" s="3">
        <f t="shared" si="6"/>
        <v>7.8849973000000002</v>
      </c>
      <c r="P59" s="3">
        <f t="shared" si="7"/>
        <v>-7.8730760000000002</v>
      </c>
      <c r="Q59" s="35">
        <f t="shared" si="8"/>
        <v>-8.0188483999999995</v>
      </c>
      <c r="R59" s="35">
        <f t="shared" si="9"/>
        <v>-8.1928061999999997</v>
      </c>
      <c r="S59" s="35">
        <f t="shared" si="10"/>
        <v>-8.4219703999999993</v>
      </c>
      <c r="T59" s="35">
        <f t="shared" si="11"/>
        <v>0</v>
      </c>
    </row>
    <row r="60" spans="2:21" x14ac:dyDescent="0.25">
      <c r="B60">
        <v>7502497450</v>
      </c>
      <c r="C60">
        <v>-6.6713772000000002</v>
      </c>
      <c r="E60" s="3">
        <f t="shared" si="0"/>
        <v>8.0124972499999991</v>
      </c>
      <c r="F60" s="3">
        <f t="shared" si="1"/>
        <v>-6.7994026999999999</v>
      </c>
      <c r="G60" s="35">
        <f t="shared" si="2"/>
        <v>-6.9434132999999996</v>
      </c>
      <c r="H60" s="35">
        <f t="shared" si="3"/>
        <v>-7.1108526999999997</v>
      </c>
      <c r="I60" s="35">
        <f t="shared" si="4"/>
        <v>-7.3487410999999998</v>
      </c>
      <c r="J60" s="35">
        <f t="shared" si="5"/>
        <v>0</v>
      </c>
      <c r="L60">
        <v>7502497450</v>
      </c>
      <c r="M60">
        <v>-7.9430103000000001</v>
      </c>
      <c r="O60" s="3">
        <f t="shared" si="6"/>
        <v>8.0124972499999991</v>
      </c>
      <c r="P60" s="3">
        <f t="shared" si="7"/>
        <v>-7.8433228000000002</v>
      </c>
      <c r="Q60" s="35">
        <f t="shared" si="8"/>
        <v>-7.9798460000000002</v>
      </c>
      <c r="R60" s="35">
        <f t="shared" si="9"/>
        <v>-8.1455754999999996</v>
      </c>
      <c r="S60" s="35">
        <f t="shared" si="10"/>
        <v>-8.3701000000000008</v>
      </c>
      <c r="T60" s="35">
        <f t="shared" si="11"/>
        <v>0</v>
      </c>
    </row>
    <row r="61" spans="2:21" x14ac:dyDescent="0.25">
      <c r="B61">
        <v>7629997400</v>
      </c>
      <c r="C61">
        <v>-6.6966371999999996</v>
      </c>
      <c r="E61" s="3">
        <f t="shared" si="0"/>
        <v>8.1399971999999998</v>
      </c>
      <c r="F61" s="3">
        <f t="shared" si="1"/>
        <v>-6.8380957000000002</v>
      </c>
      <c r="G61" s="35">
        <f t="shared" si="2"/>
        <v>-6.9785294999999996</v>
      </c>
      <c r="H61" s="35">
        <f t="shared" si="3"/>
        <v>-7.1505399000000001</v>
      </c>
      <c r="I61" s="35">
        <f t="shared" si="4"/>
        <v>-7.4001869999999998</v>
      </c>
      <c r="J61" s="35">
        <f t="shared" si="5"/>
        <v>0</v>
      </c>
      <c r="L61">
        <v>7629997400</v>
      </c>
      <c r="M61">
        <v>-7.9144492</v>
      </c>
      <c r="O61" s="3">
        <f t="shared" si="6"/>
        <v>8.1399971999999998</v>
      </c>
      <c r="P61" s="3">
        <f t="shared" si="7"/>
        <v>-7.8079561999999996</v>
      </c>
      <c r="Q61" s="35">
        <f t="shared" si="8"/>
        <v>-7.9351038999999997</v>
      </c>
      <c r="R61" s="35">
        <f t="shared" si="9"/>
        <v>-8.0954666</v>
      </c>
      <c r="S61" s="35">
        <f t="shared" si="10"/>
        <v>-8.3175553999999998</v>
      </c>
      <c r="T61" s="35">
        <f t="shared" si="11"/>
        <v>0</v>
      </c>
    </row>
    <row r="62" spans="2:21" x14ac:dyDescent="0.25">
      <c r="B62">
        <v>7757497350</v>
      </c>
      <c r="C62">
        <v>-6.7449082999999996</v>
      </c>
      <c r="E62" s="3">
        <f t="shared" si="0"/>
        <v>8.2674971500000005</v>
      </c>
      <c r="F62" s="3">
        <f t="shared" si="1"/>
        <v>-6.8709707</v>
      </c>
      <c r="G62" s="35">
        <f t="shared" si="2"/>
        <v>-7.0034255999999999</v>
      </c>
      <c r="H62" s="35">
        <f t="shared" si="3"/>
        <v>-7.1789111999999999</v>
      </c>
      <c r="I62" s="35">
        <f t="shared" si="4"/>
        <v>-7.4415373999999996</v>
      </c>
      <c r="J62" s="35">
        <f t="shared" si="5"/>
        <v>0</v>
      </c>
      <c r="L62">
        <v>7757497350</v>
      </c>
      <c r="M62">
        <v>-7.8882703999999997</v>
      </c>
      <c r="O62" s="3">
        <f t="shared" si="6"/>
        <v>8.2674971500000005</v>
      </c>
      <c r="P62" s="3">
        <f t="shared" si="7"/>
        <v>-7.7946986999999996</v>
      </c>
      <c r="Q62" s="35">
        <f t="shared" si="8"/>
        <v>-7.9187260000000004</v>
      </c>
      <c r="R62" s="35">
        <f t="shared" si="9"/>
        <v>-8.0811910999999998</v>
      </c>
      <c r="S62" s="35">
        <f t="shared" si="10"/>
        <v>-8.3113545999999996</v>
      </c>
      <c r="T62" s="35">
        <f t="shared" si="11"/>
        <v>0</v>
      </c>
    </row>
    <row r="63" spans="2:21" x14ac:dyDescent="0.25">
      <c r="B63">
        <v>7884997300</v>
      </c>
      <c r="C63">
        <v>-6.7680224999999998</v>
      </c>
      <c r="E63" s="3">
        <f t="shared" si="0"/>
        <v>8.3949970999999994</v>
      </c>
      <c r="F63" s="3">
        <f t="shared" si="1"/>
        <v>-6.8819217999999998</v>
      </c>
      <c r="G63" s="35">
        <f t="shared" si="2"/>
        <v>-7.0080814</v>
      </c>
      <c r="H63" s="35">
        <f t="shared" si="3"/>
        <v>-7.1835442</v>
      </c>
      <c r="I63" s="35">
        <f t="shared" si="4"/>
        <v>-7.4507612999999999</v>
      </c>
      <c r="J63" s="35">
        <f t="shared" si="5"/>
        <v>0</v>
      </c>
      <c r="L63">
        <v>7884997300</v>
      </c>
      <c r="M63">
        <v>-7.8730760000000002</v>
      </c>
      <c r="O63" s="3">
        <f t="shared" si="6"/>
        <v>8.3949970999999994</v>
      </c>
      <c r="P63" s="3">
        <f t="shared" si="7"/>
        <v>-7.7668514000000002</v>
      </c>
      <c r="Q63" s="35">
        <f t="shared" si="8"/>
        <v>-7.8842292</v>
      </c>
      <c r="R63" s="35">
        <f t="shared" si="9"/>
        <v>-8.0486535999999997</v>
      </c>
      <c r="S63" s="35">
        <f t="shared" si="10"/>
        <v>-8.2814207</v>
      </c>
      <c r="T63" s="35">
        <f t="shared" si="11"/>
        <v>0</v>
      </c>
    </row>
    <row r="64" spans="2:21" x14ac:dyDescent="0.25">
      <c r="B64">
        <v>8012497250</v>
      </c>
      <c r="C64">
        <v>-6.7994026999999999</v>
      </c>
      <c r="E64" s="3">
        <f t="shared" si="0"/>
        <v>8.5224970500000001</v>
      </c>
      <c r="F64" s="3">
        <f t="shared" si="1"/>
        <v>-6.9034095000000004</v>
      </c>
      <c r="G64" s="35">
        <f t="shared" si="2"/>
        <v>-7.0229362999999996</v>
      </c>
      <c r="H64" s="35">
        <f t="shared" si="3"/>
        <v>-7.2015184999999997</v>
      </c>
      <c r="I64" s="35">
        <f t="shared" si="4"/>
        <v>-7.4757847999999996</v>
      </c>
      <c r="J64" s="35">
        <f t="shared" si="5"/>
        <v>0</v>
      </c>
      <c r="L64">
        <v>8012497250</v>
      </c>
      <c r="M64">
        <v>-7.8433228000000002</v>
      </c>
      <c r="O64" s="3">
        <f t="shared" si="6"/>
        <v>8.5224970500000001</v>
      </c>
      <c r="P64" s="3">
        <f t="shared" si="7"/>
        <v>-7.7464952</v>
      </c>
      <c r="Q64" s="35">
        <f t="shared" si="8"/>
        <v>-7.8573217</v>
      </c>
      <c r="R64" s="35">
        <f t="shared" si="9"/>
        <v>-8.0162411000000002</v>
      </c>
      <c r="S64" s="35">
        <f t="shared" si="10"/>
        <v>-8.2541083999999998</v>
      </c>
      <c r="T64" s="35">
        <f t="shared" si="11"/>
        <v>0</v>
      </c>
    </row>
    <row r="65" spans="2:20" x14ac:dyDescent="0.25">
      <c r="B65">
        <v>8139997200</v>
      </c>
      <c r="C65">
        <v>-6.8380957000000002</v>
      </c>
      <c r="E65" s="3">
        <f t="shared" si="0"/>
        <v>8.6499970000000008</v>
      </c>
      <c r="F65" s="3">
        <f t="shared" si="1"/>
        <v>-6.9068569999999996</v>
      </c>
      <c r="G65" s="35">
        <f t="shared" si="2"/>
        <v>-7.0257462999999998</v>
      </c>
      <c r="H65" s="35">
        <f t="shared" si="3"/>
        <v>-7.2046904999999999</v>
      </c>
      <c r="I65" s="35">
        <f t="shared" si="4"/>
        <v>-7.4918164999999997</v>
      </c>
      <c r="J65" s="35">
        <f t="shared" si="5"/>
        <v>0</v>
      </c>
      <c r="L65">
        <v>8139997200</v>
      </c>
      <c r="M65">
        <v>-7.8079561999999996</v>
      </c>
      <c r="O65" s="3">
        <f t="shared" si="6"/>
        <v>8.6499970000000008</v>
      </c>
      <c r="P65" s="3">
        <f t="shared" si="7"/>
        <v>-7.7434653999999998</v>
      </c>
      <c r="Q65" s="35">
        <f t="shared" si="8"/>
        <v>-7.8505158000000002</v>
      </c>
      <c r="R65" s="35">
        <f t="shared" si="9"/>
        <v>-8.0097313000000003</v>
      </c>
      <c r="S65" s="35">
        <f t="shared" si="10"/>
        <v>-8.2566880999999999</v>
      </c>
      <c r="T65" s="35">
        <f t="shared" si="11"/>
        <v>0</v>
      </c>
    </row>
    <row r="66" spans="2:20" x14ac:dyDescent="0.25">
      <c r="B66">
        <v>8267497150</v>
      </c>
      <c r="C66">
        <v>-6.8709707</v>
      </c>
      <c r="E66" s="3">
        <f t="shared" si="0"/>
        <v>8.7774969499999997</v>
      </c>
      <c r="F66" s="3">
        <f t="shared" si="1"/>
        <v>-6.8944334999999999</v>
      </c>
      <c r="G66" s="35">
        <f t="shared" si="2"/>
        <v>-7.0078664000000002</v>
      </c>
      <c r="H66" s="35">
        <f t="shared" si="3"/>
        <v>-7.1886739999999998</v>
      </c>
      <c r="I66" s="35">
        <f t="shared" si="4"/>
        <v>-7.4836516</v>
      </c>
      <c r="J66" s="35">
        <f t="shared" si="5"/>
        <v>0</v>
      </c>
      <c r="L66">
        <v>8267497150</v>
      </c>
      <c r="M66">
        <v>-7.7946986999999996</v>
      </c>
      <c r="O66" s="3">
        <f t="shared" si="6"/>
        <v>8.7774969499999997</v>
      </c>
      <c r="P66" s="3">
        <f t="shared" si="7"/>
        <v>-7.7523065000000004</v>
      </c>
      <c r="Q66" s="35">
        <f t="shared" si="8"/>
        <v>-7.8562021</v>
      </c>
      <c r="R66" s="35">
        <f t="shared" si="9"/>
        <v>-8.0129271000000006</v>
      </c>
      <c r="S66" s="35">
        <f t="shared" si="10"/>
        <v>-8.2755661000000007</v>
      </c>
      <c r="T66" s="35">
        <f t="shared" si="11"/>
        <v>0</v>
      </c>
    </row>
    <row r="67" spans="2:20" x14ac:dyDescent="0.25">
      <c r="B67">
        <v>8394997100</v>
      </c>
      <c r="C67">
        <v>-6.8819217999999998</v>
      </c>
      <c r="E67" s="3">
        <f t="shared" si="0"/>
        <v>8.9049969000000004</v>
      </c>
      <c r="F67" s="3">
        <f t="shared" si="1"/>
        <v>-6.8883190000000001</v>
      </c>
      <c r="G67" s="35">
        <f t="shared" si="2"/>
        <v>-7.0032458000000002</v>
      </c>
      <c r="H67" s="35">
        <f t="shared" si="3"/>
        <v>-7.1868357999999999</v>
      </c>
      <c r="I67" s="35">
        <f t="shared" si="4"/>
        <v>-7.4962372999999998</v>
      </c>
      <c r="J67" s="35">
        <f t="shared" si="5"/>
        <v>0</v>
      </c>
      <c r="L67">
        <v>8394997100</v>
      </c>
      <c r="M67">
        <v>-7.7668514000000002</v>
      </c>
      <c r="O67" s="3">
        <f t="shared" si="6"/>
        <v>8.9049969000000004</v>
      </c>
      <c r="P67" s="3">
        <f t="shared" si="7"/>
        <v>-7.7541298999999997</v>
      </c>
      <c r="Q67" s="35">
        <f t="shared" si="8"/>
        <v>-7.8537393</v>
      </c>
      <c r="R67" s="35">
        <f t="shared" si="9"/>
        <v>-8.0102662999999996</v>
      </c>
      <c r="S67" s="35">
        <f t="shared" si="10"/>
        <v>-8.2761726000000007</v>
      </c>
      <c r="T67" s="35">
        <f t="shared" si="11"/>
        <v>0</v>
      </c>
    </row>
    <row r="68" spans="2:20" x14ac:dyDescent="0.25">
      <c r="B68">
        <v>8522497050</v>
      </c>
      <c r="C68">
        <v>-6.9034095000000004</v>
      </c>
      <c r="E68" s="3">
        <f t="shared" si="0"/>
        <v>9.0324968499999994</v>
      </c>
      <c r="F68" s="3">
        <f t="shared" si="1"/>
        <v>-6.8928184999999997</v>
      </c>
      <c r="G68" s="35">
        <f t="shared" si="2"/>
        <v>-7.0113472999999997</v>
      </c>
      <c r="H68" s="35">
        <f t="shared" si="3"/>
        <v>-7.2087588</v>
      </c>
      <c r="I68" s="35">
        <f t="shared" si="4"/>
        <v>-7.5404743999999999</v>
      </c>
      <c r="J68" s="35">
        <f t="shared" si="5"/>
        <v>0</v>
      </c>
      <c r="L68">
        <v>8522497050</v>
      </c>
      <c r="M68">
        <v>-7.7464952</v>
      </c>
      <c r="O68" s="3">
        <f t="shared" si="6"/>
        <v>9.0324968499999994</v>
      </c>
      <c r="P68" s="3">
        <f t="shared" si="7"/>
        <v>-7.7773909999999997</v>
      </c>
      <c r="Q68" s="35">
        <f t="shared" si="8"/>
        <v>-7.8727898999999999</v>
      </c>
      <c r="R68" s="35">
        <f t="shared" si="9"/>
        <v>-8.0186004999999998</v>
      </c>
      <c r="S68" s="35">
        <f t="shared" si="10"/>
        <v>-8.2782297000000007</v>
      </c>
      <c r="T68" s="35">
        <f t="shared" si="11"/>
        <v>0</v>
      </c>
    </row>
    <row r="69" spans="2:20" x14ac:dyDescent="0.25">
      <c r="B69">
        <v>8649997000</v>
      </c>
      <c r="C69">
        <v>-6.9068569999999996</v>
      </c>
      <c r="E69" s="3">
        <f t="shared" si="0"/>
        <v>9.1599968000000001</v>
      </c>
      <c r="F69" s="3">
        <f t="shared" si="1"/>
        <v>-6.8936601</v>
      </c>
      <c r="G69" s="35">
        <f t="shared" si="2"/>
        <v>-7.0204500999999997</v>
      </c>
      <c r="H69" s="35">
        <f t="shared" si="3"/>
        <v>-7.2316808999999997</v>
      </c>
      <c r="I69" s="35">
        <f t="shared" si="4"/>
        <v>-7.5776843999999999</v>
      </c>
      <c r="J69" s="35">
        <f t="shared" si="5"/>
        <v>0</v>
      </c>
      <c r="L69">
        <v>8649997000</v>
      </c>
      <c r="M69">
        <v>-7.7434653999999998</v>
      </c>
      <c r="O69" s="3">
        <f t="shared" si="6"/>
        <v>9.1599968000000001</v>
      </c>
      <c r="P69" s="3">
        <f t="shared" si="7"/>
        <v>-7.8108959000000002</v>
      </c>
      <c r="Q69" s="35">
        <f t="shared" si="8"/>
        <v>-7.8992576999999997</v>
      </c>
      <c r="R69" s="35">
        <f t="shared" si="9"/>
        <v>-8.0375118000000008</v>
      </c>
      <c r="S69" s="35">
        <f t="shared" si="10"/>
        <v>-8.2923603000000004</v>
      </c>
      <c r="T69" s="35">
        <f t="shared" si="11"/>
        <v>0</v>
      </c>
    </row>
    <row r="70" spans="2:20" x14ac:dyDescent="0.25">
      <c r="B70">
        <v>8777496950</v>
      </c>
      <c r="C70">
        <v>-6.8944334999999999</v>
      </c>
      <c r="E70" s="3">
        <f t="shared" ref="E70:E133" si="12">B74/1000000000</f>
        <v>9.2874967500000007</v>
      </c>
      <c r="F70" s="3">
        <f t="shared" ref="F70:F133" si="13">C74</f>
        <v>-6.8951086999999998</v>
      </c>
      <c r="G70" s="35">
        <f t="shared" ref="G70:G133" si="14">C280</f>
        <v>-7.0303354000000002</v>
      </c>
      <c r="H70" s="35">
        <f t="shared" ref="H70:H133" si="15">C486</f>
        <v>-7.2570572000000002</v>
      </c>
      <c r="I70" s="35">
        <f t="shared" ref="I70:I133" si="16">C692</f>
        <v>-7.6115760999999997</v>
      </c>
      <c r="J70" s="35">
        <f t="shared" ref="J70:J133" si="17">C898</f>
        <v>0</v>
      </c>
      <c r="L70">
        <v>8777496950</v>
      </c>
      <c r="M70">
        <v>-7.7523065000000004</v>
      </c>
      <c r="O70" s="3">
        <f t="shared" ref="O70:O133" si="18">L74/1000000000</f>
        <v>9.2874967500000007</v>
      </c>
      <c r="P70" s="3">
        <f t="shared" ref="P70:P133" si="19">M74</f>
        <v>-7.8377843</v>
      </c>
      <c r="Q70" s="35">
        <f t="shared" ref="Q70:Q133" si="20">M280</f>
        <v>-7.9195508999999999</v>
      </c>
      <c r="R70" s="35">
        <f t="shared" ref="R70:R133" si="21">M486</f>
        <v>-8.0499867999999992</v>
      </c>
      <c r="S70" s="35">
        <f t="shared" ref="S70:S133" si="22">M692</f>
        <v>-8.2977600000000002</v>
      </c>
      <c r="T70" s="35">
        <f t="shared" ref="T70:T133" si="23">M898</f>
        <v>0</v>
      </c>
    </row>
    <row r="71" spans="2:20" x14ac:dyDescent="0.25">
      <c r="B71">
        <v>8904996900</v>
      </c>
      <c r="C71">
        <v>-6.8883190000000001</v>
      </c>
      <c r="E71" s="3">
        <f t="shared" si="12"/>
        <v>9.4149966999999997</v>
      </c>
      <c r="F71" s="3">
        <f t="shared" si="13"/>
        <v>-6.8877163000000001</v>
      </c>
      <c r="G71" s="35">
        <f t="shared" si="14"/>
        <v>-7.0303278000000002</v>
      </c>
      <c r="H71" s="35">
        <f t="shared" si="15"/>
        <v>-7.2644715</v>
      </c>
      <c r="I71" s="35">
        <f t="shared" si="16"/>
        <v>-7.6245513000000003</v>
      </c>
      <c r="J71" s="35">
        <f t="shared" si="17"/>
        <v>0</v>
      </c>
      <c r="L71">
        <v>8904996900</v>
      </c>
      <c r="M71">
        <v>-7.7541298999999997</v>
      </c>
      <c r="O71" s="3">
        <f t="shared" si="18"/>
        <v>9.4149966999999997</v>
      </c>
      <c r="P71" s="3">
        <f t="shared" si="19"/>
        <v>-7.8684459000000002</v>
      </c>
      <c r="Q71" s="35">
        <f t="shared" si="20"/>
        <v>-7.9402293999999998</v>
      </c>
      <c r="R71" s="35">
        <f t="shared" si="21"/>
        <v>-8.0607652999999999</v>
      </c>
      <c r="S71" s="35">
        <f t="shared" si="22"/>
        <v>-8.2897061999999995</v>
      </c>
      <c r="T71" s="35">
        <f t="shared" si="23"/>
        <v>0</v>
      </c>
    </row>
    <row r="72" spans="2:20" x14ac:dyDescent="0.25">
      <c r="B72">
        <v>9032496850</v>
      </c>
      <c r="C72">
        <v>-6.8928184999999997</v>
      </c>
      <c r="E72" s="3">
        <f t="shared" si="12"/>
        <v>9.5424966500000004</v>
      </c>
      <c r="F72" s="3">
        <f t="shared" si="13"/>
        <v>-6.8577994999999996</v>
      </c>
      <c r="G72" s="35">
        <f t="shared" si="14"/>
        <v>-6.9998836999999998</v>
      </c>
      <c r="H72" s="35">
        <f t="shared" si="15"/>
        <v>-7.2344264999999996</v>
      </c>
      <c r="I72" s="35">
        <f t="shared" si="16"/>
        <v>-7.5909452000000002</v>
      </c>
      <c r="J72" s="35">
        <f t="shared" si="17"/>
        <v>0</v>
      </c>
      <c r="L72">
        <v>9032496850</v>
      </c>
      <c r="M72">
        <v>-7.7773909999999997</v>
      </c>
      <c r="O72" s="3">
        <f t="shared" si="18"/>
        <v>9.5424966500000004</v>
      </c>
      <c r="P72" s="3">
        <f t="shared" si="19"/>
        <v>-7.8983458999999998</v>
      </c>
      <c r="Q72" s="35">
        <f t="shared" si="20"/>
        <v>-7.9553184999999997</v>
      </c>
      <c r="R72" s="35">
        <f t="shared" si="21"/>
        <v>-8.0606556000000005</v>
      </c>
      <c r="S72" s="35">
        <f t="shared" si="22"/>
        <v>-8.2705020999999999</v>
      </c>
      <c r="T72" s="35">
        <f t="shared" si="23"/>
        <v>0</v>
      </c>
    </row>
    <row r="73" spans="2:20" x14ac:dyDescent="0.25">
      <c r="B73">
        <v>9159996800</v>
      </c>
      <c r="C73">
        <v>-6.8936601</v>
      </c>
      <c r="E73" s="3">
        <f t="shared" si="12"/>
        <v>9.6699965999999993</v>
      </c>
      <c r="F73" s="3">
        <f t="shared" si="13"/>
        <v>-6.8145927999999998</v>
      </c>
      <c r="G73" s="35">
        <f t="shared" si="14"/>
        <v>-6.9492120999999996</v>
      </c>
      <c r="H73" s="35">
        <f t="shared" si="15"/>
        <v>-7.1741023000000004</v>
      </c>
      <c r="I73" s="35">
        <f t="shared" si="16"/>
        <v>-7.5253753999999997</v>
      </c>
      <c r="J73" s="35">
        <f t="shared" si="17"/>
        <v>0</v>
      </c>
      <c r="L73">
        <v>9159996800</v>
      </c>
      <c r="M73">
        <v>-7.8108959000000002</v>
      </c>
      <c r="O73" s="3">
        <f t="shared" si="18"/>
        <v>9.6699965999999993</v>
      </c>
      <c r="P73" s="3">
        <f t="shared" si="19"/>
        <v>-7.9133285999999998</v>
      </c>
      <c r="Q73" s="35">
        <f t="shared" si="20"/>
        <v>-7.9587851000000001</v>
      </c>
      <c r="R73" s="35">
        <f t="shared" si="21"/>
        <v>-8.0519333</v>
      </c>
      <c r="S73" s="35">
        <f t="shared" si="22"/>
        <v>-8.2525376999999995</v>
      </c>
      <c r="T73" s="35">
        <f t="shared" si="23"/>
        <v>0</v>
      </c>
    </row>
    <row r="74" spans="2:20" x14ac:dyDescent="0.25">
      <c r="B74">
        <v>9287496750</v>
      </c>
      <c r="C74">
        <v>-6.8951086999999998</v>
      </c>
      <c r="E74" s="3">
        <f t="shared" si="12"/>
        <v>9.79749655</v>
      </c>
      <c r="F74" s="3">
        <f t="shared" si="13"/>
        <v>-6.7598175999999999</v>
      </c>
      <c r="G74" s="35">
        <f t="shared" si="14"/>
        <v>-6.8830051000000001</v>
      </c>
      <c r="H74" s="35">
        <f t="shared" si="15"/>
        <v>-7.0897478999999999</v>
      </c>
      <c r="I74" s="35">
        <f t="shared" si="16"/>
        <v>-7.4459095</v>
      </c>
      <c r="J74" s="35">
        <f t="shared" si="17"/>
        <v>0</v>
      </c>
      <c r="L74">
        <v>9287496750</v>
      </c>
      <c r="M74">
        <v>-7.8377843</v>
      </c>
      <c r="O74" s="3">
        <f t="shared" si="18"/>
        <v>9.79749655</v>
      </c>
      <c r="P74" s="3">
        <f t="shared" si="19"/>
        <v>-7.9120778999999999</v>
      </c>
      <c r="Q74" s="35">
        <f t="shared" si="20"/>
        <v>-7.9440569999999999</v>
      </c>
      <c r="R74" s="35">
        <f t="shared" si="21"/>
        <v>-8.0319195000000008</v>
      </c>
      <c r="S74" s="35">
        <f t="shared" si="22"/>
        <v>-8.2252913000000003</v>
      </c>
      <c r="T74" s="35">
        <f t="shared" si="23"/>
        <v>0</v>
      </c>
    </row>
    <row r="75" spans="2:20" x14ac:dyDescent="0.25">
      <c r="B75">
        <v>9414996700</v>
      </c>
      <c r="C75">
        <v>-6.8877163000000001</v>
      </c>
      <c r="E75" s="3">
        <f t="shared" si="12"/>
        <v>9.9249965000000007</v>
      </c>
      <c r="F75" s="3">
        <f t="shared" si="13"/>
        <v>-6.6992463999999998</v>
      </c>
      <c r="G75" s="35">
        <f t="shared" si="14"/>
        <v>-6.7984562000000004</v>
      </c>
      <c r="H75" s="35">
        <f t="shared" si="15"/>
        <v>-6.9792379999999996</v>
      </c>
      <c r="I75" s="35">
        <f t="shared" si="16"/>
        <v>-7.3268193999999998</v>
      </c>
      <c r="J75" s="35">
        <f t="shared" si="17"/>
        <v>0</v>
      </c>
      <c r="L75">
        <v>9414996700</v>
      </c>
      <c r="M75">
        <v>-7.8684459000000002</v>
      </c>
      <c r="O75" s="3">
        <f t="shared" si="18"/>
        <v>9.9249965000000007</v>
      </c>
      <c r="P75" s="3">
        <f t="shared" si="19"/>
        <v>-7.8832183000000002</v>
      </c>
      <c r="Q75" s="35">
        <f t="shared" si="20"/>
        <v>-7.9106255000000001</v>
      </c>
      <c r="R75" s="35">
        <f t="shared" si="21"/>
        <v>-8.0070381000000008</v>
      </c>
      <c r="S75" s="35">
        <f t="shared" si="22"/>
        <v>-8.2125883000000002</v>
      </c>
      <c r="T75" s="35">
        <f t="shared" si="23"/>
        <v>0</v>
      </c>
    </row>
    <row r="76" spans="2:20" x14ac:dyDescent="0.25">
      <c r="B76">
        <v>9542496650</v>
      </c>
      <c r="C76">
        <v>-6.8577994999999996</v>
      </c>
      <c r="E76" s="3">
        <f t="shared" si="12"/>
        <v>10.05249645</v>
      </c>
      <c r="F76" s="3">
        <f t="shared" si="13"/>
        <v>-6.6380920000000003</v>
      </c>
      <c r="G76" s="35">
        <f t="shared" si="14"/>
        <v>-6.7218418</v>
      </c>
      <c r="H76" s="35">
        <f t="shared" si="15"/>
        <v>-6.8860488000000002</v>
      </c>
      <c r="I76" s="35">
        <f t="shared" si="16"/>
        <v>-7.2334771</v>
      </c>
      <c r="J76" s="35">
        <f t="shared" si="17"/>
        <v>0</v>
      </c>
      <c r="L76">
        <v>9542496650</v>
      </c>
      <c r="M76">
        <v>-7.8983458999999998</v>
      </c>
      <c r="O76" s="3">
        <f t="shared" si="18"/>
        <v>10.05249645</v>
      </c>
      <c r="P76" s="3">
        <f t="shared" si="19"/>
        <v>-7.8442540000000003</v>
      </c>
      <c r="Q76" s="35">
        <f t="shared" si="20"/>
        <v>-7.8715681999999996</v>
      </c>
      <c r="R76" s="35">
        <f t="shared" si="21"/>
        <v>-7.9715594999999997</v>
      </c>
      <c r="S76" s="35">
        <f t="shared" si="22"/>
        <v>-8.1901530999999999</v>
      </c>
      <c r="T76" s="35">
        <f t="shared" si="23"/>
        <v>0</v>
      </c>
    </row>
    <row r="77" spans="2:20" x14ac:dyDescent="0.25">
      <c r="B77">
        <v>9669996600</v>
      </c>
      <c r="C77">
        <v>-6.8145927999999998</v>
      </c>
      <c r="E77" s="3">
        <f t="shared" si="12"/>
        <v>10.1799964</v>
      </c>
      <c r="F77" s="3">
        <f t="shared" si="13"/>
        <v>-6.5833836000000003</v>
      </c>
      <c r="G77" s="35">
        <f t="shared" si="14"/>
        <v>-6.6560926</v>
      </c>
      <c r="H77" s="35">
        <f t="shared" si="15"/>
        <v>-6.8113140999999997</v>
      </c>
      <c r="I77" s="35">
        <f t="shared" si="16"/>
        <v>-7.1632328000000003</v>
      </c>
      <c r="J77" s="35">
        <f t="shared" si="17"/>
        <v>0</v>
      </c>
      <c r="L77">
        <v>9669996600</v>
      </c>
      <c r="M77">
        <v>-7.9133285999999998</v>
      </c>
      <c r="O77" s="3">
        <f t="shared" si="18"/>
        <v>10.1799964</v>
      </c>
      <c r="P77" s="3">
        <f t="shared" si="19"/>
        <v>-7.8011732</v>
      </c>
      <c r="Q77" s="35">
        <f t="shared" si="20"/>
        <v>-7.8311171999999996</v>
      </c>
      <c r="R77" s="35">
        <f t="shared" si="21"/>
        <v>-7.9413495000000003</v>
      </c>
      <c r="S77" s="35">
        <f t="shared" si="22"/>
        <v>-8.1908235999999999</v>
      </c>
      <c r="T77" s="35">
        <f t="shared" si="23"/>
        <v>0</v>
      </c>
    </row>
    <row r="78" spans="2:20" x14ac:dyDescent="0.25">
      <c r="B78">
        <v>9797496550</v>
      </c>
      <c r="C78">
        <v>-6.7598175999999999</v>
      </c>
      <c r="E78" s="3">
        <f t="shared" si="12"/>
        <v>10.307496349999999</v>
      </c>
      <c r="F78" s="3">
        <f t="shared" si="13"/>
        <v>-6.5329408999999998</v>
      </c>
      <c r="G78" s="35">
        <f t="shared" si="14"/>
        <v>-6.6019911999999996</v>
      </c>
      <c r="H78" s="35">
        <f t="shared" si="15"/>
        <v>-6.7597227000000002</v>
      </c>
      <c r="I78" s="35">
        <f t="shared" si="16"/>
        <v>-7.1303782</v>
      </c>
      <c r="J78" s="35">
        <f t="shared" si="17"/>
        <v>0</v>
      </c>
      <c r="L78">
        <v>9797496550</v>
      </c>
      <c r="M78">
        <v>-7.9120778999999999</v>
      </c>
      <c r="O78" s="3">
        <f t="shared" si="18"/>
        <v>10.307496349999999</v>
      </c>
      <c r="P78" s="3">
        <f t="shared" si="19"/>
        <v>-7.7740922000000001</v>
      </c>
      <c r="Q78" s="35">
        <f t="shared" si="20"/>
        <v>-7.8122444</v>
      </c>
      <c r="R78" s="35">
        <f t="shared" si="21"/>
        <v>-7.9334978999999999</v>
      </c>
      <c r="S78" s="35">
        <f t="shared" si="22"/>
        <v>-8.2064219000000005</v>
      </c>
      <c r="T78" s="35">
        <f t="shared" si="23"/>
        <v>0</v>
      </c>
    </row>
    <row r="79" spans="2:20" x14ac:dyDescent="0.25">
      <c r="B79">
        <v>9924996500</v>
      </c>
      <c r="C79">
        <v>-6.6992463999999998</v>
      </c>
      <c r="E79" s="3">
        <f t="shared" si="12"/>
        <v>10.4349963</v>
      </c>
      <c r="F79" s="3">
        <f t="shared" si="13"/>
        <v>-6.4907788999999996</v>
      </c>
      <c r="G79" s="35">
        <f t="shared" si="14"/>
        <v>-6.5612105999999999</v>
      </c>
      <c r="H79" s="35">
        <f t="shared" si="15"/>
        <v>-6.7288356</v>
      </c>
      <c r="I79" s="35">
        <f t="shared" si="16"/>
        <v>-7.1065345000000004</v>
      </c>
      <c r="J79" s="35">
        <f t="shared" si="17"/>
        <v>0</v>
      </c>
      <c r="L79">
        <v>9924996500</v>
      </c>
      <c r="M79">
        <v>-7.8832183000000002</v>
      </c>
      <c r="O79" s="3">
        <f t="shared" si="18"/>
        <v>10.4349963</v>
      </c>
      <c r="P79" s="3">
        <f t="shared" si="19"/>
        <v>-7.7759247</v>
      </c>
      <c r="Q79" s="35">
        <f t="shared" si="20"/>
        <v>-7.8280548999999997</v>
      </c>
      <c r="R79" s="35">
        <f t="shared" si="21"/>
        <v>-7.9751453000000003</v>
      </c>
      <c r="S79" s="35">
        <f t="shared" si="22"/>
        <v>-8.2878246000000004</v>
      </c>
      <c r="T79" s="35">
        <f t="shared" si="23"/>
        <v>0</v>
      </c>
    </row>
    <row r="80" spans="2:20" x14ac:dyDescent="0.25">
      <c r="B80">
        <v>10052496450</v>
      </c>
      <c r="C80">
        <v>-6.6380920000000003</v>
      </c>
      <c r="E80" s="3">
        <f t="shared" si="12"/>
        <v>10.562496250000001</v>
      </c>
      <c r="F80" s="3">
        <f t="shared" si="13"/>
        <v>-6.4537481999999997</v>
      </c>
      <c r="G80" s="35">
        <f t="shared" si="14"/>
        <v>-6.5379266999999999</v>
      </c>
      <c r="H80" s="35">
        <f t="shared" si="15"/>
        <v>-6.7256536000000002</v>
      </c>
      <c r="I80" s="35">
        <f t="shared" si="16"/>
        <v>-7.1297002000000003</v>
      </c>
      <c r="J80" s="35">
        <f t="shared" si="17"/>
        <v>0</v>
      </c>
      <c r="L80">
        <v>10052496450</v>
      </c>
      <c r="M80">
        <v>-7.8442540000000003</v>
      </c>
      <c r="O80" s="3">
        <f t="shared" si="18"/>
        <v>10.562496250000001</v>
      </c>
      <c r="P80" s="3">
        <f t="shared" si="19"/>
        <v>-7.8143596999999998</v>
      </c>
      <c r="Q80" s="35">
        <f t="shared" si="20"/>
        <v>-7.8725753000000003</v>
      </c>
      <c r="R80" s="35">
        <f t="shared" si="21"/>
        <v>-8.0274695999999999</v>
      </c>
      <c r="S80" s="35">
        <f t="shared" si="22"/>
        <v>-8.3485393999999999</v>
      </c>
      <c r="T80" s="35">
        <f t="shared" si="23"/>
        <v>0</v>
      </c>
    </row>
    <row r="81" spans="2:20" x14ac:dyDescent="0.25">
      <c r="B81">
        <v>10179996400</v>
      </c>
      <c r="C81">
        <v>-6.5833836000000003</v>
      </c>
      <c r="E81" s="3">
        <f t="shared" si="12"/>
        <v>10.6899962</v>
      </c>
      <c r="F81" s="3">
        <f t="shared" si="13"/>
        <v>-6.428515</v>
      </c>
      <c r="G81" s="35">
        <f t="shared" si="14"/>
        <v>-6.5216794</v>
      </c>
      <c r="H81" s="35">
        <f t="shared" si="15"/>
        <v>-6.7265420000000002</v>
      </c>
      <c r="I81" s="35">
        <f t="shared" si="16"/>
        <v>-7.1559571999999996</v>
      </c>
      <c r="J81" s="35">
        <f t="shared" si="17"/>
        <v>0</v>
      </c>
      <c r="L81">
        <v>10179996400</v>
      </c>
      <c r="M81">
        <v>-7.8011732</v>
      </c>
      <c r="O81" s="3">
        <f t="shared" si="18"/>
        <v>10.6899962</v>
      </c>
      <c r="P81" s="3">
        <f t="shared" si="19"/>
        <v>-7.8662782</v>
      </c>
      <c r="Q81" s="35">
        <f t="shared" si="20"/>
        <v>-7.9339298999999999</v>
      </c>
      <c r="R81" s="35">
        <f t="shared" si="21"/>
        <v>-8.1106605999999992</v>
      </c>
      <c r="S81" s="35">
        <f t="shared" si="22"/>
        <v>-8.4570264999999996</v>
      </c>
      <c r="T81" s="35">
        <f t="shared" si="23"/>
        <v>0</v>
      </c>
    </row>
    <row r="82" spans="2:20" x14ac:dyDescent="0.25">
      <c r="B82">
        <v>10307496350</v>
      </c>
      <c r="C82">
        <v>-6.5329408999999998</v>
      </c>
      <c r="E82" s="3">
        <f t="shared" si="12"/>
        <v>10.81749615</v>
      </c>
      <c r="F82" s="3">
        <f t="shared" si="13"/>
        <v>-6.4111079999999996</v>
      </c>
      <c r="G82" s="35">
        <f t="shared" si="14"/>
        <v>-6.5170640999999998</v>
      </c>
      <c r="H82" s="35">
        <f t="shared" si="15"/>
        <v>-6.7427592000000001</v>
      </c>
      <c r="I82" s="35">
        <f t="shared" si="16"/>
        <v>-7.1985526000000002</v>
      </c>
      <c r="J82" s="35">
        <f t="shared" si="17"/>
        <v>0</v>
      </c>
      <c r="L82">
        <v>10307496350</v>
      </c>
      <c r="M82">
        <v>-7.7740922000000001</v>
      </c>
      <c r="O82" s="3">
        <f t="shared" si="18"/>
        <v>10.81749615</v>
      </c>
      <c r="P82" s="3">
        <f t="shared" si="19"/>
        <v>-7.9343900999999999</v>
      </c>
      <c r="Q82" s="35">
        <f t="shared" si="20"/>
        <v>-8.0139817999999998</v>
      </c>
      <c r="R82" s="35">
        <f t="shared" si="21"/>
        <v>-8.2004146999999996</v>
      </c>
      <c r="S82" s="35">
        <f t="shared" si="22"/>
        <v>-8.5414686</v>
      </c>
      <c r="T82" s="35">
        <f t="shared" si="23"/>
        <v>0</v>
      </c>
    </row>
    <row r="83" spans="2:20" x14ac:dyDescent="0.25">
      <c r="B83">
        <v>10434996300</v>
      </c>
      <c r="C83">
        <v>-6.4907788999999996</v>
      </c>
      <c r="E83" s="3">
        <f t="shared" si="12"/>
        <v>10.944996099999999</v>
      </c>
      <c r="F83" s="3">
        <f t="shared" si="13"/>
        <v>-6.4007386999999998</v>
      </c>
      <c r="G83" s="35">
        <f t="shared" si="14"/>
        <v>-6.5209187999999996</v>
      </c>
      <c r="H83" s="35">
        <f t="shared" si="15"/>
        <v>-6.7603239999999998</v>
      </c>
      <c r="I83" s="35">
        <f t="shared" si="16"/>
        <v>-7.2424312000000004</v>
      </c>
      <c r="J83" s="35">
        <f t="shared" si="17"/>
        <v>0</v>
      </c>
      <c r="L83">
        <v>10434996300</v>
      </c>
      <c r="M83">
        <v>-7.7759247</v>
      </c>
      <c r="O83" s="3">
        <f t="shared" si="18"/>
        <v>10.944996099999999</v>
      </c>
      <c r="P83" s="3">
        <f t="shared" si="19"/>
        <v>-8.0089950999999999</v>
      </c>
      <c r="Q83" s="35">
        <f t="shared" si="20"/>
        <v>-8.0983143000000002</v>
      </c>
      <c r="R83" s="35">
        <f t="shared" si="21"/>
        <v>-8.3027514999999994</v>
      </c>
      <c r="S83" s="35">
        <f t="shared" si="22"/>
        <v>-8.6483164000000006</v>
      </c>
      <c r="T83" s="35">
        <f t="shared" si="23"/>
        <v>0</v>
      </c>
    </row>
    <row r="84" spans="2:20" x14ac:dyDescent="0.25">
      <c r="B84">
        <v>10562496250</v>
      </c>
      <c r="C84">
        <v>-6.4537481999999997</v>
      </c>
      <c r="E84" s="3">
        <f t="shared" si="12"/>
        <v>11.07249605</v>
      </c>
      <c r="F84" s="3">
        <f t="shared" si="13"/>
        <v>-6.3933039000000003</v>
      </c>
      <c r="G84" s="35">
        <f t="shared" si="14"/>
        <v>-6.5259681</v>
      </c>
      <c r="H84" s="35">
        <f t="shared" si="15"/>
        <v>-6.7830458</v>
      </c>
      <c r="I84" s="35">
        <f t="shared" si="16"/>
        <v>-7.3019729</v>
      </c>
      <c r="J84" s="35">
        <f t="shared" si="17"/>
        <v>0</v>
      </c>
      <c r="L84">
        <v>10562496250</v>
      </c>
      <c r="M84">
        <v>-7.8143596999999998</v>
      </c>
      <c r="O84" s="3">
        <f t="shared" si="18"/>
        <v>11.07249605</v>
      </c>
      <c r="P84" s="3">
        <f t="shared" si="19"/>
        <v>-8.0762433999999992</v>
      </c>
      <c r="Q84" s="35">
        <f t="shared" si="20"/>
        <v>-8.1734714999999998</v>
      </c>
      <c r="R84" s="35">
        <f t="shared" si="21"/>
        <v>-8.3774023</v>
      </c>
      <c r="S84" s="35">
        <f t="shared" si="22"/>
        <v>-8.7033520000000006</v>
      </c>
      <c r="T84" s="35">
        <f t="shared" si="23"/>
        <v>0</v>
      </c>
    </row>
    <row r="85" spans="2:20" x14ac:dyDescent="0.25">
      <c r="B85">
        <v>10689996200</v>
      </c>
      <c r="C85">
        <v>-6.428515</v>
      </c>
      <c r="E85" s="3">
        <f t="shared" si="12"/>
        <v>11.199996000000001</v>
      </c>
      <c r="F85" s="3">
        <f t="shared" si="13"/>
        <v>-6.3978963000000002</v>
      </c>
      <c r="G85" s="35">
        <f t="shared" si="14"/>
        <v>-6.5466242000000001</v>
      </c>
      <c r="H85" s="35">
        <f t="shared" si="15"/>
        <v>-6.8326139000000001</v>
      </c>
      <c r="I85" s="35">
        <f t="shared" si="16"/>
        <v>-7.3907408999999999</v>
      </c>
      <c r="J85" s="35">
        <f t="shared" si="17"/>
        <v>0</v>
      </c>
      <c r="L85">
        <v>10689996200</v>
      </c>
      <c r="M85">
        <v>-7.8662782</v>
      </c>
      <c r="O85" s="3">
        <f t="shared" si="18"/>
        <v>11.199996000000001</v>
      </c>
      <c r="P85" s="3">
        <f t="shared" si="19"/>
        <v>-8.1548882000000003</v>
      </c>
      <c r="Q85" s="35">
        <f t="shared" si="20"/>
        <v>-8.2556419000000005</v>
      </c>
      <c r="R85" s="35">
        <f t="shared" si="21"/>
        <v>-8.4578475999999991</v>
      </c>
      <c r="S85" s="35">
        <f t="shared" si="22"/>
        <v>-8.7727547000000001</v>
      </c>
      <c r="T85" s="35">
        <f t="shared" si="23"/>
        <v>0</v>
      </c>
    </row>
    <row r="86" spans="2:20" x14ac:dyDescent="0.25">
      <c r="B86">
        <v>10817496150</v>
      </c>
      <c r="C86">
        <v>-6.4111079999999996</v>
      </c>
      <c r="E86" s="3">
        <f t="shared" si="12"/>
        <v>11.327495949999999</v>
      </c>
      <c r="F86" s="3">
        <f t="shared" si="13"/>
        <v>-6.4088019999999997</v>
      </c>
      <c r="G86" s="35">
        <f t="shared" si="14"/>
        <v>-6.5756578000000001</v>
      </c>
      <c r="H86" s="35">
        <f t="shared" si="15"/>
        <v>-6.8838220000000003</v>
      </c>
      <c r="I86" s="35">
        <f t="shared" si="16"/>
        <v>-7.4831629</v>
      </c>
      <c r="J86" s="35">
        <f t="shared" si="17"/>
        <v>0</v>
      </c>
      <c r="L86">
        <v>10817496150</v>
      </c>
      <c r="M86">
        <v>-7.9343900999999999</v>
      </c>
      <c r="O86" s="3">
        <f t="shared" si="18"/>
        <v>11.327495949999999</v>
      </c>
      <c r="P86" s="3">
        <f t="shared" si="19"/>
        <v>-8.2364224999999998</v>
      </c>
      <c r="Q86" s="35">
        <f t="shared" si="20"/>
        <v>-8.3444404999999993</v>
      </c>
      <c r="R86" s="35">
        <f t="shared" si="21"/>
        <v>-8.5420475000000007</v>
      </c>
      <c r="S86" s="35">
        <f t="shared" si="22"/>
        <v>-8.8460549999999998</v>
      </c>
      <c r="T86" s="35">
        <f t="shared" si="23"/>
        <v>0</v>
      </c>
    </row>
    <row r="87" spans="2:20" x14ac:dyDescent="0.25">
      <c r="B87">
        <v>10944996100</v>
      </c>
      <c r="C87">
        <v>-6.4007386999999998</v>
      </c>
      <c r="E87" s="3">
        <f t="shared" si="12"/>
        <v>11.4549959</v>
      </c>
      <c r="F87" s="3">
        <f t="shared" si="13"/>
        <v>-6.4256358000000002</v>
      </c>
      <c r="G87" s="35">
        <f t="shared" si="14"/>
        <v>-6.6124853999999997</v>
      </c>
      <c r="H87" s="35">
        <f t="shared" si="15"/>
        <v>-6.9409871000000001</v>
      </c>
      <c r="I87" s="35">
        <f t="shared" si="16"/>
        <v>-7.5720792000000001</v>
      </c>
      <c r="J87" s="35">
        <f t="shared" si="17"/>
        <v>0</v>
      </c>
      <c r="L87">
        <v>10944996100</v>
      </c>
      <c r="M87">
        <v>-8.0089950999999999</v>
      </c>
      <c r="O87" s="3">
        <f t="shared" si="18"/>
        <v>11.4549959</v>
      </c>
      <c r="P87" s="3">
        <f t="shared" si="19"/>
        <v>-8.3242101999999996</v>
      </c>
      <c r="Q87" s="35">
        <f t="shared" si="20"/>
        <v>-8.4330797000000004</v>
      </c>
      <c r="R87" s="35">
        <f t="shared" si="21"/>
        <v>-8.6293077</v>
      </c>
      <c r="S87" s="35">
        <f t="shared" si="22"/>
        <v>-8.9359713000000003</v>
      </c>
      <c r="T87" s="35">
        <f t="shared" si="23"/>
        <v>0</v>
      </c>
    </row>
    <row r="88" spans="2:20" x14ac:dyDescent="0.25">
      <c r="B88">
        <v>11072496050</v>
      </c>
      <c r="C88">
        <v>-6.3933039000000003</v>
      </c>
      <c r="E88" s="3">
        <f t="shared" si="12"/>
        <v>11.582495850000001</v>
      </c>
      <c r="F88" s="3">
        <f t="shared" si="13"/>
        <v>-6.459784</v>
      </c>
      <c r="G88" s="35">
        <f t="shared" si="14"/>
        <v>-6.6700425000000001</v>
      </c>
      <c r="H88" s="35">
        <f t="shared" si="15"/>
        <v>-7.0315428000000004</v>
      </c>
      <c r="I88" s="35">
        <f t="shared" si="16"/>
        <v>-7.7365583999999998</v>
      </c>
      <c r="J88" s="35">
        <f t="shared" si="17"/>
        <v>0</v>
      </c>
      <c r="L88">
        <v>11072496050</v>
      </c>
      <c r="M88">
        <v>-8.0762433999999992</v>
      </c>
      <c r="O88" s="3">
        <f t="shared" si="18"/>
        <v>11.582495850000001</v>
      </c>
      <c r="P88" s="3">
        <f t="shared" si="19"/>
        <v>-8.4070978000000007</v>
      </c>
      <c r="Q88" s="35">
        <f t="shared" si="20"/>
        <v>-8.5172167000000005</v>
      </c>
      <c r="R88" s="35">
        <f t="shared" si="21"/>
        <v>-8.7117042999999992</v>
      </c>
      <c r="S88" s="35">
        <f t="shared" si="22"/>
        <v>-9.0248003000000008</v>
      </c>
      <c r="T88" s="35">
        <f t="shared" si="23"/>
        <v>0</v>
      </c>
    </row>
    <row r="89" spans="2:20" x14ac:dyDescent="0.25">
      <c r="B89">
        <v>11199996000</v>
      </c>
      <c r="C89">
        <v>-6.3978963000000002</v>
      </c>
      <c r="E89" s="3">
        <f t="shared" si="12"/>
        <v>11.7099958</v>
      </c>
      <c r="F89" s="3">
        <f t="shared" si="13"/>
        <v>-6.4878882999999998</v>
      </c>
      <c r="G89" s="35">
        <f t="shared" si="14"/>
        <v>-6.7163161999999996</v>
      </c>
      <c r="H89" s="35">
        <f t="shared" si="15"/>
        <v>-7.0909804999999997</v>
      </c>
      <c r="I89" s="35">
        <f t="shared" si="16"/>
        <v>-7.8328042</v>
      </c>
      <c r="J89" s="35">
        <f t="shared" si="17"/>
        <v>0</v>
      </c>
      <c r="L89">
        <v>11199996000</v>
      </c>
      <c r="M89">
        <v>-8.1548882000000003</v>
      </c>
      <c r="O89" s="3">
        <f t="shared" si="18"/>
        <v>11.7099958</v>
      </c>
      <c r="P89" s="3">
        <f t="shared" si="19"/>
        <v>-8.5051106999999995</v>
      </c>
      <c r="Q89" s="35">
        <f t="shared" si="20"/>
        <v>-8.6179781000000002</v>
      </c>
      <c r="R89" s="35">
        <f t="shared" si="21"/>
        <v>-8.8145541999999999</v>
      </c>
      <c r="S89" s="35">
        <f t="shared" si="22"/>
        <v>-9.1379280000000005</v>
      </c>
      <c r="T89" s="35">
        <f t="shared" si="23"/>
        <v>0</v>
      </c>
    </row>
    <row r="90" spans="2:20" x14ac:dyDescent="0.25">
      <c r="B90">
        <v>11327495950</v>
      </c>
      <c r="C90">
        <v>-6.4088019999999997</v>
      </c>
      <c r="E90" s="3">
        <f t="shared" si="12"/>
        <v>11.83749575</v>
      </c>
      <c r="F90" s="3">
        <f t="shared" si="13"/>
        <v>-6.5195599</v>
      </c>
      <c r="G90" s="35">
        <f t="shared" si="14"/>
        <v>-6.7588743999999998</v>
      </c>
      <c r="H90" s="35">
        <f t="shared" si="15"/>
        <v>-7.1410375000000004</v>
      </c>
      <c r="I90" s="35">
        <f t="shared" si="16"/>
        <v>-7.9456772999999998</v>
      </c>
      <c r="J90" s="35">
        <f t="shared" si="17"/>
        <v>0</v>
      </c>
      <c r="L90">
        <v>11327495950</v>
      </c>
      <c r="M90">
        <v>-8.2364224999999998</v>
      </c>
      <c r="O90" s="3">
        <f t="shared" si="18"/>
        <v>11.83749575</v>
      </c>
      <c r="P90" s="3">
        <f t="shared" si="19"/>
        <v>-8.5969028000000005</v>
      </c>
      <c r="Q90" s="35">
        <f t="shared" si="20"/>
        <v>-8.7243852999999998</v>
      </c>
      <c r="R90" s="35">
        <f t="shared" si="21"/>
        <v>-8.9276686000000005</v>
      </c>
      <c r="S90" s="35">
        <f t="shared" si="22"/>
        <v>-9.2749957999999992</v>
      </c>
      <c r="T90" s="35">
        <f t="shared" si="23"/>
        <v>0</v>
      </c>
    </row>
    <row r="91" spans="2:20" x14ac:dyDescent="0.25">
      <c r="B91">
        <v>11454995900</v>
      </c>
      <c r="C91">
        <v>-6.4256358000000002</v>
      </c>
      <c r="E91" s="3">
        <f t="shared" si="12"/>
        <v>11.964995699999999</v>
      </c>
      <c r="F91" s="3">
        <f t="shared" si="13"/>
        <v>-6.5525907999999999</v>
      </c>
      <c r="G91" s="35">
        <f t="shared" si="14"/>
        <v>-6.7980226999999998</v>
      </c>
      <c r="H91" s="35">
        <f t="shared" si="15"/>
        <v>-7.1874418000000002</v>
      </c>
      <c r="I91" s="35">
        <f t="shared" si="16"/>
        <v>-8.0379114000000005</v>
      </c>
      <c r="J91" s="35">
        <f t="shared" si="17"/>
        <v>0</v>
      </c>
      <c r="L91">
        <v>11454995900</v>
      </c>
      <c r="M91">
        <v>-8.3242101999999996</v>
      </c>
      <c r="O91" s="3">
        <f t="shared" si="18"/>
        <v>11.964995699999999</v>
      </c>
      <c r="P91" s="3">
        <f t="shared" si="19"/>
        <v>-8.6922835999999997</v>
      </c>
      <c r="Q91" s="35">
        <f t="shared" si="20"/>
        <v>-8.8181952999999993</v>
      </c>
      <c r="R91" s="35">
        <f t="shared" si="21"/>
        <v>-9.0312833999999995</v>
      </c>
      <c r="S91" s="35">
        <f t="shared" si="22"/>
        <v>-9.3956575000000004</v>
      </c>
      <c r="T91" s="35">
        <f t="shared" si="23"/>
        <v>0</v>
      </c>
    </row>
    <row r="92" spans="2:20" x14ac:dyDescent="0.25">
      <c r="B92">
        <v>11582495850</v>
      </c>
      <c r="C92">
        <v>-6.459784</v>
      </c>
      <c r="E92" s="3">
        <f t="shared" si="12"/>
        <v>12.09249565</v>
      </c>
      <c r="F92" s="3">
        <f t="shared" si="13"/>
        <v>-6.5802341000000002</v>
      </c>
      <c r="G92" s="35">
        <f t="shared" si="14"/>
        <v>-6.8272142000000002</v>
      </c>
      <c r="H92" s="35">
        <f t="shared" si="15"/>
        <v>-7.2317575999999999</v>
      </c>
      <c r="I92" s="35">
        <f t="shared" si="16"/>
        <v>-8.1535911999999993</v>
      </c>
      <c r="J92" s="35">
        <f t="shared" si="17"/>
        <v>0</v>
      </c>
      <c r="L92">
        <v>11582495850</v>
      </c>
      <c r="M92">
        <v>-8.4070978000000007</v>
      </c>
      <c r="O92" s="3">
        <f t="shared" si="18"/>
        <v>12.09249565</v>
      </c>
      <c r="P92" s="3">
        <f t="shared" si="19"/>
        <v>-8.7743710999999998</v>
      </c>
      <c r="Q92" s="35">
        <f t="shared" si="20"/>
        <v>-8.9119405999999994</v>
      </c>
      <c r="R92" s="35">
        <f t="shared" si="21"/>
        <v>-9.1282023999999993</v>
      </c>
      <c r="S92" s="35">
        <f t="shared" si="22"/>
        <v>-9.4959802999999994</v>
      </c>
      <c r="T92" s="35">
        <f t="shared" si="23"/>
        <v>0</v>
      </c>
    </row>
    <row r="93" spans="2:20" x14ac:dyDescent="0.25">
      <c r="B93">
        <v>11709995800</v>
      </c>
      <c r="C93">
        <v>-6.4878882999999998</v>
      </c>
      <c r="E93" s="3">
        <f t="shared" si="12"/>
        <v>12.219995600000001</v>
      </c>
      <c r="F93" s="3">
        <f t="shared" si="13"/>
        <v>-6.6020054999999997</v>
      </c>
      <c r="G93" s="35">
        <f t="shared" si="14"/>
        <v>-6.8400426000000003</v>
      </c>
      <c r="H93" s="35">
        <f t="shared" si="15"/>
        <v>-7.2495121999999999</v>
      </c>
      <c r="I93" s="35">
        <f t="shared" si="16"/>
        <v>-8.1767988000000003</v>
      </c>
      <c r="J93" s="35">
        <f t="shared" si="17"/>
        <v>0</v>
      </c>
      <c r="L93">
        <v>11709995800</v>
      </c>
      <c r="M93">
        <v>-8.5051106999999995</v>
      </c>
      <c r="O93" s="3">
        <f t="shared" si="18"/>
        <v>12.219995600000001</v>
      </c>
      <c r="P93" s="3">
        <f t="shared" si="19"/>
        <v>-8.8582993000000005</v>
      </c>
      <c r="Q93" s="35">
        <f t="shared" si="20"/>
        <v>-9.0018969000000002</v>
      </c>
      <c r="R93" s="35">
        <f t="shared" si="21"/>
        <v>-9.2223711000000002</v>
      </c>
      <c r="S93" s="35">
        <f t="shared" si="22"/>
        <v>-9.5922135999999991</v>
      </c>
      <c r="T93" s="35">
        <f t="shared" si="23"/>
        <v>0</v>
      </c>
    </row>
    <row r="94" spans="2:20" x14ac:dyDescent="0.25">
      <c r="B94">
        <v>11837495750</v>
      </c>
      <c r="C94">
        <v>-6.5195599</v>
      </c>
      <c r="E94" s="3">
        <f t="shared" si="12"/>
        <v>12.34749555</v>
      </c>
      <c r="F94" s="3">
        <f t="shared" si="13"/>
        <v>-6.6146783999999998</v>
      </c>
      <c r="G94" s="35">
        <f t="shared" si="14"/>
        <v>-6.8453835999999999</v>
      </c>
      <c r="H94" s="35">
        <f t="shared" si="15"/>
        <v>-7.2685122</v>
      </c>
      <c r="I94" s="35">
        <f t="shared" si="16"/>
        <v>-8.2223825000000001</v>
      </c>
      <c r="J94" s="35">
        <f t="shared" si="17"/>
        <v>0</v>
      </c>
      <c r="L94">
        <v>11837495750</v>
      </c>
      <c r="M94">
        <v>-8.5969028000000005</v>
      </c>
      <c r="O94" s="3">
        <f t="shared" si="18"/>
        <v>12.34749555</v>
      </c>
      <c r="P94" s="3">
        <f t="shared" si="19"/>
        <v>-8.9251795000000005</v>
      </c>
      <c r="Q94" s="35">
        <f t="shared" si="20"/>
        <v>-9.0736588999999999</v>
      </c>
      <c r="R94" s="35">
        <f t="shared" si="21"/>
        <v>-9.2913227000000003</v>
      </c>
      <c r="S94" s="35">
        <f t="shared" si="22"/>
        <v>-9.6625260999999991</v>
      </c>
      <c r="T94" s="35">
        <f t="shared" si="23"/>
        <v>0</v>
      </c>
    </row>
    <row r="95" spans="2:20" x14ac:dyDescent="0.25">
      <c r="B95">
        <v>11964995700</v>
      </c>
      <c r="C95">
        <v>-6.5525907999999999</v>
      </c>
      <c r="E95" s="3">
        <f t="shared" si="12"/>
        <v>12.4749955</v>
      </c>
      <c r="F95" s="3">
        <f t="shared" si="13"/>
        <v>-6.6303029000000002</v>
      </c>
      <c r="G95" s="35">
        <f t="shared" si="14"/>
        <v>-6.8575353999999997</v>
      </c>
      <c r="H95" s="35">
        <f t="shared" si="15"/>
        <v>-7.2979216999999998</v>
      </c>
      <c r="I95" s="35">
        <f t="shared" si="16"/>
        <v>-8.2493505000000003</v>
      </c>
      <c r="J95" s="35">
        <f t="shared" si="17"/>
        <v>0</v>
      </c>
      <c r="L95">
        <v>11964995700</v>
      </c>
      <c r="M95">
        <v>-8.6922835999999997</v>
      </c>
      <c r="O95" s="3">
        <f t="shared" si="18"/>
        <v>12.4749955</v>
      </c>
      <c r="P95" s="3">
        <f t="shared" si="19"/>
        <v>-8.9831886000000001</v>
      </c>
      <c r="Q95" s="35">
        <f t="shared" si="20"/>
        <v>-9.1277761000000002</v>
      </c>
      <c r="R95" s="35">
        <f t="shared" si="21"/>
        <v>-9.3392172000000002</v>
      </c>
      <c r="S95" s="35">
        <f t="shared" si="22"/>
        <v>-9.7032708999999997</v>
      </c>
      <c r="T95" s="35">
        <f t="shared" si="23"/>
        <v>0</v>
      </c>
    </row>
    <row r="96" spans="2:20" x14ac:dyDescent="0.25">
      <c r="B96">
        <v>12092495650</v>
      </c>
      <c r="C96">
        <v>-6.5802341000000002</v>
      </c>
      <c r="E96" s="3">
        <f t="shared" si="12"/>
        <v>12.602495449999999</v>
      </c>
      <c r="F96" s="3">
        <f t="shared" si="13"/>
        <v>-6.6465540000000001</v>
      </c>
      <c r="G96" s="35">
        <f t="shared" si="14"/>
        <v>-6.8681536000000003</v>
      </c>
      <c r="H96" s="35">
        <f t="shared" si="15"/>
        <v>-7.3287262999999996</v>
      </c>
      <c r="I96" s="35">
        <f t="shared" si="16"/>
        <v>-8.2707958000000001</v>
      </c>
      <c r="J96" s="35">
        <f t="shared" si="17"/>
        <v>0</v>
      </c>
      <c r="L96">
        <v>12092495650</v>
      </c>
      <c r="M96">
        <v>-8.7743710999999998</v>
      </c>
      <c r="O96" s="3">
        <f t="shared" si="18"/>
        <v>12.602495449999999</v>
      </c>
      <c r="P96" s="3">
        <f t="shared" si="19"/>
        <v>-9.0336026999999994</v>
      </c>
      <c r="Q96" s="35">
        <f t="shared" si="20"/>
        <v>-9.1807756000000005</v>
      </c>
      <c r="R96" s="35">
        <f t="shared" si="21"/>
        <v>-9.3851271000000001</v>
      </c>
      <c r="S96" s="35">
        <f t="shared" si="22"/>
        <v>-9.7446126999999994</v>
      </c>
      <c r="T96" s="35">
        <f t="shared" si="23"/>
        <v>0</v>
      </c>
    </row>
    <row r="97" spans="2:20" x14ac:dyDescent="0.25">
      <c r="B97">
        <v>12219995600</v>
      </c>
      <c r="C97">
        <v>-6.6020054999999997</v>
      </c>
      <c r="E97" s="3">
        <f t="shared" si="12"/>
        <v>12.7299954</v>
      </c>
      <c r="F97" s="3">
        <f t="shared" si="13"/>
        <v>-6.6566443</v>
      </c>
      <c r="G97" s="35">
        <f t="shared" si="14"/>
        <v>-6.8742361000000001</v>
      </c>
      <c r="H97" s="35">
        <f t="shared" si="15"/>
        <v>-7.3394370000000002</v>
      </c>
      <c r="I97" s="35">
        <f t="shared" si="16"/>
        <v>-8.2538967000000003</v>
      </c>
      <c r="J97" s="35">
        <f t="shared" si="17"/>
        <v>0</v>
      </c>
      <c r="L97">
        <v>12219995600</v>
      </c>
      <c r="M97">
        <v>-8.8582993000000005</v>
      </c>
      <c r="O97" s="3">
        <f t="shared" si="18"/>
        <v>12.7299954</v>
      </c>
      <c r="P97" s="3">
        <f t="shared" si="19"/>
        <v>-9.0674009000000009</v>
      </c>
      <c r="Q97" s="35">
        <f t="shared" si="20"/>
        <v>-9.2033567000000005</v>
      </c>
      <c r="R97" s="35">
        <f t="shared" si="21"/>
        <v>-9.4030704000000007</v>
      </c>
      <c r="S97" s="35">
        <f t="shared" si="22"/>
        <v>-9.7667446000000009</v>
      </c>
      <c r="T97" s="35">
        <f t="shared" si="23"/>
        <v>0</v>
      </c>
    </row>
    <row r="98" spans="2:20" x14ac:dyDescent="0.25">
      <c r="B98">
        <v>12347495550</v>
      </c>
      <c r="C98">
        <v>-6.6146783999999998</v>
      </c>
      <c r="E98" s="3">
        <f t="shared" si="12"/>
        <v>12.857495350000001</v>
      </c>
      <c r="F98" s="3">
        <f t="shared" si="13"/>
        <v>-6.6732129999999996</v>
      </c>
      <c r="G98" s="35">
        <f t="shared" si="14"/>
        <v>-6.8963938000000002</v>
      </c>
      <c r="H98" s="35">
        <f t="shared" si="15"/>
        <v>-7.3805170000000002</v>
      </c>
      <c r="I98" s="35">
        <f t="shared" si="16"/>
        <v>-8.2719927000000002</v>
      </c>
      <c r="J98" s="35">
        <f t="shared" si="17"/>
        <v>0</v>
      </c>
      <c r="L98">
        <v>12347495550</v>
      </c>
      <c r="M98">
        <v>-8.9251795000000005</v>
      </c>
      <c r="O98" s="3">
        <f t="shared" si="18"/>
        <v>12.857495350000001</v>
      </c>
      <c r="P98" s="3">
        <f t="shared" si="19"/>
        <v>-9.0931081999999996</v>
      </c>
      <c r="Q98" s="35">
        <f t="shared" si="20"/>
        <v>-9.2230310000000006</v>
      </c>
      <c r="R98" s="35">
        <f t="shared" si="21"/>
        <v>-9.4165782999999994</v>
      </c>
      <c r="S98" s="35">
        <f t="shared" si="22"/>
        <v>-9.7876434000000003</v>
      </c>
      <c r="T98" s="35">
        <f t="shared" si="23"/>
        <v>0</v>
      </c>
    </row>
    <row r="99" spans="2:20" x14ac:dyDescent="0.25">
      <c r="B99">
        <v>12474995500</v>
      </c>
      <c r="C99">
        <v>-6.6303029000000002</v>
      </c>
      <c r="E99" s="3">
        <f t="shared" si="12"/>
        <v>12.9849953</v>
      </c>
      <c r="F99" s="3">
        <f t="shared" si="13"/>
        <v>-6.6952242999999996</v>
      </c>
      <c r="G99" s="35">
        <f t="shared" si="14"/>
        <v>-6.9193859</v>
      </c>
      <c r="H99" s="35">
        <f t="shared" si="15"/>
        <v>-7.4220027999999996</v>
      </c>
      <c r="I99" s="35">
        <f t="shared" si="16"/>
        <v>-8.3027648999999997</v>
      </c>
      <c r="J99" s="35">
        <f t="shared" si="17"/>
        <v>0</v>
      </c>
      <c r="L99">
        <v>12474995500</v>
      </c>
      <c r="M99">
        <v>-8.9831886000000001</v>
      </c>
      <c r="O99" s="3">
        <f t="shared" si="18"/>
        <v>12.9849953</v>
      </c>
      <c r="P99" s="3">
        <f t="shared" si="19"/>
        <v>-9.1006278999999992</v>
      </c>
      <c r="Q99" s="35">
        <f t="shared" si="20"/>
        <v>-9.2252665</v>
      </c>
      <c r="R99" s="35">
        <f t="shared" si="21"/>
        <v>-9.4153471</v>
      </c>
      <c r="S99" s="35">
        <f t="shared" si="22"/>
        <v>-9.7994175000000006</v>
      </c>
      <c r="T99" s="35">
        <f t="shared" si="23"/>
        <v>0</v>
      </c>
    </row>
    <row r="100" spans="2:20" x14ac:dyDescent="0.25">
      <c r="B100">
        <v>12602495450</v>
      </c>
      <c r="C100">
        <v>-6.6465540000000001</v>
      </c>
      <c r="E100" s="3">
        <f t="shared" si="12"/>
        <v>13.11249525</v>
      </c>
      <c r="F100" s="3">
        <f t="shared" si="13"/>
        <v>-6.7161331000000004</v>
      </c>
      <c r="G100" s="35">
        <f t="shared" si="14"/>
        <v>-6.9420729000000003</v>
      </c>
      <c r="H100" s="35">
        <f t="shared" si="15"/>
        <v>-7.4520998000000001</v>
      </c>
      <c r="I100" s="35">
        <f t="shared" si="16"/>
        <v>-8.3000240000000005</v>
      </c>
      <c r="J100" s="35">
        <f t="shared" si="17"/>
        <v>0</v>
      </c>
      <c r="L100">
        <v>12602495450</v>
      </c>
      <c r="M100">
        <v>-9.0336026999999994</v>
      </c>
      <c r="O100" s="3">
        <f t="shared" si="18"/>
        <v>13.11249525</v>
      </c>
      <c r="P100" s="3">
        <f t="shared" si="19"/>
        <v>-9.1001530000000006</v>
      </c>
      <c r="Q100" s="35">
        <f t="shared" si="20"/>
        <v>-9.2179097999999993</v>
      </c>
      <c r="R100" s="35">
        <f t="shared" si="21"/>
        <v>-9.4136810000000004</v>
      </c>
      <c r="S100" s="35">
        <f t="shared" si="22"/>
        <v>-9.8065900999999993</v>
      </c>
      <c r="T100" s="35">
        <f t="shared" si="23"/>
        <v>0</v>
      </c>
    </row>
    <row r="101" spans="2:20" x14ac:dyDescent="0.25">
      <c r="B101">
        <v>12729995400</v>
      </c>
      <c r="C101">
        <v>-6.6566443</v>
      </c>
      <c r="E101" s="3">
        <f t="shared" si="12"/>
        <v>13.239995199999999</v>
      </c>
      <c r="F101" s="3">
        <f t="shared" si="13"/>
        <v>-6.7278199000000001</v>
      </c>
      <c r="G101" s="35">
        <f t="shared" si="14"/>
        <v>-6.9507604000000001</v>
      </c>
      <c r="H101" s="35">
        <f t="shared" si="15"/>
        <v>-7.4513736000000002</v>
      </c>
      <c r="I101" s="35">
        <f t="shared" si="16"/>
        <v>-8.2694472999999995</v>
      </c>
      <c r="J101" s="35">
        <f t="shared" si="17"/>
        <v>0</v>
      </c>
      <c r="L101">
        <v>12729995400</v>
      </c>
      <c r="M101">
        <v>-9.0674009000000009</v>
      </c>
      <c r="O101" s="3">
        <f t="shared" si="18"/>
        <v>13.239995199999999</v>
      </c>
      <c r="P101" s="3">
        <f t="shared" si="19"/>
        <v>-9.0874518999999996</v>
      </c>
      <c r="Q101" s="35">
        <f t="shared" si="20"/>
        <v>-9.2012748999999996</v>
      </c>
      <c r="R101" s="35">
        <f t="shared" si="21"/>
        <v>-9.3979806999999997</v>
      </c>
      <c r="S101" s="35">
        <f t="shared" si="22"/>
        <v>-9.8004303000000004</v>
      </c>
      <c r="T101" s="35">
        <f t="shared" si="23"/>
        <v>0</v>
      </c>
    </row>
    <row r="102" spans="2:20" x14ac:dyDescent="0.25">
      <c r="B102">
        <v>12857495350</v>
      </c>
      <c r="C102">
        <v>-6.6732129999999996</v>
      </c>
      <c r="E102" s="3">
        <f t="shared" si="12"/>
        <v>13.36749515</v>
      </c>
      <c r="F102" s="3">
        <f t="shared" si="13"/>
        <v>-6.7586861000000003</v>
      </c>
      <c r="G102" s="35">
        <f t="shared" si="14"/>
        <v>-6.9914455000000002</v>
      </c>
      <c r="H102" s="35">
        <f t="shared" si="15"/>
        <v>-7.5071788000000002</v>
      </c>
      <c r="I102" s="35">
        <f t="shared" si="16"/>
        <v>-8.3282995</v>
      </c>
      <c r="J102" s="35">
        <f t="shared" si="17"/>
        <v>0</v>
      </c>
      <c r="L102">
        <v>12857495350</v>
      </c>
      <c r="M102">
        <v>-9.0931081999999996</v>
      </c>
      <c r="O102" s="3">
        <f t="shared" si="18"/>
        <v>13.36749515</v>
      </c>
      <c r="P102" s="3">
        <f t="shared" si="19"/>
        <v>-9.0748920000000002</v>
      </c>
      <c r="Q102" s="35">
        <f t="shared" si="20"/>
        <v>-9.1891297999999999</v>
      </c>
      <c r="R102" s="35">
        <f t="shared" si="21"/>
        <v>-9.3904419000000008</v>
      </c>
      <c r="S102" s="35">
        <f t="shared" si="22"/>
        <v>-9.7992115000000002</v>
      </c>
      <c r="T102" s="35">
        <f t="shared" si="23"/>
        <v>0</v>
      </c>
    </row>
    <row r="103" spans="2:20" x14ac:dyDescent="0.25">
      <c r="B103">
        <v>12984995300</v>
      </c>
      <c r="C103">
        <v>-6.6952242999999996</v>
      </c>
      <c r="E103" s="3">
        <f t="shared" si="12"/>
        <v>13.494995100000001</v>
      </c>
      <c r="F103" s="3">
        <f t="shared" si="13"/>
        <v>-6.7697291000000002</v>
      </c>
      <c r="G103" s="35">
        <f t="shared" si="14"/>
        <v>-6.9927802000000003</v>
      </c>
      <c r="H103" s="35">
        <f t="shared" si="15"/>
        <v>-7.4835849000000003</v>
      </c>
      <c r="I103" s="35">
        <f t="shared" si="16"/>
        <v>-8.2781868000000003</v>
      </c>
      <c r="J103" s="35">
        <f t="shared" si="17"/>
        <v>0</v>
      </c>
      <c r="L103">
        <v>12984995300</v>
      </c>
      <c r="M103">
        <v>-9.1006278999999992</v>
      </c>
      <c r="O103" s="3">
        <f t="shared" si="18"/>
        <v>13.494995100000001</v>
      </c>
      <c r="P103" s="3">
        <f t="shared" si="19"/>
        <v>-9.0572414000000006</v>
      </c>
      <c r="Q103" s="35">
        <f t="shared" si="20"/>
        <v>-9.1738213999999996</v>
      </c>
      <c r="R103" s="35">
        <f t="shared" si="21"/>
        <v>-9.3861971000000004</v>
      </c>
      <c r="S103" s="35">
        <f t="shared" si="22"/>
        <v>-9.8005780999999992</v>
      </c>
      <c r="T103" s="35">
        <f t="shared" si="23"/>
        <v>0</v>
      </c>
    </row>
    <row r="104" spans="2:20" x14ac:dyDescent="0.25">
      <c r="B104">
        <v>13112495250</v>
      </c>
      <c r="C104">
        <v>-6.7161331000000004</v>
      </c>
      <c r="E104" s="3">
        <f t="shared" si="12"/>
        <v>13.622495049999999</v>
      </c>
      <c r="F104" s="3">
        <f t="shared" si="13"/>
        <v>-6.8026910000000003</v>
      </c>
      <c r="G104" s="35">
        <f t="shared" si="14"/>
        <v>-7.0235599999999998</v>
      </c>
      <c r="H104" s="35">
        <f t="shared" si="15"/>
        <v>-7.4961618999999997</v>
      </c>
      <c r="I104" s="35">
        <f t="shared" si="16"/>
        <v>-8.2657366000000003</v>
      </c>
      <c r="J104" s="35">
        <f t="shared" si="17"/>
        <v>0</v>
      </c>
      <c r="L104">
        <v>13112495250</v>
      </c>
      <c r="M104">
        <v>-9.1001530000000006</v>
      </c>
      <c r="O104" s="3">
        <f t="shared" si="18"/>
        <v>13.622495049999999</v>
      </c>
      <c r="P104" s="3">
        <f t="shared" si="19"/>
        <v>-9.0429335000000002</v>
      </c>
      <c r="Q104" s="35">
        <f t="shared" si="20"/>
        <v>-9.1594552999999994</v>
      </c>
      <c r="R104" s="35">
        <f t="shared" si="21"/>
        <v>-9.3834447999999995</v>
      </c>
      <c r="S104" s="35">
        <f t="shared" si="22"/>
        <v>-9.7966890000000006</v>
      </c>
      <c r="T104" s="35">
        <f t="shared" si="23"/>
        <v>0</v>
      </c>
    </row>
    <row r="105" spans="2:20" x14ac:dyDescent="0.25">
      <c r="B105">
        <v>13239995200</v>
      </c>
      <c r="C105">
        <v>-6.7278199000000001</v>
      </c>
      <c r="E105" s="3">
        <f t="shared" si="12"/>
        <v>13.749995</v>
      </c>
      <c r="F105" s="3">
        <f t="shared" si="13"/>
        <v>-6.8375554000000003</v>
      </c>
      <c r="G105" s="35">
        <f t="shared" si="14"/>
        <v>-7.0479088000000001</v>
      </c>
      <c r="H105" s="35">
        <f t="shared" si="15"/>
        <v>-7.5005363999999997</v>
      </c>
      <c r="I105" s="35">
        <f t="shared" si="16"/>
        <v>-8.2484131000000005</v>
      </c>
      <c r="J105" s="35">
        <f t="shared" si="17"/>
        <v>0</v>
      </c>
      <c r="L105">
        <v>13239995200</v>
      </c>
      <c r="M105">
        <v>-9.0874518999999996</v>
      </c>
      <c r="O105" s="3">
        <f t="shared" si="18"/>
        <v>13.749995</v>
      </c>
      <c r="P105" s="3">
        <f t="shared" si="19"/>
        <v>-9.0265483999999994</v>
      </c>
      <c r="Q105" s="35">
        <f t="shared" si="20"/>
        <v>-9.1467341999999991</v>
      </c>
      <c r="R105" s="35">
        <f t="shared" si="21"/>
        <v>-9.3757199999999994</v>
      </c>
      <c r="S105" s="35">
        <f t="shared" si="22"/>
        <v>-9.7950152999999993</v>
      </c>
      <c r="T105" s="35">
        <f t="shared" si="23"/>
        <v>0</v>
      </c>
    </row>
    <row r="106" spans="2:20" x14ac:dyDescent="0.25">
      <c r="B106">
        <v>13367495150</v>
      </c>
      <c r="C106">
        <v>-6.7586861000000003</v>
      </c>
      <c r="E106" s="3">
        <f t="shared" si="12"/>
        <v>13.877494950000001</v>
      </c>
      <c r="F106" s="3">
        <f t="shared" si="13"/>
        <v>-6.8876472</v>
      </c>
      <c r="G106" s="35">
        <f t="shared" si="14"/>
        <v>-7.1026382000000003</v>
      </c>
      <c r="H106" s="35">
        <f t="shared" si="15"/>
        <v>-7.5649524000000001</v>
      </c>
      <c r="I106" s="35">
        <f t="shared" si="16"/>
        <v>-8.3389501999999993</v>
      </c>
      <c r="J106" s="35">
        <f t="shared" si="17"/>
        <v>0</v>
      </c>
      <c r="L106">
        <v>13367495150</v>
      </c>
      <c r="M106">
        <v>-9.0748920000000002</v>
      </c>
      <c r="O106" s="3">
        <f t="shared" si="18"/>
        <v>13.877494950000001</v>
      </c>
      <c r="P106" s="3">
        <f t="shared" si="19"/>
        <v>-9.0012188000000002</v>
      </c>
      <c r="Q106" s="35">
        <f t="shared" si="20"/>
        <v>-9.1257286000000004</v>
      </c>
      <c r="R106" s="35">
        <f t="shared" si="21"/>
        <v>-9.3550158000000003</v>
      </c>
      <c r="S106" s="35">
        <f t="shared" si="22"/>
        <v>-9.7624873999999995</v>
      </c>
      <c r="T106" s="35">
        <f t="shared" si="23"/>
        <v>0</v>
      </c>
    </row>
    <row r="107" spans="2:20" x14ac:dyDescent="0.25">
      <c r="B107">
        <v>13494995100</v>
      </c>
      <c r="C107">
        <v>-6.7697291000000002</v>
      </c>
      <c r="E107" s="3">
        <f t="shared" si="12"/>
        <v>14.0049949</v>
      </c>
      <c r="F107" s="3">
        <f t="shared" si="13"/>
        <v>-6.9228401000000002</v>
      </c>
      <c r="G107" s="35">
        <f t="shared" si="14"/>
        <v>-7.1245517999999999</v>
      </c>
      <c r="H107" s="35">
        <f t="shared" si="15"/>
        <v>-7.5706987000000003</v>
      </c>
      <c r="I107" s="35">
        <f t="shared" si="16"/>
        <v>-8.3054942999999994</v>
      </c>
      <c r="J107" s="35">
        <f t="shared" si="17"/>
        <v>0</v>
      </c>
      <c r="L107">
        <v>13494995100</v>
      </c>
      <c r="M107">
        <v>-9.0572414000000006</v>
      </c>
      <c r="O107" s="3">
        <f t="shared" si="18"/>
        <v>14.0049949</v>
      </c>
      <c r="P107" s="3">
        <f t="shared" si="19"/>
        <v>-8.9792786000000007</v>
      </c>
      <c r="Q107" s="35">
        <f t="shared" si="20"/>
        <v>-9.1061115000000008</v>
      </c>
      <c r="R107" s="35">
        <f t="shared" si="21"/>
        <v>-9.3418846000000002</v>
      </c>
      <c r="S107" s="35">
        <f t="shared" si="22"/>
        <v>-9.7441502</v>
      </c>
      <c r="T107" s="35">
        <f t="shared" si="23"/>
        <v>0</v>
      </c>
    </row>
    <row r="108" spans="2:20" x14ac:dyDescent="0.25">
      <c r="B108">
        <v>13622495050</v>
      </c>
      <c r="C108">
        <v>-6.8026910000000003</v>
      </c>
      <c r="E108" s="3">
        <f t="shared" si="12"/>
        <v>14.13249485</v>
      </c>
      <c r="F108" s="3">
        <f t="shared" si="13"/>
        <v>-6.9883632999999996</v>
      </c>
      <c r="G108" s="35">
        <f t="shared" si="14"/>
        <v>-7.1838913</v>
      </c>
      <c r="H108" s="35">
        <f t="shared" si="15"/>
        <v>-7.6266093000000001</v>
      </c>
      <c r="I108" s="35">
        <f t="shared" si="16"/>
        <v>-8.3291015999999996</v>
      </c>
      <c r="J108" s="35">
        <f t="shared" si="17"/>
        <v>0</v>
      </c>
      <c r="L108">
        <v>13622495050</v>
      </c>
      <c r="M108">
        <v>-9.0429335000000002</v>
      </c>
      <c r="O108" s="3">
        <f t="shared" si="18"/>
        <v>14.13249485</v>
      </c>
      <c r="P108" s="3">
        <f t="shared" si="19"/>
        <v>-8.9582023999999993</v>
      </c>
      <c r="Q108" s="35">
        <f t="shared" si="20"/>
        <v>-9.0796576000000009</v>
      </c>
      <c r="R108" s="35">
        <f t="shared" si="21"/>
        <v>-9.3152875999999996</v>
      </c>
      <c r="S108" s="35">
        <f t="shared" si="22"/>
        <v>-9.7123089</v>
      </c>
      <c r="T108" s="35">
        <f t="shared" si="23"/>
        <v>0</v>
      </c>
    </row>
    <row r="109" spans="2:20" x14ac:dyDescent="0.25">
      <c r="B109">
        <v>13749995000</v>
      </c>
      <c r="C109">
        <v>-6.8375554000000003</v>
      </c>
      <c r="E109" s="3">
        <f t="shared" si="12"/>
        <v>14.259994799999999</v>
      </c>
      <c r="F109" s="3">
        <f t="shared" si="13"/>
        <v>-7.0354137000000003</v>
      </c>
      <c r="G109" s="35">
        <f t="shared" si="14"/>
        <v>-7.2477922000000001</v>
      </c>
      <c r="H109" s="35">
        <f t="shared" si="15"/>
        <v>-7.7071823999999998</v>
      </c>
      <c r="I109" s="35">
        <f t="shared" si="16"/>
        <v>-8.4830255999999995</v>
      </c>
      <c r="J109" s="35">
        <f t="shared" si="17"/>
        <v>0</v>
      </c>
      <c r="L109">
        <v>13749995000</v>
      </c>
      <c r="M109">
        <v>-9.0265483999999994</v>
      </c>
      <c r="O109" s="3">
        <f t="shared" si="18"/>
        <v>14.259994799999999</v>
      </c>
      <c r="P109" s="3">
        <f t="shared" si="19"/>
        <v>-8.9183617000000002</v>
      </c>
      <c r="Q109" s="35">
        <f t="shared" si="20"/>
        <v>-9.0376644000000006</v>
      </c>
      <c r="R109" s="35">
        <f t="shared" si="21"/>
        <v>-9.2679281000000007</v>
      </c>
      <c r="S109" s="35">
        <f t="shared" si="22"/>
        <v>-9.6485567000000003</v>
      </c>
      <c r="T109" s="35">
        <f t="shared" si="23"/>
        <v>0</v>
      </c>
    </row>
    <row r="110" spans="2:20" x14ac:dyDescent="0.25">
      <c r="B110">
        <v>13877494950</v>
      </c>
      <c r="C110">
        <v>-6.8876472</v>
      </c>
      <c r="E110" s="3">
        <f t="shared" si="12"/>
        <v>14.38749475</v>
      </c>
      <c r="F110" s="3">
        <f t="shared" si="13"/>
        <v>-7.0842776000000001</v>
      </c>
      <c r="G110" s="35">
        <f t="shared" si="14"/>
        <v>-7.2982129999999996</v>
      </c>
      <c r="H110" s="35">
        <f t="shared" si="15"/>
        <v>-7.7467588999999997</v>
      </c>
      <c r="I110" s="35">
        <f t="shared" si="16"/>
        <v>-8.4922933999999994</v>
      </c>
      <c r="J110" s="35">
        <f t="shared" si="17"/>
        <v>0</v>
      </c>
      <c r="L110">
        <v>13877494950</v>
      </c>
      <c r="M110">
        <v>-9.0012188000000002</v>
      </c>
      <c r="O110" s="3">
        <f t="shared" si="18"/>
        <v>14.38749475</v>
      </c>
      <c r="P110" s="3">
        <f t="shared" si="19"/>
        <v>-8.8875437000000002</v>
      </c>
      <c r="Q110" s="35">
        <f t="shared" si="20"/>
        <v>-9.0104150999999995</v>
      </c>
      <c r="R110" s="35">
        <f t="shared" si="21"/>
        <v>-9.2469710999999997</v>
      </c>
      <c r="S110" s="35">
        <f t="shared" si="22"/>
        <v>-9.6207656999999998</v>
      </c>
      <c r="T110" s="35">
        <f t="shared" si="23"/>
        <v>0</v>
      </c>
    </row>
    <row r="111" spans="2:20" x14ac:dyDescent="0.25">
      <c r="B111">
        <v>14004994900</v>
      </c>
      <c r="C111">
        <v>-6.9228401000000002</v>
      </c>
      <c r="E111" s="3">
        <f t="shared" si="12"/>
        <v>14.514994700000001</v>
      </c>
      <c r="F111" s="3">
        <f t="shared" si="13"/>
        <v>-7.140924</v>
      </c>
      <c r="G111" s="35">
        <f t="shared" si="14"/>
        <v>-7.3558979000000004</v>
      </c>
      <c r="H111" s="35">
        <f t="shared" si="15"/>
        <v>-7.7804798999999996</v>
      </c>
      <c r="I111" s="35">
        <f t="shared" si="16"/>
        <v>-8.4833058999999995</v>
      </c>
      <c r="J111" s="35">
        <f t="shared" si="17"/>
        <v>0</v>
      </c>
      <c r="L111">
        <v>14004994900</v>
      </c>
      <c r="M111">
        <v>-8.9792786000000007</v>
      </c>
      <c r="O111" s="3">
        <f t="shared" si="18"/>
        <v>14.514994700000001</v>
      </c>
      <c r="P111" s="3">
        <f t="shared" si="19"/>
        <v>-8.8684902000000001</v>
      </c>
      <c r="Q111" s="35">
        <f t="shared" si="20"/>
        <v>-8.9843606999999999</v>
      </c>
      <c r="R111" s="35">
        <f t="shared" si="21"/>
        <v>-9.2223205999999998</v>
      </c>
      <c r="S111" s="35">
        <f t="shared" si="22"/>
        <v>-9.5879974000000008</v>
      </c>
      <c r="T111" s="35">
        <f t="shared" si="23"/>
        <v>0</v>
      </c>
    </row>
    <row r="112" spans="2:20" x14ac:dyDescent="0.25">
      <c r="B112">
        <v>14132494850</v>
      </c>
      <c r="C112">
        <v>-6.9883632999999996</v>
      </c>
      <c r="E112" s="3">
        <f t="shared" si="12"/>
        <v>14.64249465</v>
      </c>
      <c r="F112" s="3">
        <f t="shared" si="13"/>
        <v>-7.2093821</v>
      </c>
      <c r="G112" s="35">
        <f t="shared" si="14"/>
        <v>-7.4350056999999996</v>
      </c>
      <c r="H112" s="35">
        <f t="shared" si="15"/>
        <v>-7.8458928999999999</v>
      </c>
      <c r="I112" s="35">
        <f t="shared" si="16"/>
        <v>-8.5729264999999995</v>
      </c>
      <c r="J112" s="35">
        <f t="shared" si="17"/>
        <v>0</v>
      </c>
      <c r="L112">
        <v>14132494850</v>
      </c>
      <c r="M112">
        <v>-8.9582023999999993</v>
      </c>
      <c r="O112" s="3">
        <f t="shared" si="18"/>
        <v>14.64249465</v>
      </c>
      <c r="P112" s="3">
        <f t="shared" si="19"/>
        <v>-8.8334904000000005</v>
      </c>
      <c r="Q112" s="35">
        <f t="shared" si="20"/>
        <v>-8.9427070999999998</v>
      </c>
      <c r="R112" s="35">
        <f t="shared" si="21"/>
        <v>-9.1715145000000007</v>
      </c>
      <c r="S112" s="35">
        <f t="shared" si="22"/>
        <v>-9.5232057999999995</v>
      </c>
      <c r="T112" s="35">
        <f t="shared" si="23"/>
        <v>0</v>
      </c>
    </row>
    <row r="113" spans="2:20" x14ac:dyDescent="0.25">
      <c r="B113">
        <v>14259994800</v>
      </c>
      <c r="C113">
        <v>-7.0354137000000003</v>
      </c>
      <c r="E113" s="3">
        <f t="shared" si="12"/>
        <v>14.7699946</v>
      </c>
      <c r="F113" s="3">
        <f t="shared" si="13"/>
        <v>-7.2530270000000003</v>
      </c>
      <c r="G113" s="35">
        <f t="shared" si="14"/>
        <v>-7.4829287999999998</v>
      </c>
      <c r="H113" s="35">
        <f t="shared" si="15"/>
        <v>-7.8739872000000002</v>
      </c>
      <c r="I113" s="35">
        <f t="shared" si="16"/>
        <v>-8.6010351000000007</v>
      </c>
      <c r="J113" s="35">
        <f t="shared" si="17"/>
        <v>0</v>
      </c>
      <c r="L113">
        <v>14259994800</v>
      </c>
      <c r="M113">
        <v>-8.9183617000000002</v>
      </c>
      <c r="O113" s="3">
        <f t="shared" si="18"/>
        <v>14.7699946</v>
      </c>
      <c r="P113" s="3">
        <f t="shared" si="19"/>
        <v>-8.8029633</v>
      </c>
      <c r="Q113" s="35">
        <f t="shared" si="20"/>
        <v>-8.9158887999999994</v>
      </c>
      <c r="R113" s="35">
        <f t="shared" si="21"/>
        <v>-9.1408547999999996</v>
      </c>
      <c r="S113" s="35">
        <f t="shared" si="22"/>
        <v>-9.4831543000000007</v>
      </c>
      <c r="T113" s="35">
        <f t="shared" si="23"/>
        <v>0</v>
      </c>
    </row>
    <row r="114" spans="2:20" x14ac:dyDescent="0.25">
      <c r="B114">
        <v>14387494750</v>
      </c>
      <c r="C114">
        <v>-7.0842776000000001</v>
      </c>
      <c r="E114" s="3">
        <f t="shared" si="12"/>
        <v>14.897494549999999</v>
      </c>
      <c r="F114" s="3">
        <f t="shared" si="13"/>
        <v>-7.3311628999999998</v>
      </c>
      <c r="G114" s="35">
        <f t="shared" si="14"/>
        <v>-7.5434403000000003</v>
      </c>
      <c r="H114" s="35">
        <f t="shared" si="15"/>
        <v>-7.8905168000000003</v>
      </c>
      <c r="I114" s="35">
        <f t="shared" si="16"/>
        <v>-8.5167351</v>
      </c>
      <c r="J114" s="35">
        <f t="shared" si="17"/>
        <v>0</v>
      </c>
      <c r="L114">
        <v>14387494750</v>
      </c>
      <c r="M114">
        <v>-8.8875437000000002</v>
      </c>
      <c r="O114" s="3">
        <f t="shared" si="18"/>
        <v>14.897494549999999</v>
      </c>
      <c r="P114" s="3">
        <f t="shared" si="19"/>
        <v>-8.8003473000000003</v>
      </c>
      <c r="Q114" s="35">
        <f t="shared" si="20"/>
        <v>-8.9120445000000004</v>
      </c>
      <c r="R114" s="35">
        <f t="shared" si="21"/>
        <v>-9.1359758000000006</v>
      </c>
      <c r="S114" s="35">
        <f t="shared" si="22"/>
        <v>-9.4836550000000006</v>
      </c>
      <c r="T114" s="35">
        <f t="shared" si="23"/>
        <v>0</v>
      </c>
    </row>
    <row r="115" spans="2:20" x14ac:dyDescent="0.25">
      <c r="B115">
        <v>14514994700</v>
      </c>
      <c r="C115">
        <v>-7.140924</v>
      </c>
      <c r="E115" s="3">
        <f t="shared" si="12"/>
        <v>15.0249945</v>
      </c>
      <c r="F115" s="3">
        <f t="shared" si="13"/>
        <v>-7.3747740000000004</v>
      </c>
      <c r="G115" s="35">
        <f t="shared" si="14"/>
        <v>-7.5864548999999997</v>
      </c>
      <c r="H115" s="35">
        <f t="shared" si="15"/>
        <v>-7.9174956999999999</v>
      </c>
      <c r="I115" s="35">
        <f t="shared" si="16"/>
        <v>-8.5740175000000001</v>
      </c>
      <c r="J115" s="35">
        <f t="shared" si="17"/>
        <v>0</v>
      </c>
      <c r="L115">
        <v>14514994700</v>
      </c>
      <c r="M115">
        <v>-8.8684902000000001</v>
      </c>
      <c r="O115" s="3">
        <f t="shared" si="18"/>
        <v>15.0249945</v>
      </c>
      <c r="P115" s="3">
        <f t="shared" si="19"/>
        <v>-8.7566670999999996</v>
      </c>
      <c r="Q115" s="35">
        <f t="shared" si="20"/>
        <v>-8.8623352000000004</v>
      </c>
      <c r="R115" s="35">
        <f t="shared" si="21"/>
        <v>-9.0708131999999999</v>
      </c>
      <c r="S115" s="35">
        <f t="shared" si="22"/>
        <v>-9.4076003999999998</v>
      </c>
      <c r="T115" s="35">
        <f t="shared" si="23"/>
        <v>0</v>
      </c>
    </row>
    <row r="116" spans="2:20" x14ac:dyDescent="0.25">
      <c r="B116">
        <v>14642494650</v>
      </c>
      <c r="C116">
        <v>-7.2093821</v>
      </c>
      <c r="E116" s="3">
        <f t="shared" si="12"/>
        <v>15.152494450000001</v>
      </c>
      <c r="F116" s="3">
        <f t="shared" si="13"/>
        <v>-7.4266930000000002</v>
      </c>
      <c r="G116" s="35">
        <f t="shared" si="14"/>
        <v>-7.6223048999999996</v>
      </c>
      <c r="H116" s="35">
        <f t="shared" si="15"/>
        <v>-7.9328383999999996</v>
      </c>
      <c r="I116" s="35">
        <f t="shared" si="16"/>
        <v>-8.5638465999999998</v>
      </c>
      <c r="J116" s="35">
        <f t="shared" si="17"/>
        <v>0</v>
      </c>
      <c r="L116">
        <v>14642494650</v>
      </c>
      <c r="M116">
        <v>-8.8334904000000005</v>
      </c>
      <c r="O116" s="3">
        <f t="shared" si="18"/>
        <v>15.152494450000001</v>
      </c>
      <c r="P116" s="3">
        <f t="shared" si="19"/>
        <v>-8.7338848000000002</v>
      </c>
      <c r="Q116" s="35">
        <f t="shared" si="20"/>
        <v>-8.8394518000000009</v>
      </c>
      <c r="R116" s="35">
        <f t="shared" si="21"/>
        <v>-9.0452861999999996</v>
      </c>
      <c r="S116" s="35">
        <f t="shared" si="22"/>
        <v>-9.3910131000000003</v>
      </c>
      <c r="T116" s="35">
        <f t="shared" si="23"/>
        <v>0</v>
      </c>
    </row>
    <row r="117" spans="2:20" x14ac:dyDescent="0.25">
      <c r="B117">
        <v>14769994600</v>
      </c>
      <c r="C117">
        <v>-7.2530270000000003</v>
      </c>
      <c r="E117" s="3">
        <f t="shared" si="12"/>
        <v>15.2799944</v>
      </c>
      <c r="F117" s="3">
        <f t="shared" si="13"/>
        <v>-7.4598947000000004</v>
      </c>
      <c r="G117" s="35">
        <f t="shared" si="14"/>
        <v>-7.6383719000000001</v>
      </c>
      <c r="H117" s="35">
        <f t="shared" si="15"/>
        <v>-7.9230299000000004</v>
      </c>
      <c r="I117" s="35">
        <f t="shared" si="16"/>
        <v>-8.5061417000000006</v>
      </c>
      <c r="J117" s="35">
        <f t="shared" si="17"/>
        <v>0</v>
      </c>
      <c r="L117">
        <v>14769994600</v>
      </c>
      <c r="M117">
        <v>-8.8029633</v>
      </c>
      <c r="O117" s="3">
        <f t="shared" si="18"/>
        <v>15.2799944</v>
      </c>
      <c r="P117" s="3">
        <f t="shared" si="19"/>
        <v>-8.7084598999999994</v>
      </c>
      <c r="Q117" s="35">
        <f t="shared" si="20"/>
        <v>-8.8152781000000004</v>
      </c>
      <c r="R117" s="35">
        <f t="shared" si="21"/>
        <v>-9.0231914999999994</v>
      </c>
      <c r="S117" s="35">
        <f t="shared" si="22"/>
        <v>-9.3749075000000008</v>
      </c>
      <c r="T117" s="35">
        <f t="shared" si="23"/>
        <v>0</v>
      </c>
    </row>
    <row r="118" spans="2:20" x14ac:dyDescent="0.25">
      <c r="B118">
        <v>14897494550</v>
      </c>
      <c r="C118">
        <v>-7.3311628999999998</v>
      </c>
      <c r="E118" s="3">
        <f t="shared" si="12"/>
        <v>15.40749435</v>
      </c>
      <c r="F118" s="3">
        <f t="shared" si="13"/>
        <v>-7.5004267999999996</v>
      </c>
      <c r="G118" s="35">
        <f t="shared" si="14"/>
        <v>-7.6671128</v>
      </c>
      <c r="H118" s="35">
        <f t="shared" si="15"/>
        <v>-7.9381151000000001</v>
      </c>
      <c r="I118" s="35">
        <f t="shared" si="16"/>
        <v>-8.5087957000000003</v>
      </c>
      <c r="J118" s="35">
        <f t="shared" si="17"/>
        <v>0</v>
      </c>
      <c r="L118">
        <v>14897494550</v>
      </c>
      <c r="M118">
        <v>-8.8003473000000003</v>
      </c>
      <c r="O118" s="3">
        <f t="shared" si="18"/>
        <v>15.40749435</v>
      </c>
      <c r="P118" s="3">
        <f t="shared" si="19"/>
        <v>-8.6767941000000004</v>
      </c>
      <c r="Q118" s="35">
        <f t="shared" si="20"/>
        <v>-8.7765664999999995</v>
      </c>
      <c r="R118" s="35">
        <f t="shared" si="21"/>
        <v>-8.9823398999999995</v>
      </c>
      <c r="S118" s="35">
        <f t="shared" si="22"/>
        <v>-9.3479738000000001</v>
      </c>
      <c r="T118" s="35">
        <f t="shared" si="23"/>
        <v>0</v>
      </c>
    </row>
    <row r="119" spans="2:20" x14ac:dyDescent="0.25">
      <c r="B119">
        <v>15024994500</v>
      </c>
      <c r="C119">
        <v>-7.3747740000000004</v>
      </c>
      <c r="E119" s="3">
        <f t="shared" si="12"/>
        <v>15.534994299999999</v>
      </c>
      <c r="F119" s="3">
        <f t="shared" si="13"/>
        <v>-7.5135674000000003</v>
      </c>
      <c r="G119" s="35">
        <f t="shared" si="14"/>
        <v>-7.6713743000000001</v>
      </c>
      <c r="H119" s="35">
        <f t="shared" si="15"/>
        <v>-7.9440818000000002</v>
      </c>
      <c r="I119" s="35">
        <f t="shared" si="16"/>
        <v>-8.5243710999999998</v>
      </c>
      <c r="J119" s="35">
        <f t="shared" si="17"/>
        <v>0</v>
      </c>
      <c r="L119">
        <v>15024994500</v>
      </c>
      <c r="M119">
        <v>-8.7566670999999996</v>
      </c>
      <c r="O119" s="3">
        <f t="shared" si="18"/>
        <v>15.534994299999999</v>
      </c>
      <c r="P119" s="3">
        <f t="shared" si="19"/>
        <v>-8.6336917999999994</v>
      </c>
      <c r="Q119" s="35">
        <f t="shared" si="20"/>
        <v>-8.7241696999999991</v>
      </c>
      <c r="R119" s="35">
        <f t="shared" si="21"/>
        <v>-8.9279118000000004</v>
      </c>
      <c r="S119" s="35">
        <f t="shared" si="22"/>
        <v>-9.2902450999999999</v>
      </c>
      <c r="T119" s="35">
        <f t="shared" si="23"/>
        <v>0</v>
      </c>
    </row>
    <row r="120" spans="2:20" x14ac:dyDescent="0.25">
      <c r="B120">
        <v>15152494450</v>
      </c>
      <c r="C120">
        <v>-7.4266930000000002</v>
      </c>
      <c r="E120" s="3">
        <f t="shared" si="12"/>
        <v>15.66249425</v>
      </c>
      <c r="F120" s="3">
        <f t="shared" si="13"/>
        <v>-7.5474762999999996</v>
      </c>
      <c r="G120" s="35">
        <f t="shared" si="14"/>
        <v>-7.6949854000000002</v>
      </c>
      <c r="H120" s="35">
        <f t="shared" si="15"/>
        <v>-7.9612493999999998</v>
      </c>
      <c r="I120" s="35">
        <f t="shared" si="16"/>
        <v>-8.5136088999999995</v>
      </c>
      <c r="J120" s="35">
        <f t="shared" si="17"/>
        <v>0</v>
      </c>
      <c r="L120">
        <v>15152494450</v>
      </c>
      <c r="M120">
        <v>-8.7338848000000002</v>
      </c>
      <c r="O120" s="3">
        <f t="shared" si="18"/>
        <v>15.66249425</v>
      </c>
      <c r="P120" s="3">
        <f t="shared" si="19"/>
        <v>-8.6120291000000009</v>
      </c>
      <c r="Q120" s="35">
        <f t="shared" si="20"/>
        <v>-8.6942796999999992</v>
      </c>
      <c r="R120" s="35">
        <f t="shared" si="21"/>
        <v>-8.9040222</v>
      </c>
      <c r="S120" s="35">
        <f t="shared" si="22"/>
        <v>-9.2848787000000002</v>
      </c>
      <c r="T120" s="35">
        <f t="shared" si="23"/>
        <v>0</v>
      </c>
    </row>
    <row r="121" spans="2:20" x14ac:dyDescent="0.25">
      <c r="B121">
        <v>15279994400</v>
      </c>
      <c r="C121">
        <v>-7.4598947000000004</v>
      </c>
      <c r="E121" s="3">
        <f t="shared" si="12"/>
        <v>15.789994200000001</v>
      </c>
      <c r="F121" s="3">
        <f t="shared" si="13"/>
        <v>-7.5626936000000002</v>
      </c>
      <c r="G121" s="35">
        <f t="shared" si="14"/>
        <v>-7.7011380000000003</v>
      </c>
      <c r="H121" s="35">
        <f t="shared" si="15"/>
        <v>-7.9715094999999998</v>
      </c>
      <c r="I121" s="35">
        <f t="shared" si="16"/>
        <v>-8.5459375000000009</v>
      </c>
      <c r="J121" s="35">
        <f t="shared" si="17"/>
        <v>0</v>
      </c>
      <c r="L121">
        <v>15279994400</v>
      </c>
      <c r="M121">
        <v>-8.7084598999999994</v>
      </c>
      <c r="O121" s="3">
        <f t="shared" si="18"/>
        <v>15.789994200000001</v>
      </c>
      <c r="P121" s="3">
        <f t="shared" si="19"/>
        <v>-8.5578278999999995</v>
      </c>
      <c r="Q121" s="35">
        <f t="shared" si="20"/>
        <v>-8.6350174000000006</v>
      </c>
      <c r="R121" s="35">
        <f t="shared" si="21"/>
        <v>-8.8346777000000003</v>
      </c>
      <c r="S121" s="35">
        <f t="shared" si="22"/>
        <v>-9.2184811</v>
      </c>
      <c r="T121" s="35">
        <f t="shared" si="23"/>
        <v>0</v>
      </c>
    </row>
    <row r="122" spans="2:20" x14ac:dyDescent="0.25">
      <c r="B122">
        <v>15407494350</v>
      </c>
      <c r="C122">
        <v>-7.5004267999999996</v>
      </c>
      <c r="E122" s="3">
        <f t="shared" si="12"/>
        <v>15.91749415</v>
      </c>
      <c r="F122" s="3">
        <f t="shared" si="13"/>
        <v>-7.5847315999999996</v>
      </c>
      <c r="G122" s="35">
        <f t="shared" si="14"/>
        <v>-7.7181047999999999</v>
      </c>
      <c r="H122" s="35">
        <f t="shared" si="15"/>
        <v>-7.9988213000000004</v>
      </c>
      <c r="I122" s="35">
        <f t="shared" si="16"/>
        <v>-8.5899705999999991</v>
      </c>
      <c r="J122" s="35">
        <f t="shared" si="17"/>
        <v>0</v>
      </c>
      <c r="L122">
        <v>15407494350</v>
      </c>
      <c r="M122">
        <v>-8.6767941000000004</v>
      </c>
      <c r="O122" s="3">
        <f t="shared" si="18"/>
        <v>15.91749415</v>
      </c>
      <c r="P122" s="3">
        <f t="shared" si="19"/>
        <v>-8.5242003999999998</v>
      </c>
      <c r="Q122" s="35">
        <f t="shared" si="20"/>
        <v>-8.5901908999999996</v>
      </c>
      <c r="R122" s="35">
        <f t="shared" si="21"/>
        <v>-8.7845849999999999</v>
      </c>
      <c r="S122" s="35">
        <f t="shared" si="22"/>
        <v>-9.1808499999999995</v>
      </c>
      <c r="T122" s="35">
        <f t="shared" si="23"/>
        <v>0</v>
      </c>
    </row>
    <row r="123" spans="2:20" x14ac:dyDescent="0.25">
      <c r="B123">
        <v>15534994300</v>
      </c>
      <c r="C123">
        <v>-7.5135674000000003</v>
      </c>
      <c r="E123" s="3">
        <f t="shared" si="12"/>
        <v>16.0449941</v>
      </c>
      <c r="F123" s="3">
        <f t="shared" si="13"/>
        <v>-7.6014476000000002</v>
      </c>
      <c r="G123" s="35">
        <f t="shared" si="14"/>
        <v>-7.7257084999999996</v>
      </c>
      <c r="H123" s="35">
        <f t="shared" si="15"/>
        <v>-8.0253180999999998</v>
      </c>
      <c r="I123" s="35">
        <f t="shared" si="16"/>
        <v>-8.6612185999999998</v>
      </c>
      <c r="J123" s="35">
        <f t="shared" si="17"/>
        <v>0</v>
      </c>
      <c r="L123">
        <v>15534994300</v>
      </c>
      <c r="M123">
        <v>-8.6336917999999994</v>
      </c>
      <c r="O123" s="3">
        <f t="shared" si="18"/>
        <v>16.0449941</v>
      </c>
      <c r="P123" s="3">
        <f t="shared" si="19"/>
        <v>-8.4748297000000008</v>
      </c>
      <c r="Q123" s="35">
        <f t="shared" si="20"/>
        <v>-8.5260677000000005</v>
      </c>
      <c r="R123" s="35">
        <f t="shared" si="21"/>
        <v>-8.7154445999999997</v>
      </c>
      <c r="S123" s="35">
        <f t="shared" si="22"/>
        <v>-9.1100186999999995</v>
      </c>
      <c r="T123" s="35">
        <f t="shared" si="23"/>
        <v>0</v>
      </c>
    </row>
    <row r="124" spans="2:20" x14ac:dyDescent="0.25">
      <c r="B124">
        <v>15662494250</v>
      </c>
      <c r="C124">
        <v>-7.5474762999999996</v>
      </c>
      <c r="E124" s="3">
        <f t="shared" si="12"/>
        <v>16.172494050000001</v>
      </c>
      <c r="F124" s="3">
        <f t="shared" si="13"/>
        <v>-7.6143017000000004</v>
      </c>
      <c r="G124" s="35">
        <f t="shared" si="14"/>
        <v>-7.7283071999999997</v>
      </c>
      <c r="H124" s="35">
        <f t="shared" si="15"/>
        <v>-8.0346012000000009</v>
      </c>
      <c r="I124" s="35">
        <f t="shared" si="16"/>
        <v>-8.6955375999999998</v>
      </c>
      <c r="J124" s="35">
        <f t="shared" si="17"/>
        <v>0</v>
      </c>
      <c r="L124">
        <v>15662494250</v>
      </c>
      <c r="M124">
        <v>-8.6120291000000009</v>
      </c>
      <c r="O124" s="3">
        <f t="shared" si="18"/>
        <v>16.172494050000001</v>
      </c>
      <c r="P124" s="3">
        <f t="shared" si="19"/>
        <v>-8.4232092000000005</v>
      </c>
      <c r="Q124" s="35">
        <f t="shared" si="20"/>
        <v>-8.4645490999999993</v>
      </c>
      <c r="R124" s="35">
        <f t="shared" si="21"/>
        <v>-8.6489439000000008</v>
      </c>
      <c r="S124" s="35">
        <f t="shared" si="22"/>
        <v>-9.0600166000000009</v>
      </c>
      <c r="T124" s="35">
        <f t="shared" si="23"/>
        <v>0</v>
      </c>
    </row>
    <row r="125" spans="2:20" x14ac:dyDescent="0.25">
      <c r="B125">
        <v>15789994200</v>
      </c>
      <c r="C125">
        <v>-7.5626936000000002</v>
      </c>
      <c r="E125" s="3">
        <f t="shared" si="12"/>
        <v>16.299994000000002</v>
      </c>
      <c r="F125" s="3">
        <f t="shared" si="13"/>
        <v>-7.6330929000000003</v>
      </c>
      <c r="G125" s="35">
        <f t="shared" si="14"/>
        <v>-7.7360290999999997</v>
      </c>
      <c r="H125" s="35">
        <f t="shared" si="15"/>
        <v>-8.0504808000000008</v>
      </c>
      <c r="I125" s="35">
        <f t="shared" si="16"/>
        <v>-8.7419481000000001</v>
      </c>
      <c r="J125" s="35">
        <f t="shared" si="17"/>
        <v>0</v>
      </c>
      <c r="L125">
        <v>15789994200</v>
      </c>
      <c r="M125">
        <v>-8.5578278999999995</v>
      </c>
      <c r="O125" s="3">
        <f t="shared" si="18"/>
        <v>16.299994000000002</v>
      </c>
      <c r="P125" s="3">
        <f t="shared" si="19"/>
        <v>-8.3842154000000004</v>
      </c>
      <c r="Q125" s="35">
        <f t="shared" si="20"/>
        <v>-8.4368896000000007</v>
      </c>
      <c r="R125" s="35">
        <f t="shared" si="21"/>
        <v>-8.6263552000000008</v>
      </c>
      <c r="S125" s="35">
        <f t="shared" si="22"/>
        <v>-9.0511818000000002</v>
      </c>
      <c r="T125" s="35">
        <f t="shared" si="23"/>
        <v>0</v>
      </c>
    </row>
    <row r="126" spans="2:20" x14ac:dyDescent="0.25">
      <c r="B126">
        <v>15917494150</v>
      </c>
      <c r="C126">
        <v>-7.5847315999999996</v>
      </c>
      <c r="E126" s="3">
        <f t="shared" si="12"/>
        <v>16.427493949999999</v>
      </c>
      <c r="F126" s="3">
        <f t="shared" si="13"/>
        <v>-7.6489506</v>
      </c>
      <c r="G126" s="35">
        <f t="shared" si="14"/>
        <v>-7.7525577999999999</v>
      </c>
      <c r="H126" s="35">
        <f t="shared" si="15"/>
        <v>-8.0748367000000005</v>
      </c>
      <c r="I126" s="35">
        <f t="shared" si="16"/>
        <v>-8.8005332999999997</v>
      </c>
      <c r="J126" s="35">
        <f t="shared" si="17"/>
        <v>0</v>
      </c>
      <c r="L126">
        <v>15917494150</v>
      </c>
      <c r="M126">
        <v>-8.5242003999999998</v>
      </c>
      <c r="O126" s="3">
        <f t="shared" si="18"/>
        <v>16.427493949999999</v>
      </c>
      <c r="P126" s="3">
        <f t="shared" si="19"/>
        <v>-8.3525571999999997</v>
      </c>
      <c r="Q126" s="35">
        <f t="shared" si="20"/>
        <v>-8.4110641000000008</v>
      </c>
      <c r="R126" s="35">
        <f t="shared" si="21"/>
        <v>-8.6179304000000005</v>
      </c>
      <c r="S126" s="35">
        <f t="shared" si="22"/>
        <v>-9.0589198999999994</v>
      </c>
      <c r="T126" s="35">
        <f t="shared" si="23"/>
        <v>0</v>
      </c>
    </row>
    <row r="127" spans="2:20" x14ac:dyDescent="0.25">
      <c r="B127">
        <v>16044994100</v>
      </c>
      <c r="C127">
        <v>-7.6014476000000002</v>
      </c>
      <c r="E127" s="3">
        <f t="shared" si="12"/>
        <v>16.554993899999999</v>
      </c>
      <c r="F127" s="3">
        <f t="shared" si="13"/>
        <v>-7.6491442000000003</v>
      </c>
      <c r="G127" s="35">
        <f t="shared" si="14"/>
        <v>-7.7450713999999996</v>
      </c>
      <c r="H127" s="35">
        <f t="shared" si="15"/>
        <v>-8.0657177000000004</v>
      </c>
      <c r="I127" s="35">
        <f t="shared" si="16"/>
        <v>-8.8168945000000001</v>
      </c>
      <c r="J127" s="35">
        <f t="shared" si="17"/>
        <v>0</v>
      </c>
      <c r="L127">
        <v>16044994100</v>
      </c>
      <c r="M127">
        <v>-8.4748297000000008</v>
      </c>
      <c r="O127" s="3">
        <f t="shared" si="18"/>
        <v>16.554993899999999</v>
      </c>
      <c r="P127" s="3">
        <f t="shared" si="19"/>
        <v>-8.2961349000000002</v>
      </c>
      <c r="Q127" s="35">
        <f t="shared" si="20"/>
        <v>-8.3676423999999994</v>
      </c>
      <c r="R127" s="35">
        <f t="shared" si="21"/>
        <v>-8.5839938999999994</v>
      </c>
      <c r="S127" s="35">
        <f t="shared" si="22"/>
        <v>-9.0357122000000007</v>
      </c>
      <c r="T127" s="35">
        <f t="shared" si="23"/>
        <v>0</v>
      </c>
    </row>
    <row r="128" spans="2:20" x14ac:dyDescent="0.25">
      <c r="B128">
        <v>16172494050</v>
      </c>
      <c r="C128">
        <v>-7.6143017000000004</v>
      </c>
      <c r="E128" s="3">
        <f t="shared" si="12"/>
        <v>16.68249385</v>
      </c>
      <c r="F128" s="3">
        <f t="shared" si="13"/>
        <v>-7.6603593999999999</v>
      </c>
      <c r="G128" s="35">
        <f t="shared" si="14"/>
        <v>-7.756259</v>
      </c>
      <c r="H128" s="35">
        <f t="shared" si="15"/>
        <v>-8.0688189999999995</v>
      </c>
      <c r="I128" s="35">
        <f t="shared" si="16"/>
        <v>-8.8090410000000006</v>
      </c>
      <c r="J128" s="35">
        <f t="shared" si="17"/>
        <v>0</v>
      </c>
      <c r="L128">
        <v>16172494050</v>
      </c>
      <c r="M128">
        <v>-8.4232092000000005</v>
      </c>
      <c r="O128" s="3">
        <f t="shared" si="18"/>
        <v>16.68249385</v>
      </c>
      <c r="P128" s="3">
        <f t="shared" si="19"/>
        <v>-8.2714528999999999</v>
      </c>
      <c r="Q128" s="35">
        <f t="shared" si="20"/>
        <v>-8.3733377000000004</v>
      </c>
      <c r="R128" s="35">
        <f t="shared" si="21"/>
        <v>-8.6113663000000003</v>
      </c>
      <c r="S128" s="35">
        <f t="shared" si="22"/>
        <v>-9.1065530999999993</v>
      </c>
      <c r="T128" s="35">
        <f t="shared" si="23"/>
        <v>0</v>
      </c>
    </row>
    <row r="129" spans="2:20" x14ac:dyDescent="0.25">
      <c r="B129">
        <v>16299994000</v>
      </c>
      <c r="C129">
        <v>-7.6330929000000003</v>
      </c>
      <c r="E129" s="3">
        <f t="shared" si="12"/>
        <v>16.809993800000001</v>
      </c>
      <c r="F129" s="3">
        <f t="shared" si="13"/>
        <v>-7.6944885000000003</v>
      </c>
      <c r="G129" s="35">
        <f t="shared" si="14"/>
        <v>-7.7825952000000003</v>
      </c>
      <c r="H129" s="35">
        <f t="shared" si="15"/>
        <v>-8.0897845999999998</v>
      </c>
      <c r="I129" s="35">
        <f t="shared" si="16"/>
        <v>-8.8285713000000001</v>
      </c>
      <c r="J129" s="35">
        <f t="shared" si="17"/>
        <v>0</v>
      </c>
      <c r="L129">
        <v>16299994000</v>
      </c>
      <c r="M129">
        <v>-8.3842154000000004</v>
      </c>
      <c r="O129" s="3">
        <f t="shared" si="18"/>
        <v>16.809993800000001</v>
      </c>
      <c r="P129" s="3">
        <f t="shared" si="19"/>
        <v>-8.2604675000000007</v>
      </c>
      <c r="Q129" s="35">
        <f t="shared" si="20"/>
        <v>-8.3859528999999995</v>
      </c>
      <c r="R129" s="35">
        <f t="shared" si="21"/>
        <v>-8.6434460000000009</v>
      </c>
      <c r="S129" s="35">
        <f t="shared" si="22"/>
        <v>-9.1597471000000006</v>
      </c>
      <c r="T129" s="35">
        <f t="shared" si="23"/>
        <v>0</v>
      </c>
    </row>
    <row r="130" spans="2:20" x14ac:dyDescent="0.25">
      <c r="B130">
        <v>16427493950</v>
      </c>
      <c r="C130">
        <v>-7.6489506</v>
      </c>
      <c r="E130" s="3">
        <f t="shared" si="12"/>
        <v>16.937493750000002</v>
      </c>
      <c r="F130" s="3">
        <f t="shared" si="13"/>
        <v>-7.7081647000000002</v>
      </c>
      <c r="G130" s="35">
        <f t="shared" si="14"/>
        <v>-7.7942027999999999</v>
      </c>
      <c r="H130" s="35">
        <f t="shared" si="15"/>
        <v>-8.1030273000000008</v>
      </c>
      <c r="I130" s="35">
        <f t="shared" si="16"/>
        <v>-8.8357430000000008</v>
      </c>
      <c r="J130" s="35">
        <f t="shared" si="17"/>
        <v>0</v>
      </c>
      <c r="L130">
        <v>16427493950</v>
      </c>
      <c r="M130">
        <v>-8.3525571999999997</v>
      </c>
      <c r="O130" s="3">
        <f t="shared" si="18"/>
        <v>16.937493750000002</v>
      </c>
      <c r="P130" s="3">
        <f t="shared" si="19"/>
        <v>-8.2433119000000001</v>
      </c>
      <c r="Q130" s="35">
        <f t="shared" si="20"/>
        <v>-8.3709039999999995</v>
      </c>
      <c r="R130" s="35">
        <f t="shared" si="21"/>
        <v>-8.6346121</v>
      </c>
      <c r="S130" s="35">
        <f t="shared" si="22"/>
        <v>-9.1547003</v>
      </c>
      <c r="T130" s="35">
        <f t="shared" si="23"/>
        <v>0</v>
      </c>
    </row>
    <row r="131" spans="2:20" x14ac:dyDescent="0.25">
      <c r="B131">
        <v>16554993900</v>
      </c>
      <c r="C131">
        <v>-7.6491442000000003</v>
      </c>
      <c r="E131" s="3">
        <f t="shared" si="12"/>
        <v>17.064993699999999</v>
      </c>
      <c r="F131" s="3">
        <f t="shared" si="13"/>
        <v>-7.7191415000000001</v>
      </c>
      <c r="G131" s="35">
        <f t="shared" si="14"/>
        <v>-7.8015002999999998</v>
      </c>
      <c r="H131" s="35">
        <f t="shared" si="15"/>
        <v>-8.1010656000000001</v>
      </c>
      <c r="I131" s="35">
        <f t="shared" si="16"/>
        <v>-8.7954501999999994</v>
      </c>
      <c r="J131" s="35">
        <f t="shared" si="17"/>
        <v>0</v>
      </c>
      <c r="L131">
        <v>16554993900</v>
      </c>
      <c r="M131">
        <v>-8.2961349000000002</v>
      </c>
      <c r="O131" s="3">
        <f t="shared" si="18"/>
        <v>17.064993699999999</v>
      </c>
      <c r="P131" s="3">
        <f t="shared" si="19"/>
        <v>-8.2296677000000003</v>
      </c>
      <c r="Q131" s="35">
        <f t="shared" si="20"/>
        <v>-8.3625249999999998</v>
      </c>
      <c r="R131" s="35">
        <f t="shared" si="21"/>
        <v>-8.6373615000000008</v>
      </c>
      <c r="S131" s="35">
        <f t="shared" si="22"/>
        <v>-9.1973590999999999</v>
      </c>
      <c r="T131" s="35">
        <f t="shared" si="23"/>
        <v>0</v>
      </c>
    </row>
    <row r="132" spans="2:20" x14ac:dyDescent="0.25">
      <c r="B132">
        <v>16682493850</v>
      </c>
      <c r="C132">
        <v>-7.6603593999999999</v>
      </c>
      <c r="E132" s="3">
        <f t="shared" si="12"/>
        <v>17.192493649999999</v>
      </c>
      <c r="F132" s="3">
        <f t="shared" si="13"/>
        <v>-7.7727909000000004</v>
      </c>
      <c r="G132" s="35">
        <f t="shared" si="14"/>
        <v>-7.8549271000000003</v>
      </c>
      <c r="H132" s="35">
        <f t="shared" si="15"/>
        <v>-8.1535796999999999</v>
      </c>
      <c r="I132" s="35">
        <f t="shared" si="16"/>
        <v>-8.8188133000000004</v>
      </c>
      <c r="J132" s="35">
        <f t="shared" si="17"/>
        <v>0</v>
      </c>
      <c r="L132">
        <v>16682493850</v>
      </c>
      <c r="M132">
        <v>-8.2714528999999999</v>
      </c>
      <c r="O132" s="3">
        <f t="shared" si="18"/>
        <v>17.192493649999999</v>
      </c>
      <c r="P132" s="3">
        <f t="shared" si="19"/>
        <v>-8.2578458999999995</v>
      </c>
      <c r="Q132" s="35">
        <f t="shared" si="20"/>
        <v>-8.3896961000000001</v>
      </c>
      <c r="R132" s="35">
        <f t="shared" si="21"/>
        <v>-8.6757144999999998</v>
      </c>
      <c r="S132" s="35">
        <f t="shared" si="22"/>
        <v>-9.2595834999999997</v>
      </c>
      <c r="T132" s="35">
        <f t="shared" si="23"/>
        <v>0</v>
      </c>
    </row>
    <row r="133" spans="2:20" x14ac:dyDescent="0.25">
      <c r="B133">
        <v>16809993800</v>
      </c>
      <c r="C133">
        <v>-7.6944885000000003</v>
      </c>
      <c r="E133" s="3">
        <f t="shared" si="12"/>
        <v>17.3199936</v>
      </c>
      <c r="F133" s="3">
        <f t="shared" si="13"/>
        <v>-7.7848306000000003</v>
      </c>
      <c r="G133" s="35">
        <f t="shared" si="14"/>
        <v>-7.8694115</v>
      </c>
      <c r="H133" s="35">
        <f t="shared" si="15"/>
        <v>-8.1729564999999997</v>
      </c>
      <c r="I133" s="35">
        <f t="shared" si="16"/>
        <v>-8.8393029999999992</v>
      </c>
      <c r="J133" s="35">
        <f t="shared" si="17"/>
        <v>0</v>
      </c>
      <c r="L133">
        <v>16809993800</v>
      </c>
      <c r="M133">
        <v>-8.2604675000000007</v>
      </c>
      <c r="O133" s="3">
        <f t="shared" si="18"/>
        <v>17.3199936</v>
      </c>
      <c r="P133" s="3">
        <f t="shared" si="19"/>
        <v>-8.2480650000000004</v>
      </c>
      <c r="Q133" s="35">
        <f t="shared" si="20"/>
        <v>-8.3688192000000008</v>
      </c>
      <c r="R133" s="35">
        <f t="shared" si="21"/>
        <v>-8.6581229999999998</v>
      </c>
      <c r="S133" s="35">
        <f t="shared" si="22"/>
        <v>-9.2421264999999995</v>
      </c>
      <c r="T133" s="35">
        <f t="shared" si="23"/>
        <v>0</v>
      </c>
    </row>
    <row r="134" spans="2:20" x14ac:dyDescent="0.25">
      <c r="B134">
        <v>16937493750</v>
      </c>
      <c r="C134">
        <v>-7.7081647000000002</v>
      </c>
      <c r="E134" s="3">
        <f t="shared" ref="E134:E197" si="24">B138/1000000000</f>
        <v>17.447493550000001</v>
      </c>
      <c r="F134" s="3">
        <f t="shared" ref="F134:F197" si="25">C138</f>
        <v>-7.8026103999999998</v>
      </c>
      <c r="G134" s="35">
        <f t="shared" ref="G134:G197" si="26">C344</f>
        <v>-7.9024019000000001</v>
      </c>
      <c r="H134" s="35">
        <f t="shared" ref="H134:H197" si="27">C550</f>
        <v>-8.2048483000000001</v>
      </c>
      <c r="I134" s="35">
        <f t="shared" ref="I134:I197" si="28">C756</f>
        <v>-8.8281746000000005</v>
      </c>
      <c r="J134" s="35">
        <f t="shared" ref="J134:J197" si="29">C962</f>
        <v>0</v>
      </c>
      <c r="L134">
        <v>16937493750</v>
      </c>
      <c r="M134">
        <v>-8.2433119000000001</v>
      </c>
      <c r="O134" s="3">
        <f t="shared" ref="O134:O197" si="30">L138/1000000000</f>
        <v>17.447493550000001</v>
      </c>
      <c r="P134" s="3">
        <f t="shared" ref="P134:P197" si="31">M138</f>
        <v>-8.2620009999999997</v>
      </c>
      <c r="Q134" s="35">
        <f t="shared" ref="Q134:Q197" si="32">M344</f>
        <v>-8.3849257999999995</v>
      </c>
      <c r="R134" s="35">
        <f t="shared" ref="R134:R197" si="33">M550</f>
        <v>-8.6833448000000004</v>
      </c>
      <c r="S134" s="35">
        <f t="shared" ref="S134:S197" si="34">M756</f>
        <v>-9.2849912999999997</v>
      </c>
      <c r="T134" s="35">
        <f t="shared" ref="T134:T197" si="35">M962</f>
        <v>0</v>
      </c>
    </row>
    <row r="135" spans="2:20" x14ac:dyDescent="0.25">
      <c r="B135">
        <v>17064993700</v>
      </c>
      <c r="C135">
        <v>-7.7191415000000001</v>
      </c>
      <c r="E135" s="3">
        <f t="shared" si="24"/>
        <v>17.574993500000001</v>
      </c>
      <c r="F135" s="3">
        <f t="shared" si="25"/>
        <v>-7.8343772999999999</v>
      </c>
      <c r="G135" s="35">
        <f t="shared" si="26"/>
        <v>-7.9497371000000001</v>
      </c>
      <c r="H135" s="35">
        <f t="shared" si="27"/>
        <v>-8.2560625000000005</v>
      </c>
      <c r="I135" s="35">
        <f t="shared" si="28"/>
        <v>-8.8705415999999992</v>
      </c>
      <c r="J135" s="35">
        <f t="shared" si="29"/>
        <v>0</v>
      </c>
      <c r="L135">
        <v>17064993700</v>
      </c>
      <c r="M135">
        <v>-8.2296677000000003</v>
      </c>
      <c r="O135" s="3">
        <f t="shared" si="30"/>
        <v>17.574993500000001</v>
      </c>
      <c r="P135" s="3">
        <f t="shared" si="31"/>
        <v>-8.2879418999999999</v>
      </c>
      <c r="Q135" s="35">
        <f t="shared" si="32"/>
        <v>-8.4165296999999999</v>
      </c>
      <c r="R135" s="35">
        <f t="shared" si="33"/>
        <v>-8.7268343000000002</v>
      </c>
      <c r="S135" s="35">
        <f t="shared" si="34"/>
        <v>-9.3580769999999998</v>
      </c>
      <c r="T135" s="35">
        <f t="shared" si="35"/>
        <v>0</v>
      </c>
    </row>
    <row r="136" spans="2:20" x14ac:dyDescent="0.25">
      <c r="B136">
        <v>17192493650</v>
      </c>
      <c r="C136">
        <v>-7.7727909000000004</v>
      </c>
      <c r="E136" s="3">
        <f t="shared" si="24"/>
        <v>17.702493449999999</v>
      </c>
      <c r="F136" s="3">
        <f t="shared" si="25"/>
        <v>-7.8533812000000003</v>
      </c>
      <c r="G136" s="35">
        <f t="shared" si="26"/>
        <v>-7.9799255999999996</v>
      </c>
      <c r="H136" s="35">
        <f t="shared" si="27"/>
        <v>-8.2895202999999995</v>
      </c>
      <c r="I136" s="35">
        <f t="shared" si="28"/>
        <v>-8.9110718000000002</v>
      </c>
      <c r="J136" s="35">
        <f t="shared" si="29"/>
        <v>0</v>
      </c>
      <c r="L136">
        <v>17192493650</v>
      </c>
      <c r="M136">
        <v>-8.2578458999999995</v>
      </c>
      <c r="O136" s="3">
        <f t="shared" si="30"/>
        <v>17.702493449999999</v>
      </c>
      <c r="P136" s="3">
        <f t="shared" si="31"/>
        <v>-8.3093138</v>
      </c>
      <c r="Q136" s="35">
        <f t="shared" si="32"/>
        <v>-8.4430151000000002</v>
      </c>
      <c r="R136" s="35">
        <f t="shared" si="33"/>
        <v>-8.7561646</v>
      </c>
      <c r="S136" s="35">
        <f t="shared" si="34"/>
        <v>-9.3953589999999991</v>
      </c>
      <c r="T136" s="35">
        <f t="shared" si="35"/>
        <v>0</v>
      </c>
    </row>
    <row r="137" spans="2:20" x14ac:dyDescent="0.25">
      <c r="B137">
        <v>17319993600</v>
      </c>
      <c r="C137">
        <v>-7.7848306000000003</v>
      </c>
      <c r="E137" s="3">
        <f t="shared" si="24"/>
        <v>17.829993399999999</v>
      </c>
      <c r="F137" s="3">
        <f t="shared" si="25"/>
        <v>-7.8542851999999996</v>
      </c>
      <c r="G137" s="35">
        <f t="shared" si="26"/>
        <v>-7.9925265000000003</v>
      </c>
      <c r="H137" s="35">
        <f t="shared" si="27"/>
        <v>-8.3084811999999992</v>
      </c>
      <c r="I137" s="35">
        <f t="shared" si="28"/>
        <v>-8.9469689999999993</v>
      </c>
      <c r="J137" s="35">
        <f t="shared" si="29"/>
        <v>0</v>
      </c>
      <c r="L137">
        <v>17319993600</v>
      </c>
      <c r="M137">
        <v>-8.2480650000000004</v>
      </c>
      <c r="O137" s="3">
        <f t="shared" si="30"/>
        <v>17.829993399999999</v>
      </c>
      <c r="P137" s="3">
        <f t="shared" si="31"/>
        <v>-8.3178110000000007</v>
      </c>
      <c r="Q137" s="35">
        <f t="shared" si="32"/>
        <v>-8.4574756999999998</v>
      </c>
      <c r="R137" s="35">
        <f t="shared" si="33"/>
        <v>-8.7704763000000003</v>
      </c>
      <c r="S137" s="35">
        <f t="shared" si="34"/>
        <v>-9.4014100999999997</v>
      </c>
      <c r="T137" s="35">
        <f t="shared" si="35"/>
        <v>0</v>
      </c>
    </row>
    <row r="138" spans="2:20" x14ac:dyDescent="0.25">
      <c r="B138">
        <v>17447493550</v>
      </c>
      <c r="C138">
        <v>-7.8026103999999998</v>
      </c>
      <c r="E138" s="3">
        <f t="shared" si="24"/>
        <v>17.95749335</v>
      </c>
      <c r="F138" s="3">
        <f t="shared" si="25"/>
        <v>-7.8770556000000003</v>
      </c>
      <c r="G138" s="35">
        <f t="shared" si="26"/>
        <v>-8.0218133999999992</v>
      </c>
      <c r="H138" s="35">
        <f t="shared" si="27"/>
        <v>-8.3372974000000006</v>
      </c>
      <c r="I138" s="35">
        <f t="shared" si="28"/>
        <v>-8.9677687000000006</v>
      </c>
      <c r="J138" s="35">
        <f t="shared" si="29"/>
        <v>0</v>
      </c>
      <c r="L138">
        <v>17447493550</v>
      </c>
      <c r="M138">
        <v>-8.2620009999999997</v>
      </c>
      <c r="O138" s="3">
        <f t="shared" si="30"/>
        <v>17.95749335</v>
      </c>
      <c r="P138" s="3">
        <f t="shared" si="31"/>
        <v>-8.3631648999999992</v>
      </c>
      <c r="Q138" s="35">
        <f t="shared" si="32"/>
        <v>-8.5211152999999999</v>
      </c>
      <c r="R138" s="35">
        <f t="shared" si="33"/>
        <v>-8.8466310999999997</v>
      </c>
      <c r="S138" s="35">
        <f t="shared" si="34"/>
        <v>-9.5180015999999998</v>
      </c>
      <c r="T138" s="35">
        <f t="shared" si="35"/>
        <v>0</v>
      </c>
    </row>
    <row r="139" spans="2:20" x14ac:dyDescent="0.25">
      <c r="B139">
        <v>17574993500</v>
      </c>
      <c r="C139">
        <v>-7.8343772999999999</v>
      </c>
      <c r="E139" s="3">
        <f t="shared" si="24"/>
        <v>18.084993300000001</v>
      </c>
      <c r="F139" s="3">
        <f t="shared" si="25"/>
        <v>-7.8797778999999997</v>
      </c>
      <c r="G139" s="35">
        <f t="shared" si="26"/>
        <v>-8.0232925000000002</v>
      </c>
      <c r="H139" s="35">
        <f t="shared" si="27"/>
        <v>-8.3538504000000007</v>
      </c>
      <c r="I139" s="35">
        <f t="shared" si="28"/>
        <v>-9.0443315999999996</v>
      </c>
      <c r="J139" s="35">
        <f t="shared" si="29"/>
        <v>0</v>
      </c>
      <c r="L139">
        <v>17574993500</v>
      </c>
      <c r="M139">
        <v>-8.2879418999999999</v>
      </c>
      <c r="O139" s="3">
        <f t="shared" si="30"/>
        <v>18.084993300000001</v>
      </c>
      <c r="P139" s="3">
        <f t="shared" si="31"/>
        <v>-8.3862877000000005</v>
      </c>
      <c r="Q139" s="35">
        <f t="shared" si="32"/>
        <v>-8.5470857999999996</v>
      </c>
      <c r="R139" s="35">
        <f t="shared" si="33"/>
        <v>-8.8829268999999993</v>
      </c>
      <c r="S139" s="35">
        <f t="shared" si="34"/>
        <v>-9.5683936999999997</v>
      </c>
      <c r="T139" s="35">
        <f t="shared" si="35"/>
        <v>0</v>
      </c>
    </row>
    <row r="140" spans="2:20" x14ac:dyDescent="0.25">
      <c r="B140">
        <v>17702493450</v>
      </c>
      <c r="C140">
        <v>-7.8533812000000003</v>
      </c>
      <c r="E140" s="3">
        <f t="shared" si="24"/>
        <v>18.212493250000001</v>
      </c>
      <c r="F140" s="3">
        <f t="shared" si="25"/>
        <v>-7.8835024999999996</v>
      </c>
      <c r="G140" s="35">
        <f t="shared" si="26"/>
        <v>-8.0272635999999995</v>
      </c>
      <c r="H140" s="35">
        <f t="shared" si="27"/>
        <v>-8.3700323000000001</v>
      </c>
      <c r="I140" s="35">
        <f t="shared" si="28"/>
        <v>-9.0836410999999995</v>
      </c>
      <c r="J140" s="35">
        <f t="shared" si="29"/>
        <v>0</v>
      </c>
      <c r="L140">
        <v>17702493450</v>
      </c>
      <c r="M140">
        <v>-8.3093138</v>
      </c>
      <c r="O140" s="3">
        <f t="shared" si="30"/>
        <v>18.212493250000001</v>
      </c>
      <c r="P140" s="3">
        <f t="shared" si="31"/>
        <v>-8.4128083999999994</v>
      </c>
      <c r="Q140" s="35">
        <f t="shared" si="32"/>
        <v>-8.5730982000000004</v>
      </c>
      <c r="R140" s="35">
        <f t="shared" si="33"/>
        <v>-8.9148998000000006</v>
      </c>
      <c r="S140" s="35">
        <f t="shared" si="34"/>
        <v>-9.6037845999999991</v>
      </c>
      <c r="T140" s="35">
        <f t="shared" si="35"/>
        <v>0</v>
      </c>
    </row>
    <row r="141" spans="2:20" x14ac:dyDescent="0.25">
      <c r="B141">
        <v>17829993400</v>
      </c>
      <c r="C141">
        <v>-7.8542851999999996</v>
      </c>
      <c r="E141" s="3">
        <f t="shared" si="24"/>
        <v>18.339993199999999</v>
      </c>
      <c r="F141" s="3">
        <f t="shared" si="25"/>
        <v>-7.9168658000000001</v>
      </c>
      <c r="G141" s="35">
        <f t="shared" si="26"/>
        <v>-8.0745944999999999</v>
      </c>
      <c r="H141" s="35">
        <f t="shared" si="27"/>
        <v>-8.4382906000000002</v>
      </c>
      <c r="I141" s="35">
        <f t="shared" si="28"/>
        <v>-9.1814671000000008</v>
      </c>
      <c r="J141" s="35">
        <f t="shared" si="29"/>
        <v>0</v>
      </c>
      <c r="L141">
        <v>17829993400</v>
      </c>
      <c r="M141">
        <v>-8.3178110000000007</v>
      </c>
      <c r="O141" s="3">
        <f t="shared" si="30"/>
        <v>18.339993199999999</v>
      </c>
      <c r="P141" s="3">
        <f t="shared" si="31"/>
        <v>-8.4685086999999992</v>
      </c>
      <c r="Q141" s="35">
        <f t="shared" si="32"/>
        <v>-8.6411867000000004</v>
      </c>
      <c r="R141" s="35">
        <f t="shared" si="33"/>
        <v>-8.9921206999999992</v>
      </c>
      <c r="S141" s="35">
        <f t="shared" si="34"/>
        <v>-9.6856079000000008</v>
      </c>
      <c r="T141" s="35">
        <f t="shared" si="35"/>
        <v>0</v>
      </c>
    </row>
    <row r="142" spans="2:20" x14ac:dyDescent="0.25">
      <c r="B142">
        <v>17957493350</v>
      </c>
      <c r="C142">
        <v>-7.8770556000000003</v>
      </c>
      <c r="E142" s="3">
        <f t="shared" si="24"/>
        <v>18.467493149999999</v>
      </c>
      <c r="F142" s="3">
        <f t="shared" si="25"/>
        <v>-7.9315524000000002</v>
      </c>
      <c r="G142" s="35">
        <f t="shared" si="26"/>
        <v>-8.0947189000000002</v>
      </c>
      <c r="H142" s="35">
        <f t="shared" si="27"/>
        <v>-8.4726105</v>
      </c>
      <c r="I142" s="35">
        <f t="shared" si="28"/>
        <v>-9.2243175999999991</v>
      </c>
      <c r="J142" s="35">
        <f t="shared" si="29"/>
        <v>0</v>
      </c>
      <c r="L142">
        <v>17957493350</v>
      </c>
      <c r="M142">
        <v>-8.3631648999999992</v>
      </c>
      <c r="O142" s="3">
        <f t="shared" si="30"/>
        <v>18.467493149999999</v>
      </c>
      <c r="P142" s="3">
        <f t="shared" si="31"/>
        <v>-8.5005026000000008</v>
      </c>
      <c r="Q142" s="35">
        <f t="shared" si="32"/>
        <v>-8.6906289999999995</v>
      </c>
      <c r="R142" s="35">
        <f t="shared" si="33"/>
        <v>-9.0559958999999992</v>
      </c>
      <c r="S142" s="35">
        <f t="shared" si="34"/>
        <v>-9.7797336999999995</v>
      </c>
      <c r="T142" s="35">
        <f t="shared" si="35"/>
        <v>0</v>
      </c>
    </row>
    <row r="143" spans="2:20" x14ac:dyDescent="0.25">
      <c r="B143">
        <v>18084993300</v>
      </c>
      <c r="C143">
        <v>-7.8797778999999997</v>
      </c>
      <c r="E143" s="3">
        <f t="shared" si="24"/>
        <v>18.5949931</v>
      </c>
      <c r="F143" s="3">
        <f t="shared" si="25"/>
        <v>-7.9507722999999997</v>
      </c>
      <c r="G143" s="35">
        <f t="shared" si="26"/>
        <v>-8.1256722999999997</v>
      </c>
      <c r="H143" s="35">
        <f t="shared" si="27"/>
        <v>-8.5145081999999999</v>
      </c>
      <c r="I143" s="35">
        <f t="shared" si="28"/>
        <v>-9.2864217999999994</v>
      </c>
      <c r="J143" s="35">
        <f t="shared" si="29"/>
        <v>0</v>
      </c>
      <c r="L143">
        <v>18084993300</v>
      </c>
      <c r="M143">
        <v>-8.3862877000000005</v>
      </c>
      <c r="O143" s="3">
        <f t="shared" si="30"/>
        <v>18.5949931</v>
      </c>
      <c r="P143" s="3">
        <f t="shared" si="31"/>
        <v>-8.5322752000000008</v>
      </c>
      <c r="Q143" s="35">
        <f t="shared" si="32"/>
        <v>-8.7266826999999996</v>
      </c>
      <c r="R143" s="35">
        <f t="shared" si="33"/>
        <v>-9.0854034000000006</v>
      </c>
      <c r="S143" s="35">
        <f t="shared" si="34"/>
        <v>-9.7734070000000006</v>
      </c>
      <c r="T143" s="35">
        <f t="shared" si="35"/>
        <v>0</v>
      </c>
    </row>
    <row r="144" spans="2:20" x14ac:dyDescent="0.25">
      <c r="B144">
        <v>18212493250</v>
      </c>
      <c r="C144">
        <v>-7.8835024999999996</v>
      </c>
      <c r="E144" s="3">
        <f t="shared" si="24"/>
        <v>18.722493050000001</v>
      </c>
      <c r="F144" s="3">
        <f t="shared" si="25"/>
        <v>-7.9697136999999998</v>
      </c>
      <c r="G144" s="35">
        <f t="shared" si="26"/>
        <v>-8.1553850000000008</v>
      </c>
      <c r="H144" s="35">
        <f t="shared" si="27"/>
        <v>-8.5422211000000008</v>
      </c>
      <c r="I144" s="35">
        <f t="shared" si="28"/>
        <v>-9.2910909999999998</v>
      </c>
      <c r="J144" s="35">
        <f t="shared" si="29"/>
        <v>0</v>
      </c>
      <c r="L144">
        <v>18212493250</v>
      </c>
      <c r="M144">
        <v>-8.4128083999999994</v>
      </c>
      <c r="O144" s="3">
        <f t="shared" si="30"/>
        <v>18.722493050000001</v>
      </c>
      <c r="P144" s="3">
        <f t="shared" si="31"/>
        <v>-8.5756969000000005</v>
      </c>
      <c r="Q144" s="35">
        <f t="shared" si="32"/>
        <v>-8.7814359999999994</v>
      </c>
      <c r="R144" s="35">
        <f t="shared" si="33"/>
        <v>-9.1285132999999998</v>
      </c>
      <c r="S144" s="35">
        <f t="shared" si="34"/>
        <v>-9.7981452999999998</v>
      </c>
      <c r="T144" s="35">
        <f t="shared" si="35"/>
        <v>0</v>
      </c>
    </row>
    <row r="145" spans="2:20" x14ac:dyDescent="0.25">
      <c r="B145">
        <v>18339993200</v>
      </c>
      <c r="C145">
        <v>-7.9168658000000001</v>
      </c>
      <c r="E145" s="3">
        <f t="shared" si="24"/>
        <v>18.849993000000001</v>
      </c>
      <c r="F145" s="3">
        <f t="shared" si="25"/>
        <v>-7.9773563999999997</v>
      </c>
      <c r="G145" s="35">
        <f t="shared" si="26"/>
        <v>-8.1734161000000007</v>
      </c>
      <c r="H145" s="35">
        <f t="shared" si="27"/>
        <v>-8.5450438999999996</v>
      </c>
      <c r="I145" s="35">
        <f t="shared" si="28"/>
        <v>-9.2907457000000004</v>
      </c>
      <c r="J145" s="35">
        <f t="shared" si="29"/>
        <v>0</v>
      </c>
      <c r="L145">
        <v>18339993200</v>
      </c>
      <c r="M145">
        <v>-8.4685086999999992</v>
      </c>
      <c r="O145" s="3">
        <f t="shared" si="30"/>
        <v>18.849993000000001</v>
      </c>
      <c r="P145" s="3">
        <f t="shared" si="31"/>
        <v>-8.6001110000000001</v>
      </c>
      <c r="Q145" s="35">
        <f t="shared" si="32"/>
        <v>-8.8102341000000006</v>
      </c>
      <c r="R145" s="35">
        <f t="shared" si="33"/>
        <v>-9.1436271999999992</v>
      </c>
      <c r="S145" s="35">
        <f t="shared" si="34"/>
        <v>-9.7969741999999993</v>
      </c>
      <c r="T145" s="35">
        <f t="shared" si="35"/>
        <v>0</v>
      </c>
    </row>
    <row r="146" spans="2:20" x14ac:dyDescent="0.25">
      <c r="B146">
        <v>18467493150</v>
      </c>
      <c r="C146">
        <v>-7.9315524000000002</v>
      </c>
      <c r="E146" s="3">
        <f t="shared" si="24"/>
        <v>18.977492949999998</v>
      </c>
      <c r="F146" s="3">
        <f t="shared" si="25"/>
        <v>-7.9565796999999998</v>
      </c>
      <c r="G146" s="35">
        <f t="shared" si="26"/>
        <v>-8.1469193000000004</v>
      </c>
      <c r="H146" s="35">
        <f t="shared" si="27"/>
        <v>-8.5032548999999999</v>
      </c>
      <c r="I146" s="35">
        <f t="shared" si="28"/>
        <v>-9.2338895999999995</v>
      </c>
      <c r="J146" s="35">
        <f t="shared" si="29"/>
        <v>0</v>
      </c>
      <c r="L146">
        <v>18467493150</v>
      </c>
      <c r="M146">
        <v>-8.5005026000000008</v>
      </c>
      <c r="O146" s="3">
        <f t="shared" si="30"/>
        <v>18.977492949999998</v>
      </c>
      <c r="P146" s="3">
        <f t="shared" si="31"/>
        <v>-8.6050901</v>
      </c>
      <c r="Q146" s="35">
        <f t="shared" si="32"/>
        <v>-8.8040924</v>
      </c>
      <c r="R146" s="35">
        <f t="shared" si="33"/>
        <v>-9.1218366999999994</v>
      </c>
      <c r="S146" s="35">
        <f t="shared" si="34"/>
        <v>-9.7529611999999997</v>
      </c>
      <c r="T146" s="35">
        <f t="shared" si="35"/>
        <v>0</v>
      </c>
    </row>
    <row r="147" spans="2:20" x14ac:dyDescent="0.25">
      <c r="B147">
        <v>18594993100</v>
      </c>
      <c r="C147">
        <v>-7.9507722999999997</v>
      </c>
      <c r="E147" s="3">
        <f t="shared" si="24"/>
        <v>19.104992899999999</v>
      </c>
      <c r="F147" s="3">
        <f t="shared" si="25"/>
        <v>-7.9521480000000002</v>
      </c>
      <c r="G147" s="35">
        <f t="shared" si="26"/>
        <v>-8.1390580999999997</v>
      </c>
      <c r="H147" s="35">
        <f t="shared" si="27"/>
        <v>-8.4771546999999998</v>
      </c>
      <c r="I147" s="35">
        <f t="shared" si="28"/>
        <v>-9.2056149999999999</v>
      </c>
      <c r="J147" s="35">
        <f t="shared" si="29"/>
        <v>0</v>
      </c>
      <c r="L147">
        <v>18594993100</v>
      </c>
      <c r="M147">
        <v>-8.5322752000000008</v>
      </c>
      <c r="O147" s="3">
        <f t="shared" si="30"/>
        <v>19.104992899999999</v>
      </c>
      <c r="P147" s="3">
        <f t="shared" si="31"/>
        <v>-8.6357174000000008</v>
      </c>
      <c r="Q147" s="35">
        <f t="shared" si="32"/>
        <v>-8.8184395000000002</v>
      </c>
      <c r="R147" s="35">
        <f t="shared" si="33"/>
        <v>-9.1192522</v>
      </c>
      <c r="S147" s="35">
        <f t="shared" si="34"/>
        <v>-9.7221002999999993</v>
      </c>
      <c r="T147" s="35">
        <f t="shared" si="35"/>
        <v>0</v>
      </c>
    </row>
    <row r="148" spans="2:20" x14ac:dyDescent="0.25">
      <c r="B148">
        <v>18722493050</v>
      </c>
      <c r="C148">
        <v>-7.9697136999999998</v>
      </c>
      <c r="E148" s="3">
        <f t="shared" si="24"/>
        <v>19.23249285</v>
      </c>
      <c r="F148" s="3">
        <f t="shared" si="25"/>
        <v>-7.9340706000000001</v>
      </c>
      <c r="G148" s="35">
        <f t="shared" si="26"/>
        <v>-8.1102904999999996</v>
      </c>
      <c r="H148" s="35">
        <f t="shared" si="27"/>
        <v>-8.4302653999999997</v>
      </c>
      <c r="I148" s="35">
        <f t="shared" si="28"/>
        <v>-9.1491985000000007</v>
      </c>
      <c r="J148" s="35">
        <f t="shared" si="29"/>
        <v>0</v>
      </c>
      <c r="L148">
        <v>18722493050</v>
      </c>
      <c r="M148">
        <v>-8.5756969000000005</v>
      </c>
      <c r="O148" s="3">
        <f t="shared" si="30"/>
        <v>19.23249285</v>
      </c>
      <c r="P148" s="3">
        <f t="shared" si="31"/>
        <v>-8.6470021999999993</v>
      </c>
      <c r="Q148" s="35">
        <f t="shared" si="32"/>
        <v>-8.8110379999999999</v>
      </c>
      <c r="R148" s="35">
        <f t="shared" si="33"/>
        <v>-9.0973281999999998</v>
      </c>
      <c r="S148" s="35">
        <f t="shared" si="34"/>
        <v>-9.6927309000000008</v>
      </c>
      <c r="T148" s="35">
        <f t="shared" si="35"/>
        <v>0</v>
      </c>
    </row>
    <row r="149" spans="2:20" x14ac:dyDescent="0.25">
      <c r="B149">
        <v>18849993000</v>
      </c>
      <c r="C149">
        <v>-7.9773563999999997</v>
      </c>
      <c r="E149" s="3">
        <f t="shared" si="24"/>
        <v>19.359992800000001</v>
      </c>
      <c r="F149" s="3">
        <f t="shared" si="25"/>
        <v>-7.9124040999999998</v>
      </c>
      <c r="G149" s="35">
        <f t="shared" si="26"/>
        <v>-8.0834788999999994</v>
      </c>
      <c r="H149" s="35">
        <f t="shared" si="27"/>
        <v>-8.3911189999999998</v>
      </c>
      <c r="I149" s="35">
        <f t="shared" si="28"/>
        <v>-9.1240711000000001</v>
      </c>
      <c r="J149" s="35">
        <f t="shared" si="29"/>
        <v>0</v>
      </c>
      <c r="L149">
        <v>18849993000</v>
      </c>
      <c r="M149">
        <v>-8.6001110000000001</v>
      </c>
      <c r="O149" s="3">
        <f t="shared" si="30"/>
        <v>19.359992800000001</v>
      </c>
      <c r="P149" s="3">
        <f t="shared" si="31"/>
        <v>-8.6490878999999996</v>
      </c>
      <c r="Q149" s="35">
        <f t="shared" si="32"/>
        <v>-8.7945185000000006</v>
      </c>
      <c r="R149" s="35">
        <f t="shared" si="33"/>
        <v>-9.0687017000000001</v>
      </c>
      <c r="S149" s="35">
        <f t="shared" si="34"/>
        <v>-9.6670608999999992</v>
      </c>
      <c r="T149" s="35">
        <f t="shared" si="35"/>
        <v>0</v>
      </c>
    </row>
    <row r="150" spans="2:20" x14ac:dyDescent="0.25">
      <c r="B150">
        <v>18977492950</v>
      </c>
      <c r="C150">
        <v>-7.9565796999999998</v>
      </c>
      <c r="E150" s="3">
        <f t="shared" si="24"/>
        <v>19.487492750000001</v>
      </c>
      <c r="F150" s="3">
        <f t="shared" si="25"/>
        <v>-7.9341426000000004</v>
      </c>
      <c r="G150" s="35">
        <f t="shared" si="26"/>
        <v>-8.0959339000000003</v>
      </c>
      <c r="H150" s="35">
        <f t="shared" si="27"/>
        <v>-8.4014883000000005</v>
      </c>
      <c r="I150" s="35">
        <f t="shared" si="28"/>
        <v>-9.1470059999999993</v>
      </c>
      <c r="J150" s="35">
        <f t="shared" si="29"/>
        <v>0</v>
      </c>
      <c r="L150">
        <v>18977492950</v>
      </c>
      <c r="M150">
        <v>-8.6050901</v>
      </c>
      <c r="O150" s="3">
        <f t="shared" si="30"/>
        <v>19.487492750000001</v>
      </c>
      <c r="P150" s="3">
        <f t="shared" si="31"/>
        <v>-8.6676167999999993</v>
      </c>
      <c r="Q150" s="35">
        <f t="shared" si="32"/>
        <v>-8.7966336999999992</v>
      </c>
      <c r="R150" s="35">
        <f t="shared" si="33"/>
        <v>-9.0611657999999995</v>
      </c>
      <c r="S150" s="35">
        <f t="shared" si="34"/>
        <v>-9.6665534999999991</v>
      </c>
      <c r="T150" s="35">
        <f t="shared" si="35"/>
        <v>0</v>
      </c>
    </row>
    <row r="151" spans="2:20" x14ac:dyDescent="0.25">
      <c r="B151">
        <v>19104992900</v>
      </c>
      <c r="C151">
        <v>-7.9521480000000002</v>
      </c>
      <c r="E151" s="3">
        <f t="shared" si="24"/>
        <v>19.614992699999998</v>
      </c>
      <c r="F151" s="3">
        <f t="shared" si="25"/>
        <v>-7.9711980999999996</v>
      </c>
      <c r="G151" s="35">
        <f t="shared" si="26"/>
        <v>-8.1278477000000002</v>
      </c>
      <c r="H151" s="35">
        <f t="shared" si="27"/>
        <v>-8.4287919999999996</v>
      </c>
      <c r="I151" s="35">
        <f t="shared" si="28"/>
        <v>-9.1925343999999996</v>
      </c>
      <c r="J151" s="35">
        <f t="shared" si="29"/>
        <v>0</v>
      </c>
      <c r="L151">
        <v>19104992900</v>
      </c>
      <c r="M151">
        <v>-8.6357174000000008</v>
      </c>
      <c r="O151" s="3">
        <f t="shared" si="30"/>
        <v>19.614992699999998</v>
      </c>
      <c r="P151" s="3">
        <f t="shared" si="31"/>
        <v>-8.6793127000000005</v>
      </c>
      <c r="Q151" s="35">
        <f t="shared" si="32"/>
        <v>-8.7984629000000005</v>
      </c>
      <c r="R151" s="35">
        <f t="shared" si="33"/>
        <v>-9.0582428000000004</v>
      </c>
      <c r="S151" s="35">
        <f t="shared" si="34"/>
        <v>-9.6756305999999999</v>
      </c>
      <c r="T151" s="35">
        <f t="shared" si="35"/>
        <v>0</v>
      </c>
    </row>
    <row r="152" spans="2:20" x14ac:dyDescent="0.25">
      <c r="B152">
        <v>19232492850</v>
      </c>
      <c r="C152">
        <v>-7.9340706000000001</v>
      </c>
      <c r="E152" s="3">
        <f t="shared" si="24"/>
        <v>19.742492649999999</v>
      </c>
      <c r="F152" s="3">
        <f t="shared" si="25"/>
        <v>-7.9516572999999999</v>
      </c>
      <c r="G152" s="35">
        <f t="shared" si="26"/>
        <v>-8.1097727000000006</v>
      </c>
      <c r="H152" s="35">
        <f t="shared" si="27"/>
        <v>-8.4147052999999996</v>
      </c>
      <c r="I152" s="35">
        <f t="shared" si="28"/>
        <v>-9.2003651000000009</v>
      </c>
      <c r="J152" s="35">
        <f t="shared" si="29"/>
        <v>0</v>
      </c>
      <c r="L152">
        <v>19232492850</v>
      </c>
      <c r="M152">
        <v>-8.6470021999999993</v>
      </c>
      <c r="O152" s="3">
        <f t="shared" si="30"/>
        <v>19.742492649999999</v>
      </c>
      <c r="P152" s="3">
        <f t="shared" si="31"/>
        <v>-8.6939983000000005</v>
      </c>
      <c r="Q152" s="35">
        <f t="shared" si="32"/>
        <v>-8.8081283999999993</v>
      </c>
      <c r="R152" s="35">
        <f t="shared" si="33"/>
        <v>-9.0689182000000006</v>
      </c>
      <c r="S152" s="35">
        <f t="shared" si="34"/>
        <v>-9.7199048999999995</v>
      </c>
      <c r="T152" s="35">
        <f t="shared" si="35"/>
        <v>0</v>
      </c>
    </row>
    <row r="153" spans="2:20" x14ac:dyDescent="0.25">
      <c r="B153">
        <v>19359992800</v>
      </c>
      <c r="C153">
        <v>-7.9124040999999998</v>
      </c>
      <c r="E153" s="3">
        <f t="shared" si="24"/>
        <v>19.8699926</v>
      </c>
      <c r="F153" s="3">
        <f t="shared" si="25"/>
        <v>-7.9213566999999996</v>
      </c>
      <c r="G153" s="35">
        <f t="shared" si="26"/>
        <v>-8.0819510999999995</v>
      </c>
      <c r="H153" s="35">
        <f t="shared" si="27"/>
        <v>-8.3948993999999999</v>
      </c>
      <c r="I153" s="35">
        <f t="shared" si="28"/>
        <v>-9.2091150000000006</v>
      </c>
      <c r="J153" s="35">
        <f t="shared" si="29"/>
        <v>0</v>
      </c>
      <c r="L153">
        <v>19359992800</v>
      </c>
      <c r="M153">
        <v>-8.6490878999999996</v>
      </c>
      <c r="O153" s="3">
        <f t="shared" si="30"/>
        <v>19.8699926</v>
      </c>
      <c r="P153" s="3">
        <f t="shared" si="31"/>
        <v>-8.7017936999999996</v>
      </c>
      <c r="Q153" s="35">
        <f t="shared" si="32"/>
        <v>-8.8079623999999992</v>
      </c>
      <c r="R153" s="35">
        <f t="shared" si="33"/>
        <v>-9.0597075999999994</v>
      </c>
      <c r="S153" s="35">
        <f t="shared" si="34"/>
        <v>-9.7096061999999996</v>
      </c>
      <c r="T153" s="35">
        <f t="shared" si="35"/>
        <v>0</v>
      </c>
    </row>
    <row r="154" spans="2:20" x14ac:dyDescent="0.25">
      <c r="B154">
        <v>19487492750</v>
      </c>
      <c r="C154">
        <v>-7.9341426000000004</v>
      </c>
      <c r="E154" s="3">
        <f t="shared" si="24"/>
        <v>19.99749255</v>
      </c>
      <c r="F154" s="3">
        <f t="shared" si="25"/>
        <v>-7.8855928999999998</v>
      </c>
      <c r="G154" s="35">
        <f t="shared" si="26"/>
        <v>-8.0429563999999996</v>
      </c>
      <c r="H154" s="35">
        <f t="shared" si="27"/>
        <v>-8.3577518000000008</v>
      </c>
      <c r="I154" s="35">
        <f t="shared" si="28"/>
        <v>-9.1745405000000009</v>
      </c>
      <c r="J154" s="35">
        <f t="shared" si="29"/>
        <v>0</v>
      </c>
      <c r="L154">
        <v>19487492750</v>
      </c>
      <c r="M154">
        <v>-8.6676167999999993</v>
      </c>
      <c r="O154" s="3">
        <f t="shared" si="30"/>
        <v>19.99749255</v>
      </c>
      <c r="P154" s="3">
        <f t="shared" si="31"/>
        <v>-8.7137671000000001</v>
      </c>
      <c r="Q154" s="35">
        <f t="shared" si="32"/>
        <v>-8.8074645999999994</v>
      </c>
      <c r="R154" s="35">
        <f t="shared" si="33"/>
        <v>-9.0440912000000004</v>
      </c>
      <c r="S154" s="35">
        <f t="shared" si="34"/>
        <v>-9.6762419000000008</v>
      </c>
      <c r="T154" s="35">
        <f t="shared" si="35"/>
        <v>0</v>
      </c>
    </row>
    <row r="155" spans="2:20" x14ac:dyDescent="0.25">
      <c r="B155">
        <v>19614992700</v>
      </c>
      <c r="C155">
        <v>-7.9711980999999996</v>
      </c>
      <c r="E155" s="3">
        <f t="shared" si="24"/>
        <v>20.124992500000001</v>
      </c>
      <c r="F155" s="3">
        <f t="shared" si="25"/>
        <v>-7.8188294999999997</v>
      </c>
      <c r="G155" s="35">
        <f t="shared" si="26"/>
        <v>-7.9813428000000002</v>
      </c>
      <c r="H155" s="35">
        <f t="shared" si="27"/>
        <v>-8.3063401999999993</v>
      </c>
      <c r="I155" s="35">
        <f t="shared" si="28"/>
        <v>-9.1387605999999995</v>
      </c>
      <c r="J155" s="35">
        <f t="shared" si="29"/>
        <v>0</v>
      </c>
      <c r="L155">
        <v>19614992700</v>
      </c>
      <c r="M155">
        <v>-8.6793127000000005</v>
      </c>
      <c r="O155" s="3">
        <f t="shared" si="30"/>
        <v>20.124992500000001</v>
      </c>
      <c r="P155" s="3">
        <f t="shared" si="31"/>
        <v>-8.7229509000000007</v>
      </c>
      <c r="Q155" s="35">
        <f t="shared" si="32"/>
        <v>-8.8100424000000004</v>
      </c>
      <c r="R155" s="35">
        <f t="shared" si="33"/>
        <v>-9.0416985000000007</v>
      </c>
      <c r="S155" s="35">
        <f t="shared" si="34"/>
        <v>-9.6604203999999996</v>
      </c>
      <c r="T155" s="35">
        <f t="shared" si="35"/>
        <v>0</v>
      </c>
    </row>
    <row r="156" spans="2:20" x14ac:dyDescent="0.25">
      <c r="B156">
        <v>19742492650</v>
      </c>
      <c r="C156">
        <v>-7.9516572999999999</v>
      </c>
      <c r="E156" s="3">
        <f t="shared" si="24"/>
        <v>20.252492449999998</v>
      </c>
      <c r="F156" s="3">
        <f t="shared" si="25"/>
        <v>-7.7388653999999999</v>
      </c>
      <c r="G156" s="35">
        <f t="shared" si="26"/>
        <v>-7.9031539000000004</v>
      </c>
      <c r="H156" s="35">
        <f t="shared" si="27"/>
        <v>-8.2334738000000005</v>
      </c>
      <c r="I156" s="35">
        <f t="shared" si="28"/>
        <v>-9.0567492999999999</v>
      </c>
      <c r="J156" s="35">
        <f t="shared" si="29"/>
        <v>0</v>
      </c>
      <c r="L156">
        <v>19742492650</v>
      </c>
      <c r="M156">
        <v>-8.6939983000000005</v>
      </c>
      <c r="O156" s="3">
        <f t="shared" si="30"/>
        <v>20.252492449999998</v>
      </c>
      <c r="P156" s="3">
        <f t="shared" si="31"/>
        <v>-8.7331714999999992</v>
      </c>
      <c r="Q156" s="35">
        <f t="shared" si="32"/>
        <v>-8.8076323999999993</v>
      </c>
      <c r="R156" s="35">
        <f t="shared" si="33"/>
        <v>-9.0218878</v>
      </c>
      <c r="S156" s="35">
        <f t="shared" si="34"/>
        <v>-9.6030922000000007</v>
      </c>
      <c r="T156" s="35">
        <f t="shared" si="35"/>
        <v>0</v>
      </c>
    </row>
    <row r="157" spans="2:20" x14ac:dyDescent="0.25">
      <c r="B157">
        <v>19869992600</v>
      </c>
      <c r="C157">
        <v>-7.9213566999999996</v>
      </c>
      <c r="E157" s="3">
        <f t="shared" si="24"/>
        <v>20.379992399999999</v>
      </c>
      <c r="F157" s="3">
        <f t="shared" si="25"/>
        <v>-7.7473416000000004</v>
      </c>
      <c r="G157" s="35">
        <f t="shared" si="26"/>
        <v>-7.9093083999999996</v>
      </c>
      <c r="H157" s="35">
        <f t="shared" si="27"/>
        <v>-8.240653</v>
      </c>
      <c r="I157" s="35">
        <f t="shared" si="28"/>
        <v>-9.0771455999999997</v>
      </c>
      <c r="J157" s="35">
        <f t="shared" si="29"/>
        <v>0</v>
      </c>
      <c r="L157">
        <v>19869992600</v>
      </c>
      <c r="M157">
        <v>-8.7017936999999996</v>
      </c>
      <c r="O157" s="3">
        <f t="shared" si="30"/>
        <v>20.379992399999999</v>
      </c>
      <c r="P157" s="3">
        <f t="shared" si="31"/>
        <v>-8.7517185000000008</v>
      </c>
      <c r="Q157" s="35">
        <f t="shared" si="32"/>
        <v>-8.8079643000000001</v>
      </c>
      <c r="R157" s="35">
        <f t="shared" si="33"/>
        <v>-9.0057898000000005</v>
      </c>
      <c r="S157" s="35">
        <f t="shared" si="34"/>
        <v>-9.5655135999999992</v>
      </c>
      <c r="T157" s="35">
        <f t="shared" si="35"/>
        <v>0</v>
      </c>
    </row>
    <row r="158" spans="2:20" x14ac:dyDescent="0.25">
      <c r="B158">
        <v>19997492550</v>
      </c>
      <c r="C158">
        <v>-7.8855928999999998</v>
      </c>
      <c r="E158" s="3">
        <f t="shared" si="24"/>
        <v>20.50749235</v>
      </c>
      <c r="F158" s="3">
        <f t="shared" si="25"/>
        <v>-7.7744726999999996</v>
      </c>
      <c r="G158" s="35">
        <f t="shared" si="26"/>
        <v>-7.9440369999999998</v>
      </c>
      <c r="H158" s="35">
        <f t="shared" si="27"/>
        <v>-8.2794837999999995</v>
      </c>
      <c r="I158" s="35">
        <f t="shared" si="28"/>
        <v>-9.1044921999999993</v>
      </c>
      <c r="J158" s="35">
        <f t="shared" si="29"/>
        <v>0</v>
      </c>
      <c r="L158">
        <v>19997492550</v>
      </c>
      <c r="M158">
        <v>-8.7137671000000001</v>
      </c>
      <c r="O158" s="3">
        <f t="shared" si="30"/>
        <v>20.50749235</v>
      </c>
      <c r="P158" s="3">
        <f t="shared" si="31"/>
        <v>-8.7573729</v>
      </c>
      <c r="Q158" s="35">
        <f t="shared" si="32"/>
        <v>-8.8081846000000006</v>
      </c>
      <c r="R158" s="35">
        <f t="shared" si="33"/>
        <v>-9.0103092</v>
      </c>
      <c r="S158" s="35">
        <f t="shared" si="34"/>
        <v>-9.5648450999999994</v>
      </c>
      <c r="T158" s="35">
        <f t="shared" si="35"/>
        <v>0</v>
      </c>
    </row>
    <row r="159" spans="2:20" x14ac:dyDescent="0.25">
      <c r="B159">
        <v>20124992500</v>
      </c>
      <c r="C159">
        <v>-7.8188294999999997</v>
      </c>
      <c r="E159" s="3">
        <f t="shared" si="24"/>
        <v>20.6349923</v>
      </c>
      <c r="F159" s="3">
        <f t="shared" si="25"/>
        <v>-7.7712326000000003</v>
      </c>
      <c r="G159" s="35">
        <f t="shared" si="26"/>
        <v>-7.9456081000000003</v>
      </c>
      <c r="H159" s="35">
        <f t="shared" si="27"/>
        <v>-8.2966051000000007</v>
      </c>
      <c r="I159" s="35">
        <f t="shared" si="28"/>
        <v>-9.1535644999999999</v>
      </c>
      <c r="J159" s="35">
        <f t="shared" si="29"/>
        <v>0</v>
      </c>
      <c r="L159">
        <v>20124992500</v>
      </c>
      <c r="M159">
        <v>-8.7229509000000007</v>
      </c>
      <c r="O159" s="3">
        <f t="shared" si="30"/>
        <v>20.6349923</v>
      </c>
      <c r="P159" s="3">
        <f t="shared" si="31"/>
        <v>-8.7877168999999995</v>
      </c>
      <c r="Q159" s="35">
        <f t="shared" si="32"/>
        <v>-8.8375845000000002</v>
      </c>
      <c r="R159" s="35">
        <f t="shared" si="33"/>
        <v>-9.0501842000000003</v>
      </c>
      <c r="S159" s="35">
        <f t="shared" si="34"/>
        <v>-9.6343288000000005</v>
      </c>
      <c r="T159" s="35">
        <f t="shared" si="35"/>
        <v>0</v>
      </c>
    </row>
    <row r="160" spans="2:20" x14ac:dyDescent="0.25">
      <c r="B160">
        <v>20252492450</v>
      </c>
      <c r="C160">
        <v>-7.7388653999999999</v>
      </c>
      <c r="E160" s="3">
        <f t="shared" si="24"/>
        <v>20.762492250000001</v>
      </c>
      <c r="F160" s="3">
        <f t="shared" si="25"/>
        <v>-7.7686367000000001</v>
      </c>
      <c r="G160" s="35">
        <f t="shared" si="26"/>
        <v>-7.9450097</v>
      </c>
      <c r="H160" s="35">
        <f t="shared" si="27"/>
        <v>-8.3002529000000003</v>
      </c>
      <c r="I160" s="35">
        <f t="shared" si="28"/>
        <v>-9.1550902999999995</v>
      </c>
      <c r="J160" s="35">
        <f t="shared" si="29"/>
        <v>0</v>
      </c>
      <c r="L160">
        <v>20252492450</v>
      </c>
      <c r="M160">
        <v>-8.7331714999999992</v>
      </c>
      <c r="O160" s="3">
        <f t="shared" si="30"/>
        <v>20.762492250000001</v>
      </c>
      <c r="P160" s="3">
        <f t="shared" si="31"/>
        <v>-8.8370294999999999</v>
      </c>
      <c r="Q160" s="35">
        <f t="shared" si="32"/>
        <v>-8.8860092000000002</v>
      </c>
      <c r="R160" s="35">
        <f t="shared" si="33"/>
        <v>-9.1013850999999999</v>
      </c>
      <c r="S160" s="35">
        <f t="shared" si="34"/>
        <v>-9.6822175999999995</v>
      </c>
      <c r="T160" s="35">
        <f t="shared" si="35"/>
        <v>0</v>
      </c>
    </row>
    <row r="161" spans="2:20" x14ac:dyDescent="0.25">
      <c r="B161">
        <v>20379992400</v>
      </c>
      <c r="C161">
        <v>-7.7473416000000004</v>
      </c>
      <c r="E161" s="3">
        <f t="shared" si="24"/>
        <v>20.889992199999998</v>
      </c>
      <c r="F161" s="3">
        <f t="shared" si="25"/>
        <v>-7.7790426999999998</v>
      </c>
      <c r="G161" s="35">
        <f t="shared" si="26"/>
        <v>-7.9665474999999999</v>
      </c>
      <c r="H161" s="35">
        <f t="shared" si="27"/>
        <v>-8.3395881999999997</v>
      </c>
      <c r="I161" s="35">
        <f t="shared" si="28"/>
        <v>-9.2562493999999997</v>
      </c>
      <c r="J161" s="35">
        <f t="shared" si="29"/>
        <v>0</v>
      </c>
      <c r="L161">
        <v>20379992400</v>
      </c>
      <c r="M161">
        <v>-8.7517185000000008</v>
      </c>
      <c r="O161" s="3">
        <f t="shared" si="30"/>
        <v>20.889992199999998</v>
      </c>
      <c r="P161" s="3">
        <f t="shared" si="31"/>
        <v>-8.9097261000000003</v>
      </c>
      <c r="Q161" s="35">
        <f t="shared" si="32"/>
        <v>-8.9683962000000008</v>
      </c>
      <c r="R161" s="35">
        <f t="shared" si="33"/>
        <v>-9.2020339999999994</v>
      </c>
      <c r="S161" s="35">
        <f t="shared" si="34"/>
        <v>-9.8099775000000005</v>
      </c>
      <c r="T161" s="35">
        <f t="shared" si="35"/>
        <v>0</v>
      </c>
    </row>
    <row r="162" spans="2:20" x14ac:dyDescent="0.25">
      <c r="B162">
        <v>20507492350</v>
      </c>
      <c r="C162">
        <v>-7.7744726999999996</v>
      </c>
      <c r="E162" s="3">
        <f t="shared" si="24"/>
        <v>21.017492149999999</v>
      </c>
      <c r="F162" s="3">
        <f t="shared" si="25"/>
        <v>-7.7656798</v>
      </c>
      <c r="G162" s="35">
        <f t="shared" si="26"/>
        <v>-7.9676051000000001</v>
      </c>
      <c r="H162" s="35">
        <f t="shared" si="27"/>
        <v>-8.3626003000000004</v>
      </c>
      <c r="I162" s="35">
        <f t="shared" si="28"/>
        <v>-9.3221483000000003</v>
      </c>
      <c r="J162" s="35">
        <f t="shared" si="29"/>
        <v>0</v>
      </c>
      <c r="L162">
        <v>20507492350</v>
      </c>
      <c r="M162">
        <v>-8.7573729</v>
      </c>
      <c r="O162" s="3">
        <f t="shared" si="30"/>
        <v>21.017492149999999</v>
      </c>
      <c r="P162" s="3">
        <f t="shared" si="31"/>
        <v>-8.9769211000000002</v>
      </c>
      <c r="Q162" s="35">
        <f t="shared" si="32"/>
        <v>-9.0581236000000001</v>
      </c>
      <c r="R162" s="35">
        <f t="shared" si="33"/>
        <v>-9.3057671000000006</v>
      </c>
      <c r="S162" s="35">
        <f t="shared" si="34"/>
        <v>-9.9172831000000006</v>
      </c>
      <c r="T162" s="35">
        <f t="shared" si="35"/>
        <v>0</v>
      </c>
    </row>
    <row r="163" spans="2:20" x14ac:dyDescent="0.25">
      <c r="B163">
        <v>20634992300</v>
      </c>
      <c r="C163">
        <v>-7.7712326000000003</v>
      </c>
      <c r="E163" s="3">
        <f t="shared" si="24"/>
        <v>21.1449921</v>
      </c>
      <c r="F163" s="3">
        <f t="shared" si="25"/>
        <v>-7.7677244999999999</v>
      </c>
      <c r="G163" s="35">
        <f t="shared" si="26"/>
        <v>-7.9788151000000003</v>
      </c>
      <c r="H163" s="35">
        <f t="shared" si="27"/>
        <v>-8.3959083999999997</v>
      </c>
      <c r="I163" s="35">
        <f t="shared" si="28"/>
        <v>-9.4468078999999996</v>
      </c>
      <c r="J163" s="35">
        <f t="shared" si="29"/>
        <v>0</v>
      </c>
      <c r="L163">
        <v>20634992300</v>
      </c>
      <c r="M163">
        <v>-8.7877168999999995</v>
      </c>
      <c r="O163" s="3">
        <f t="shared" si="30"/>
        <v>21.1449921</v>
      </c>
      <c r="P163" s="3">
        <f t="shared" si="31"/>
        <v>-9.0667553000000005</v>
      </c>
      <c r="Q163" s="35">
        <f t="shared" si="32"/>
        <v>-9.1514854000000003</v>
      </c>
      <c r="R163" s="35">
        <f t="shared" si="33"/>
        <v>-9.4063835000000005</v>
      </c>
      <c r="S163" s="35">
        <f t="shared" si="34"/>
        <v>-10.041612000000001</v>
      </c>
      <c r="T163" s="35">
        <f t="shared" si="35"/>
        <v>0</v>
      </c>
    </row>
    <row r="164" spans="2:20" x14ac:dyDescent="0.25">
      <c r="B164">
        <v>20762492250</v>
      </c>
      <c r="C164">
        <v>-7.7686367000000001</v>
      </c>
      <c r="E164" s="3">
        <f t="shared" si="24"/>
        <v>21.27249205</v>
      </c>
      <c r="F164" s="3">
        <f t="shared" si="25"/>
        <v>-7.8097700999999997</v>
      </c>
      <c r="G164" s="35">
        <f t="shared" si="26"/>
        <v>-8.0347241999999994</v>
      </c>
      <c r="H164" s="35">
        <f t="shared" si="27"/>
        <v>-8.4689721999999996</v>
      </c>
      <c r="I164" s="35">
        <f t="shared" si="28"/>
        <v>-9.5774422000000001</v>
      </c>
      <c r="J164" s="35">
        <f t="shared" si="29"/>
        <v>0</v>
      </c>
      <c r="L164">
        <v>20762492250</v>
      </c>
      <c r="M164">
        <v>-8.8370294999999999</v>
      </c>
      <c r="O164" s="3">
        <f t="shared" si="30"/>
        <v>21.27249205</v>
      </c>
      <c r="P164" s="3">
        <f t="shared" si="31"/>
        <v>-9.1174277999999997</v>
      </c>
      <c r="Q164" s="35">
        <f t="shared" si="32"/>
        <v>-9.2176560999999992</v>
      </c>
      <c r="R164" s="35">
        <f t="shared" si="33"/>
        <v>-9.4851980000000005</v>
      </c>
      <c r="S164" s="35">
        <f t="shared" si="34"/>
        <v>-10.125152999999999</v>
      </c>
      <c r="T164" s="35">
        <f t="shared" si="35"/>
        <v>0</v>
      </c>
    </row>
    <row r="165" spans="2:20" x14ac:dyDescent="0.25">
      <c r="B165">
        <v>20889992200</v>
      </c>
      <c r="C165">
        <v>-7.7790426999999998</v>
      </c>
      <c r="E165" s="3">
        <f t="shared" si="24"/>
        <v>21.399992000000001</v>
      </c>
      <c r="F165" s="3">
        <f t="shared" si="25"/>
        <v>-7.8667873999999998</v>
      </c>
      <c r="G165" s="35">
        <f t="shared" si="26"/>
        <v>-8.1089839999999995</v>
      </c>
      <c r="H165" s="35">
        <f t="shared" si="27"/>
        <v>-8.5721111000000008</v>
      </c>
      <c r="I165" s="35">
        <f t="shared" si="28"/>
        <v>-9.7797421999999994</v>
      </c>
      <c r="J165" s="35">
        <f t="shared" si="29"/>
        <v>0</v>
      </c>
      <c r="L165">
        <v>20889992200</v>
      </c>
      <c r="M165">
        <v>-8.9097261000000003</v>
      </c>
      <c r="O165" s="3">
        <f t="shared" si="30"/>
        <v>21.399992000000001</v>
      </c>
      <c r="P165" s="3">
        <f t="shared" si="31"/>
        <v>-9.1489887000000003</v>
      </c>
      <c r="Q165" s="35">
        <f t="shared" si="32"/>
        <v>-9.2605132999999995</v>
      </c>
      <c r="R165" s="35">
        <f t="shared" si="33"/>
        <v>-9.5432091000000003</v>
      </c>
      <c r="S165" s="35">
        <f t="shared" si="34"/>
        <v>-10.227133</v>
      </c>
      <c r="T165" s="35">
        <f t="shared" si="35"/>
        <v>0</v>
      </c>
    </row>
    <row r="166" spans="2:20" x14ac:dyDescent="0.25">
      <c r="B166">
        <v>21017492150</v>
      </c>
      <c r="C166">
        <v>-7.7656798</v>
      </c>
      <c r="E166" s="3">
        <f t="shared" si="24"/>
        <v>21.527491950000002</v>
      </c>
      <c r="F166" s="3">
        <f t="shared" si="25"/>
        <v>-7.8786186999999996</v>
      </c>
      <c r="G166" s="35">
        <f t="shared" si="26"/>
        <v>-8.1285018999999998</v>
      </c>
      <c r="H166" s="35">
        <f t="shared" si="27"/>
        <v>-8.6001892000000009</v>
      </c>
      <c r="I166" s="35">
        <f t="shared" si="28"/>
        <v>-9.8073969000000005</v>
      </c>
      <c r="J166" s="35">
        <f t="shared" si="29"/>
        <v>0</v>
      </c>
      <c r="L166">
        <v>21017492150</v>
      </c>
      <c r="M166">
        <v>-8.9769211000000002</v>
      </c>
      <c r="O166" s="3">
        <f t="shared" si="30"/>
        <v>21.527491950000002</v>
      </c>
      <c r="P166" s="3">
        <f t="shared" si="31"/>
        <v>-9.1354237000000005</v>
      </c>
      <c r="Q166" s="35">
        <f t="shared" si="32"/>
        <v>-9.2502259999999996</v>
      </c>
      <c r="R166" s="35">
        <f t="shared" si="33"/>
        <v>-9.5400448000000004</v>
      </c>
      <c r="S166" s="35">
        <f t="shared" si="34"/>
        <v>-10.233283</v>
      </c>
      <c r="T166" s="35">
        <f t="shared" si="35"/>
        <v>0</v>
      </c>
    </row>
    <row r="167" spans="2:20" x14ac:dyDescent="0.25">
      <c r="B167">
        <v>21144992100</v>
      </c>
      <c r="C167">
        <v>-7.7677244999999999</v>
      </c>
      <c r="E167" s="3">
        <f t="shared" si="24"/>
        <v>21.654991899999999</v>
      </c>
      <c r="F167" s="3">
        <f t="shared" si="25"/>
        <v>-7.9035419999999998</v>
      </c>
      <c r="G167" s="35">
        <f t="shared" si="26"/>
        <v>-8.1619443999999994</v>
      </c>
      <c r="H167" s="35">
        <f t="shared" si="27"/>
        <v>-8.6443729000000005</v>
      </c>
      <c r="I167" s="35">
        <f t="shared" si="28"/>
        <v>-9.8619938000000005</v>
      </c>
      <c r="J167" s="35">
        <f t="shared" si="29"/>
        <v>0</v>
      </c>
      <c r="L167">
        <v>21144992100</v>
      </c>
      <c r="M167">
        <v>-9.0667553000000005</v>
      </c>
      <c r="O167" s="3">
        <f t="shared" si="30"/>
        <v>21.654991899999999</v>
      </c>
      <c r="P167" s="3">
        <f t="shared" si="31"/>
        <v>-9.1349382000000006</v>
      </c>
      <c r="Q167" s="35">
        <f t="shared" si="32"/>
        <v>-9.2519217000000005</v>
      </c>
      <c r="R167" s="35">
        <f t="shared" si="33"/>
        <v>-9.5582256000000001</v>
      </c>
      <c r="S167" s="35">
        <f t="shared" si="34"/>
        <v>-10.286168</v>
      </c>
      <c r="T167" s="35">
        <f t="shared" si="35"/>
        <v>0</v>
      </c>
    </row>
    <row r="168" spans="2:20" x14ac:dyDescent="0.25">
      <c r="B168">
        <v>21272492050</v>
      </c>
      <c r="C168">
        <v>-7.8097700999999997</v>
      </c>
      <c r="E168" s="3">
        <f t="shared" si="24"/>
        <v>21.78249185</v>
      </c>
      <c r="F168" s="3">
        <f t="shared" si="25"/>
        <v>-7.9184055000000004</v>
      </c>
      <c r="G168" s="35">
        <f t="shared" si="26"/>
        <v>-8.1837233999999999</v>
      </c>
      <c r="H168" s="35">
        <f t="shared" si="27"/>
        <v>-8.6740294000000002</v>
      </c>
      <c r="I168" s="35">
        <f t="shared" si="28"/>
        <v>-9.8586884000000001</v>
      </c>
      <c r="J168" s="35">
        <f t="shared" si="29"/>
        <v>0</v>
      </c>
      <c r="L168">
        <v>21272492050</v>
      </c>
      <c r="M168">
        <v>-9.1174277999999997</v>
      </c>
      <c r="O168" s="3">
        <f t="shared" si="30"/>
        <v>21.78249185</v>
      </c>
      <c r="P168" s="3">
        <f t="shared" si="31"/>
        <v>-9.1381388000000001</v>
      </c>
      <c r="Q168" s="35">
        <f t="shared" si="32"/>
        <v>-9.2719468999999997</v>
      </c>
      <c r="R168" s="35">
        <f t="shared" si="33"/>
        <v>-9.5884800000000006</v>
      </c>
      <c r="S168" s="35">
        <f t="shared" si="34"/>
        <v>-10.324980999999999</v>
      </c>
      <c r="T168" s="35">
        <f t="shared" si="35"/>
        <v>0</v>
      </c>
    </row>
    <row r="169" spans="2:20" x14ac:dyDescent="0.25">
      <c r="B169">
        <v>21399992000</v>
      </c>
      <c r="C169">
        <v>-7.8667873999999998</v>
      </c>
      <c r="E169" s="3">
        <f t="shared" si="24"/>
        <v>21.9099918</v>
      </c>
      <c r="F169" s="3">
        <f t="shared" si="25"/>
        <v>-7.9060693000000004</v>
      </c>
      <c r="G169" s="35">
        <f t="shared" si="26"/>
        <v>-8.1779194000000004</v>
      </c>
      <c r="H169" s="35">
        <f t="shared" si="27"/>
        <v>-8.6652106999999994</v>
      </c>
      <c r="I169" s="35">
        <f t="shared" si="28"/>
        <v>-9.7892399000000001</v>
      </c>
      <c r="J169" s="35">
        <f t="shared" si="29"/>
        <v>0</v>
      </c>
      <c r="L169">
        <v>21399992000</v>
      </c>
      <c r="M169">
        <v>-9.1489887000000003</v>
      </c>
      <c r="O169" s="3">
        <f t="shared" si="30"/>
        <v>21.9099918</v>
      </c>
      <c r="P169" s="3">
        <f t="shared" si="31"/>
        <v>-9.1268063000000001</v>
      </c>
      <c r="Q169" s="35">
        <f t="shared" si="32"/>
        <v>-9.2579565000000006</v>
      </c>
      <c r="R169" s="35">
        <f t="shared" si="33"/>
        <v>-9.5779599999999991</v>
      </c>
      <c r="S169" s="35">
        <f t="shared" si="34"/>
        <v>-10.312018999999999</v>
      </c>
      <c r="T169" s="35">
        <f t="shared" si="35"/>
        <v>0</v>
      </c>
    </row>
    <row r="170" spans="2:20" x14ac:dyDescent="0.25">
      <c r="B170">
        <v>21527491950</v>
      </c>
      <c r="C170">
        <v>-7.8786186999999996</v>
      </c>
      <c r="E170" s="3">
        <f t="shared" si="24"/>
        <v>22.037491750000001</v>
      </c>
      <c r="F170" s="3">
        <f t="shared" si="25"/>
        <v>-7.8985671999999996</v>
      </c>
      <c r="G170" s="35">
        <f t="shared" si="26"/>
        <v>-8.1687650999999999</v>
      </c>
      <c r="H170" s="35">
        <f t="shared" si="27"/>
        <v>-8.6423283000000009</v>
      </c>
      <c r="I170" s="35">
        <f t="shared" si="28"/>
        <v>-9.6833638999999998</v>
      </c>
      <c r="J170" s="35">
        <f t="shared" si="29"/>
        <v>0</v>
      </c>
      <c r="L170">
        <v>21527491950</v>
      </c>
      <c r="M170">
        <v>-9.1354237000000005</v>
      </c>
      <c r="O170" s="3">
        <f t="shared" si="30"/>
        <v>22.037491750000001</v>
      </c>
      <c r="P170" s="3">
        <f t="shared" si="31"/>
        <v>-9.1508722000000002</v>
      </c>
      <c r="Q170" s="35">
        <f t="shared" si="32"/>
        <v>-9.2883434000000005</v>
      </c>
      <c r="R170" s="35">
        <f t="shared" si="33"/>
        <v>-9.6113385999999998</v>
      </c>
      <c r="S170" s="35">
        <f t="shared" si="34"/>
        <v>-10.31677</v>
      </c>
      <c r="T170" s="35">
        <f t="shared" si="35"/>
        <v>0</v>
      </c>
    </row>
    <row r="171" spans="2:20" x14ac:dyDescent="0.25">
      <c r="B171">
        <v>21654991900</v>
      </c>
      <c r="C171">
        <v>-7.9035419999999998</v>
      </c>
      <c r="E171" s="3">
        <f t="shared" si="24"/>
        <v>22.164991700000002</v>
      </c>
      <c r="F171" s="3">
        <f t="shared" si="25"/>
        <v>-7.9251899999999997</v>
      </c>
      <c r="G171" s="35">
        <f t="shared" si="26"/>
        <v>-8.1962013000000002</v>
      </c>
      <c r="H171" s="35">
        <f t="shared" si="27"/>
        <v>-8.6756934999999995</v>
      </c>
      <c r="I171" s="35">
        <f t="shared" si="28"/>
        <v>-9.7136393000000005</v>
      </c>
      <c r="J171" s="35">
        <f t="shared" si="29"/>
        <v>0</v>
      </c>
      <c r="L171">
        <v>21654991900</v>
      </c>
      <c r="M171">
        <v>-9.1349382000000006</v>
      </c>
      <c r="O171" s="3">
        <f t="shared" si="30"/>
        <v>22.164991700000002</v>
      </c>
      <c r="P171" s="3">
        <f t="shared" si="31"/>
        <v>-9.1873874999999998</v>
      </c>
      <c r="Q171" s="35">
        <f t="shared" si="32"/>
        <v>-9.3319855</v>
      </c>
      <c r="R171" s="35">
        <f t="shared" si="33"/>
        <v>-9.6641598000000002</v>
      </c>
      <c r="S171" s="35">
        <f t="shared" si="34"/>
        <v>-10.38039</v>
      </c>
      <c r="T171" s="35">
        <f t="shared" si="35"/>
        <v>0</v>
      </c>
    </row>
    <row r="172" spans="2:20" x14ac:dyDescent="0.25">
      <c r="B172">
        <v>21782491850</v>
      </c>
      <c r="C172">
        <v>-7.9184055000000004</v>
      </c>
      <c r="E172" s="3">
        <f t="shared" si="24"/>
        <v>22.292491649999999</v>
      </c>
      <c r="F172" s="3">
        <f t="shared" si="25"/>
        <v>-7.9217576999999997</v>
      </c>
      <c r="G172" s="35">
        <f t="shared" si="26"/>
        <v>-8.1892767000000006</v>
      </c>
      <c r="H172" s="35">
        <f t="shared" si="27"/>
        <v>-8.6570195999999999</v>
      </c>
      <c r="I172" s="35">
        <f t="shared" si="28"/>
        <v>-9.6333217999999992</v>
      </c>
      <c r="J172" s="35">
        <f t="shared" si="29"/>
        <v>0</v>
      </c>
      <c r="L172">
        <v>21782491850</v>
      </c>
      <c r="M172">
        <v>-9.1381388000000001</v>
      </c>
      <c r="O172" s="3">
        <f t="shared" si="30"/>
        <v>22.292491649999999</v>
      </c>
      <c r="P172" s="3">
        <f t="shared" si="31"/>
        <v>-9.1972103000000001</v>
      </c>
      <c r="Q172" s="35">
        <f t="shared" si="32"/>
        <v>-9.3364753999999994</v>
      </c>
      <c r="R172" s="35">
        <f t="shared" si="33"/>
        <v>-9.6571178</v>
      </c>
      <c r="S172" s="35">
        <f t="shared" si="34"/>
        <v>-10.336975000000001</v>
      </c>
      <c r="T172" s="35">
        <f t="shared" si="35"/>
        <v>0</v>
      </c>
    </row>
    <row r="173" spans="2:20" x14ac:dyDescent="0.25">
      <c r="B173">
        <v>21909991800</v>
      </c>
      <c r="C173">
        <v>-7.9060693000000004</v>
      </c>
      <c r="E173" s="3">
        <f t="shared" si="24"/>
        <v>22.419991599999999</v>
      </c>
      <c r="F173" s="3">
        <f t="shared" si="25"/>
        <v>-7.9077735000000002</v>
      </c>
      <c r="G173" s="35">
        <f t="shared" si="26"/>
        <v>-8.1717548000000004</v>
      </c>
      <c r="H173" s="35">
        <f t="shared" si="27"/>
        <v>-8.6366672999999992</v>
      </c>
      <c r="I173" s="35">
        <f t="shared" si="28"/>
        <v>-9.5979261000000005</v>
      </c>
      <c r="J173" s="35">
        <f t="shared" si="29"/>
        <v>0</v>
      </c>
      <c r="L173">
        <v>21909991800</v>
      </c>
      <c r="M173">
        <v>-9.1268063000000001</v>
      </c>
      <c r="O173" s="3">
        <f t="shared" si="30"/>
        <v>22.419991599999999</v>
      </c>
      <c r="P173" s="3">
        <f t="shared" si="31"/>
        <v>-9.2044534999999996</v>
      </c>
      <c r="Q173" s="35">
        <f t="shared" si="32"/>
        <v>-9.3410015000000008</v>
      </c>
      <c r="R173" s="35">
        <f t="shared" si="33"/>
        <v>-9.6635121999999996</v>
      </c>
      <c r="S173" s="35">
        <f t="shared" si="34"/>
        <v>-10.312766999999999</v>
      </c>
      <c r="T173" s="35">
        <f t="shared" si="35"/>
        <v>0</v>
      </c>
    </row>
    <row r="174" spans="2:20" x14ac:dyDescent="0.25">
      <c r="B174">
        <v>22037491750</v>
      </c>
      <c r="C174">
        <v>-7.8985671999999996</v>
      </c>
      <c r="E174" s="3">
        <f t="shared" si="24"/>
        <v>22.54749155</v>
      </c>
      <c r="F174" s="3">
        <f t="shared" si="25"/>
        <v>-7.9074960000000001</v>
      </c>
      <c r="G174" s="35">
        <f t="shared" si="26"/>
        <v>-8.1664639000000001</v>
      </c>
      <c r="H174" s="35">
        <f t="shared" si="27"/>
        <v>-8.6315041000000008</v>
      </c>
      <c r="I174" s="35">
        <f t="shared" si="28"/>
        <v>-9.6036672999999997</v>
      </c>
      <c r="J174" s="35">
        <f t="shared" si="29"/>
        <v>0</v>
      </c>
      <c r="L174">
        <v>22037491750</v>
      </c>
      <c r="M174">
        <v>-9.1508722000000002</v>
      </c>
      <c r="O174" s="3">
        <f t="shared" si="30"/>
        <v>22.54749155</v>
      </c>
      <c r="P174" s="3">
        <f t="shared" si="31"/>
        <v>-9.2288837000000008</v>
      </c>
      <c r="Q174" s="35">
        <f t="shared" si="32"/>
        <v>-9.3727015999999992</v>
      </c>
      <c r="R174" s="35">
        <f t="shared" si="33"/>
        <v>-9.6970472000000001</v>
      </c>
      <c r="S174" s="35">
        <f t="shared" si="34"/>
        <v>-10.334808000000001</v>
      </c>
      <c r="T174" s="35">
        <f t="shared" si="35"/>
        <v>0</v>
      </c>
    </row>
    <row r="175" spans="2:20" x14ac:dyDescent="0.25">
      <c r="B175">
        <v>22164991700</v>
      </c>
      <c r="C175">
        <v>-7.9251899999999997</v>
      </c>
      <c r="E175" s="3">
        <f t="shared" si="24"/>
        <v>22.674991500000001</v>
      </c>
      <c r="F175" s="3">
        <f t="shared" si="25"/>
        <v>-7.8870348999999997</v>
      </c>
      <c r="G175" s="35">
        <f t="shared" si="26"/>
        <v>-8.1393585000000002</v>
      </c>
      <c r="H175" s="35">
        <f t="shared" si="27"/>
        <v>-8.6041117000000007</v>
      </c>
      <c r="I175" s="35">
        <f t="shared" si="28"/>
        <v>-9.5808228999999994</v>
      </c>
      <c r="J175" s="35">
        <f t="shared" si="29"/>
        <v>0</v>
      </c>
      <c r="L175">
        <v>22164991700</v>
      </c>
      <c r="M175">
        <v>-9.1873874999999998</v>
      </c>
      <c r="O175" s="3">
        <f t="shared" si="30"/>
        <v>22.674991500000001</v>
      </c>
      <c r="P175" s="3">
        <f t="shared" si="31"/>
        <v>-9.2315111000000005</v>
      </c>
      <c r="Q175" s="35">
        <f t="shared" si="32"/>
        <v>-9.3699645999999994</v>
      </c>
      <c r="R175" s="35">
        <f t="shared" si="33"/>
        <v>-9.6897316</v>
      </c>
      <c r="S175" s="35">
        <f t="shared" si="34"/>
        <v>-10.315825</v>
      </c>
      <c r="T175" s="35">
        <f t="shared" si="35"/>
        <v>0</v>
      </c>
    </row>
    <row r="176" spans="2:20" x14ac:dyDescent="0.25">
      <c r="B176">
        <v>22292491650</v>
      </c>
      <c r="C176">
        <v>-7.9217576999999997</v>
      </c>
      <c r="E176" s="3">
        <f t="shared" si="24"/>
        <v>22.802491450000002</v>
      </c>
      <c r="F176" s="3">
        <f t="shared" si="25"/>
        <v>-7.8907408999999999</v>
      </c>
      <c r="G176" s="35">
        <f t="shared" si="26"/>
        <v>-8.1394424000000001</v>
      </c>
      <c r="H176" s="35">
        <f t="shared" si="27"/>
        <v>-8.5962934000000004</v>
      </c>
      <c r="I176" s="35">
        <f t="shared" si="28"/>
        <v>-9.5551642999999995</v>
      </c>
      <c r="J176" s="35">
        <f t="shared" si="29"/>
        <v>0</v>
      </c>
      <c r="L176">
        <v>22292491650</v>
      </c>
      <c r="M176">
        <v>-9.1972103000000001</v>
      </c>
      <c r="O176" s="3">
        <f t="shared" si="30"/>
        <v>22.802491450000002</v>
      </c>
      <c r="P176" s="3">
        <f t="shared" si="31"/>
        <v>-9.2760400999999995</v>
      </c>
      <c r="Q176" s="35">
        <f t="shared" si="32"/>
        <v>-9.414752</v>
      </c>
      <c r="R176" s="35">
        <f t="shared" si="33"/>
        <v>-9.7193766000000004</v>
      </c>
      <c r="S176" s="35">
        <f t="shared" si="34"/>
        <v>-10.302284999999999</v>
      </c>
      <c r="T176" s="35">
        <f t="shared" si="35"/>
        <v>0</v>
      </c>
    </row>
    <row r="177" spans="2:20" x14ac:dyDescent="0.25">
      <c r="B177">
        <v>22419991600</v>
      </c>
      <c r="C177">
        <v>-7.9077735000000002</v>
      </c>
      <c r="E177" s="3">
        <f t="shared" si="24"/>
        <v>22.929991399999999</v>
      </c>
      <c r="F177" s="3">
        <f t="shared" si="25"/>
        <v>-7.8782110000000003</v>
      </c>
      <c r="G177" s="35">
        <f t="shared" si="26"/>
        <v>-8.1261081999999991</v>
      </c>
      <c r="H177" s="35">
        <f t="shared" si="27"/>
        <v>-8.5858954999999995</v>
      </c>
      <c r="I177" s="35">
        <f t="shared" si="28"/>
        <v>-9.5885344000000003</v>
      </c>
      <c r="J177" s="35">
        <f t="shared" si="29"/>
        <v>0</v>
      </c>
      <c r="L177">
        <v>22419991600</v>
      </c>
      <c r="M177">
        <v>-9.2044534999999996</v>
      </c>
      <c r="O177" s="3">
        <f t="shared" si="30"/>
        <v>22.929991399999999</v>
      </c>
      <c r="P177" s="3">
        <f t="shared" si="31"/>
        <v>-9.3181495999999999</v>
      </c>
      <c r="Q177" s="35">
        <f t="shared" si="32"/>
        <v>-9.4616994999999999</v>
      </c>
      <c r="R177" s="35">
        <f t="shared" si="33"/>
        <v>-9.7646941999999992</v>
      </c>
      <c r="S177" s="35">
        <f t="shared" si="34"/>
        <v>-10.339497</v>
      </c>
      <c r="T177" s="35">
        <f t="shared" si="35"/>
        <v>0</v>
      </c>
    </row>
    <row r="178" spans="2:20" x14ac:dyDescent="0.25">
      <c r="B178">
        <v>22547491550</v>
      </c>
      <c r="C178">
        <v>-7.9074960000000001</v>
      </c>
      <c r="E178" s="3">
        <f t="shared" si="24"/>
        <v>23.057491349999999</v>
      </c>
      <c r="F178" s="3">
        <f t="shared" si="25"/>
        <v>-7.8846873999999998</v>
      </c>
      <c r="G178" s="35">
        <f t="shared" si="26"/>
        <v>-8.1266564999999993</v>
      </c>
      <c r="H178" s="35">
        <f t="shared" si="27"/>
        <v>-8.5813798999999999</v>
      </c>
      <c r="I178" s="35">
        <f t="shared" si="28"/>
        <v>-9.5776757999999997</v>
      </c>
      <c r="J178" s="35">
        <f t="shared" si="29"/>
        <v>0</v>
      </c>
      <c r="L178">
        <v>22547491550</v>
      </c>
      <c r="M178">
        <v>-9.2288837000000008</v>
      </c>
      <c r="O178" s="3">
        <f t="shared" si="30"/>
        <v>23.057491349999999</v>
      </c>
      <c r="P178" s="3">
        <f t="shared" si="31"/>
        <v>-9.3796605999999993</v>
      </c>
      <c r="Q178" s="35">
        <f t="shared" si="32"/>
        <v>-9.5173359000000008</v>
      </c>
      <c r="R178" s="35">
        <f t="shared" si="33"/>
        <v>-9.8001623000000002</v>
      </c>
      <c r="S178" s="35">
        <f t="shared" si="34"/>
        <v>-10.361283999999999</v>
      </c>
      <c r="T178" s="35">
        <f t="shared" si="35"/>
        <v>0</v>
      </c>
    </row>
    <row r="179" spans="2:20" x14ac:dyDescent="0.25">
      <c r="B179">
        <v>22674991500</v>
      </c>
      <c r="C179">
        <v>-7.8870348999999997</v>
      </c>
      <c r="E179" s="3">
        <f t="shared" si="24"/>
        <v>23.1849913</v>
      </c>
      <c r="F179" s="3">
        <f t="shared" si="25"/>
        <v>-7.8899803000000004</v>
      </c>
      <c r="G179" s="35">
        <f t="shared" si="26"/>
        <v>-8.1283512000000009</v>
      </c>
      <c r="H179" s="35">
        <f t="shared" si="27"/>
        <v>-8.5868997999999994</v>
      </c>
      <c r="I179" s="35">
        <f t="shared" si="28"/>
        <v>-9.6142759000000009</v>
      </c>
      <c r="J179" s="35">
        <f t="shared" si="29"/>
        <v>0</v>
      </c>
      <c r="L179">
        <v>22674991500</v>
      </c>
      <c r="M179">
        <v>-9.2315111000000005</v>
      </c>
      <c r="O179" s="3">
        <f t="shared" si="30"/>
        <v>23.1849913</v>
      </c>
      <c r="P179" s="3">
        <f t="shared" si="31"/>
        <v>-9.4495106</v>
      </c>
      <c r="Q179" s="35">
        <f t="shared" si="32"/>
        <v>-9.5819101</v>
      </c>
      <c r="R179" s="35">
        <f t="shared" si="33"/>
        <v>-9.8516293000000008</v>
      </c>
      <c r="S179" s="35">
        <f t="shared" si="34"/>
        <v>-10.386191</v>
      </c>
      <c r="T179" s="35">
        <f t="shared" si="35"/>
        <v>0</v>
      </c>
    </row>
    <row r="180" spans="2:20" x14ac:dyDescent="0.25">
      <c r="B180">
        <v>22802491450</v>
      </c>
      <c r="C180">
        <v>-7.8907408999999999</v>
      </c>
      <c r="E180" s="3">
        <f t="shared" si="24"/>
        <v>23.312491250000001</v>
      </c>
      <c r="F180" s="3">
        <f t="shared" si="25"/>
        <v>-7.8933029000000001</v>
      </c>
      <c r="G180" s="35">
        <f t="shared" si="26"/>
        <v>-8.1325865000000004</v>
      </c>
      <c r="H180" s="35">
        <f t="shared" si="27"/>
        <v>-8.6006564999999995</v>
      </c>
      <c r="I180" s="35">
        <f t="shared" si="28"/>
        <v>-9.6730309000000005</v>
      </c>
      <c r="J180" s="35">
        <f t="shared" si="29"/>
        <v>0</v>
      </c>
      <c r="L180">
        <v>22802491450</v>
      </c>
      <c r="M180">
        <v>-9.2760400999999995</v>
      </c>
      <c r="O180" s="3">
        <f t="shared" si="30"/>
        <v>23.312491250000001</v>
      </c>
      <c r="P180" s="3">
        <f t="shared" si="31"/>
        <v>-9.5186281000000008</v>
      </c>
      <c r="Q180" s="35">
        <f t="shared" si="32"/>
        <v>-9.6483383000000007</v>
      </c>
      <c r="R180" s="35">
        <f t="shared" si="33"/>
        <v>-9.9042767999999999</v>
      </c>
      <c r="S180" s="35">
        <f t="shared" si="34"/>
        <v>-10.422101</v>
      </c>
      <c r="T180" s="35">
        <f t="shared" si="35"/>
        <v>0</v>
      </c>
    </row>
    <row r="181" spans="2:20" x14ac:dyDescent="0.25">
      <c r="B181">
        <v>22929991400</v>
      </c>
      <c r="C181">
        <v>-7.8782110000000003</v>
      </c>
      <c r="E181" s="3">
        <f t="shared" si="24"/>
        <v>23.439991200000001</v>
      </c>
      <c r="F181" s="3">
        <f t="shared" si="25"/>
        <v>-7.8550768</v>
      </c>
      <c r="G181" s="35">
        <f t="shared" si="26"/>
        <v>-8.0929526999999997</v>
      </c>
      <c r="H181" s="35">
        <f t="shared" si="27"/>
        <v>-8.5634241000000006</v>
      </c>
      <c r="I181" s="35">
        <f t="shared" si="28"/>
        <v>-9.7040825000000002</v>
      </c>
      <c r="J181" s="35">
        <f t="shared" si="29"/>
        <v>0</v>
      </c>
      <c r="L181">
        <v>22929991400</v>
      </c>
      <c r="M181">
        <v>-9.3181495999999999</v>
      </c>
      <c r="O181" s="3">
        <f t="shared" si="30"/>
        <v>23.439991200000001</v>
      </c>
      <c r="P181" s="3">
        <f t="shared" si="31"/>
        <v>-9.5649920000000002</v>
      </c>
      <c r="Q181" s="35">
        <f t="shared" si="32"/>
        <v>-9.6862048999999999</v>
      </c>
      <c r="R181" s="35">
        <f t="shared" si="33"/>
        <v>-9.9328470000000006</v>
      </c>
      <c r="S181" s="35">
        <f t="shared" si="34"/>
        <v>-10.441414999999999</v>
      </c>
      <c r="T181" s="35">
        <f t="shared" si="35"/>
        <v>0</v>
      </c>
    </row>
    <row r="182" spans="2:20" x14ac:dyDescent="0.25">
      <c r="B182">
        <v>23057491350</v>
      </c>
      <c r="C182">
        <v>-7.8846873999999998</v>
      </c>
      <c r="E182" s="3">
        <f t="shared" si="24"/>
        <v>23.567491149999999</v>
      </c>
      <c r="F182" s="3">
        <f t="shared" si="25"/>
        <v>-7.8551874000000002</v>
      </c>
      <c r="G182" s="35">
        <f t="shared" si="26"/>
        <v>-8.0868625999999999</v>
      </c>
      <c r="H182" s="35">
        <f t="shared" si="27"/>
        <v>-8.5552702000000007</v>
      </c>
      <c r="I182" s="35">
        <f t="shared" si="28"/>
        <v>-9.7095041000000002</v>
      </c>
      <c r="J182" s="35">
        <f t="shared" si="29"/>
        <v>0</v>
      </c>
      <c r="L182">
        <v>23057491350</v>
      </c>
      <c r="M182">
        <v>-9.3796605999999993</v>
      </c>
      <c r="O182" s="3">
        <f t="shared" si="30"/>
        <v>23.567491149999999</v>
      </c>
      <c r="P182" s="3">
        <f t="shared" si="31"/>
        <v>-9.6518678999999992</v>
      </c>
      <c r="Q182" s="35">
        <f t="shared" si="32"/>
        <v>-9.7621974999999992</v>
      </c>
      <c r="R182" s="35">
        <f t="shared" si="33"/>
        <v>-9.9961853000000005</v>
      </c>
      <c r="S182" s="35">
        <f t="shared" si="34"/>
        <v>-10.475847</v>
      </c>
      <c r="T182" s="35">
        <f t="shared" si="35"/>
        <v>0</v>
      </c>
    </row>
    <row r="183" spans="2:20" x14ac:dyDescent="0.25">
      <c r="B183">
        <v>23184991300</v>
      </c>
      <c r="C183">
        <v>-7.8899803000000004</v>
      </c>
      <c r="E183" s="3">
        <f t="shared" si="24"/>
        <v>23.694991099999999</v>
      </c>
      <c r="F183" s="3">
        <f t="shared" si="25"/>
        <v>-7.8203415999999999</v>
      </c>
      <c r="G183" s="35">
        <f t="shared" si="26"/>
        <v>-8.0547503999999996</v>
      </c>
      <c r="H183" s="35">
        <f t="shared" si="27"/>
        <v>-8.5414495000000006</v>
      </c>
      <c r="I183" s="35">
        <f t="shared" si="28"/>
        <v>-9.9050159000000004</v>
      </c>
      <c r="J183" s="35">
        <f t="shared" si="29"/>
        <v>0</v>
      </c>
      <c r="L183">
        <v>23184991300</v>
      </c>
      <c r="M183">
        <v>-9.4495106</v>
      </c>
      <c r="O183" s="3">
        <f t="shared" si="30"/>
        <v>23.694991099999999</v>
      </c>
      <c r="P183" s="3">
        <f t="shared" si="31"/>
        <v>-9.7220869000000008</v>
      </c>
      <c r="Q183" s="35">
        <f t="shared" si="32"/>
        <v>-9.8258227999999992</v>
      </c>
      <c r="R183" s="35">
        <f t="shared" si="33"/>
        <v>-10.048755999999999</v>
      </c>
      <c r="S183" s="35">
        <f t="shared" si="34"/>
        <v>-10.506804000000001</v>
      </c>
      <c r="T183" s="35">
        <f t="shared" si="35"/>
        <v>0</v>
      </c>
    </row>
    <row r="184" spans="2:20" x14ac:dyDescent="0.25">
      <c r="B184">
        <v>23312491250</v>
      </c>
      <c r="C184">
        <v>-7.8933029000000001</v>
      </c>
      <c r="E184" s="3">
        <f t="shared" si="24"/>
        <v>23.82249105</v>
      </c>
      <c r="F184" s="3">
        <f t="shared" si="25"/>
        <v>-7.7901926000000001</v>
      </c>
      <c r="G184" s="35">
        <f t="shared" si="26"/>
        <v>-8.0228585999999993</v>
      </c>
      <c r="H184" s="35">
        <f t="shared" si="27"/>
        <v>-8.5157375000000002</v>
      </c>
      <c r="I184" s="35">
        <f t="shared" si="28"/>
        <v>-10.0105</v>
      </c>
      <c r="J184" s="35">
        <f t="shared" si="29"/>
        <v>0</v>
      </c>
      <c r="L184">
        <v>23312491250</v>
      </c>
      <c r="M184">
        <v>-9.5186281000000008</v>
      </c>
      <c r="O184" s="3">
        <f t="shared" si="30"/>
        <v>23.82249105</v>
      </c>
      <c r="P184" s="3">
        <f t="shared" si="31"/>
        <v>-9.8070459000000003</v>
      </c>
      <c r="Q184" s="35">
        <f t="shared" si="32"/>
        <v>-9.8972072999999998</v>
      </c>
      <c r="R184" s="35">
        <f t="shared" si="33"/>
        <v>-10.106883</v>
      </c>
      <c r="S184" s="35">
        <f t="shared" si="34"/>
        <v>-10.548064</v>
      </c>
      <c r="T184" s="35">
        <f t="shared" si="35"/>
        <v>0</v>
      </c>
    </row>
    <row r="185" spans="2:20" x14ac:dyDescent="0.25">
      <c r="B185">
        <v>23439991200</v>
      </c>
      <c r="C185">
        <v>-7.8550768</v>
      </c>
      <c r="E185" s="3">
        <f t="shared" si="24"/>
        <v>23.949991000000001</v>
      </c>
      <c r="F185" s="3">
        <f t="shared" si="25"/>
        <v>-7.7503729000000003</v>
      </c>
      <c r="G185" s="35">
        <f t="shared" si="26"/>
        <v>-7.9816894999999999</v>
      </c>
      <c r="H185" s="35">
        <f t="shared" si="27"/>
        <v>-8.4858226999999999</v>
      </c>
      <c r="I185" s="35">
        <f t="shared" si="28"/>
        <v>-10.253469000000001</v>
      </c>
      <c r="J185" s="35">
        <f t="shared" si="29"/>
        <v>0</v>
      </c>
      <c r="L185">
        <v>23439991200</v>
      </c>
      <c r="M185">
        <v>-9.5649920000000002</v>
      </c>
      <c r="O185" s="3">
        <f t="shared" si="30"/>
        <v>23.949991000000001</v>
      </c>
      <c r="P185" s="3">
        <f t="shared" si="31"/>
        <v>-9.8978661999999993</v>
      </c>
      <c r="Q185" s="35">
        <f t="shared" si="32"/>
        <v>-9.9786386</v>
      </c>
      <c r="R185" s="35">
        <f t="shared" si="33"/>
        <v>-10.176007999999999</v>
      </c>
      <c r="S185" s="35">
        <f t="shared" si="34"/>
        <v>-10.591258</v>
      </c>
      <c r="T185" s="35">
        <f t="shared" si="35"/>
        <v>0</v>
      </c>
    </row>
    <row r="186" spans="2:20" x14ac:dyDescent="0.25">
      <c r="B186">
        <v>23567491150</v>
      </c>
      <c r="C186">
        <v>-7.8551874000000002</v>
      </c>
      <c r="E186" s="3">
        <f t="shared" si="24"/>
        <v>24.077490950000001</v>
      </c>
      <c r="F186" s="3">
        <f t="shared" si="25"/>
        <v>-7.7316389000000001</v>
      </c>
      <c r="G186" s="35">
        <f t="shared" si="26"/>
        <v>-7.9622096999999998</v>
      </c>
      <c r="H186" s="35">
        <f t="shared" si="27"/>
        <v>-8.4933557999999998</v>
      </c>
      <c r="I186" s="35">
        <f t="shared" si="28"/>
        <v>-10.63714</v>
      </c>
      <c r="J186" s="35">
        <f t="shared" si="29"/>
        <v>0</v>
      </c>
      <c r="L186">
        <v>23567491150</v>
      </c>
      <c r="M186">
        <v>-9.6518678999999992</v>
      </c>
      <c r="O186" s="3">
        <f t="shared" si="30"/>
        <v>24.077490950000001</v>
      </c>
      <c r="P186" s="3">
        <f t="shared" si="31"/>
        <v>-9.9981679999999997</v>
      </c>
      <c r="Q186" s="35">
        <f t="shared" si="32"/>
        <v>-10.070219</v>
      </c>
      <c r="R186" s="35">
        <f t="shared" si="33"/>
        <v>-10.255229</v>
      </c>
      <c r="S186" s="35">
        <f t="shared" si="34"/>
        <v>-10.645206999999999</v>
      </c>
      <c r="T186" s="35">
        <f t="shared" si="35"/>
        <v>0</v>
      </c>
    </row>
    <row r="187" spans="2:20" x14ac:dyDescent="0.25">
      <c r="B187">
        <v>23694991100</v>
      </c>
      <c r="C187">
        <v>-7.8203415999999999</v>
      </c>
      <c r="E187" s="3">
        <f t="shared" si="24"/>
        <v>24.204990899999999</v>
      </c>
      <c r="F187" s="3">
        <f t="shared" si="25"/>
        <v>-7.7019753</v>
      </c>
      <c r="G187" s="35">
        <f t="shared" si="26"/>
        <v>-7.9383774000000003</v>
      </c>
      <c r="H187" s="35">
        <f t="shared" si="27"/>
        <v>-8.5112533999999993</v>
      </c>
      <c r="I187" s="35">
        <f t="shared" si="28"/>
        <v>-11.331670000000001</v>
      </c>
      <c r="J187" s="35">
        <f t="shared" si="29"/>
        <v>0</v>
      </c>
      <c r="L187">
        <v>23694991100</v>
      </c>
      <c r="M187">
        <v>-9.7220869000000008</v>
      </c>
      <c r="O187" s="3">
        <f t="shared" si="30"/>
        <v>24.204990899999999</v>
      </c>
      <c r="P187" s="3">
        <f t="shared" si="31"/>
        <v>-10.100256</v>
      </c>
      <c r="Q187" s="35">
        <f t="shared" si="32"/>
        <v>-10.169302999999999</v>
      </c>
      <c r="R187" s="35">
        <f t="shared" si="33"/>
        <v>-10.338329999999999</v>
      </c>
      <c r="S187" s="35">
        <f t="shared" si="34"/>
        <v>-10.713384</v>
      </c>
      <c r="T187" s="35">
        <f t="shared" si="35"/>
        <v>0</v>
      </c>
    </row>
    <row r="188" spans="2:20" x14ac:dyDescent="0.25">
      <c r="B188">
        <v>23822491050</v>
      </c>
      <c r="C188">
        <v>-7.7901926000000001</v>
      </c>
      <c r="E188" s="3">
        <f t="shared" si="24"/>
        <v>24.332490849999999</v>
      </c>
      <c r="F188" s="3">
        <f t="shared" si="25"/>
        <v>-7.6922851000000003</v>
      </c>
      <c r="G188" s="35">
        <f t="shared" si="26"/>
        <v>-7.9256377000000002</v>
      </c>
      <c r="H188" s="35">
        <f t="shared" si="27"/>
        <v>-8.5320558999999996</v>
      </c>
      <c r="I188" s="35">
        <f t="shared" si="28"/>
        <v>-11.940144999999999</v>
      </c>
      <c r="J188" s="35">
        <f t="shared" si="29"/>
        <v>0</v>
      </c>
      <c r="L188">
        <v>23822491050</v>
      </c>
      <c r="M188">
        <v>-9.8070459000000003</v>
      </c>
      <c r="O188" s="3">
        <f t="shared" si="30"/>
        <v>24.332490849999999</v>
      </c>
      <c r="P188" s="3">
        <f t="shared" si="31"/>
        <v>-10.220255999999999</v>
      </c>
      <c r="Q188" s="35">
        <f t="shared" si="32"/>
        <v>-10.284782999999999</v>
      </c>
      <c r="R188" s="35">
        <f t="shared" si="33"/>
        <v>-10.446051000000001</v>
      </c>
      <c r="S188" s="35">
        <f t="shared" si="34"/>
        <v>-10.803554999999999</v>
      </c>
      <c r="T188" s="35">
        <f t="shared" si="35"/>
        <v>0</v>
      </c>
    </row>
    <row r="189" spans="2:20" x14ac:dyDescent="0.25">
      <c r="B189">
        <v>23949991000</v>
      </c>
      <c r="C189">
        <v>-7.7503729000000003</v>
      </c>
      <c r="E189" s="3">
        <f t="shared" si="24"/>
        <v>24.4599908</v>
      </c>
      <c r="F189" s="3">
        <f t="shared" si="25"/>
        <v>-7.6820539999999999</v>
      </c>
      <c r="G189" s="35">
        <f t="shared" si="26"/>
        <v>-7.9176216000000004</v>
      </c>
      <c r="H189" s="35">
        <f t="shared" si="27"/>
        <v>-8.5746727000000007</v>
      </c>
      <c r="I189" s="35">
        <f t="shared" si="28"/>
        <v>-12.840450000000001</v>
      </c>
      <c r="J189" s="35">
        <f t="shared" si="29"/>
        <v>0</v>
      </c>
      <c r="L189">
        <v>23949991000</v>
      </c>
      <c r="M189">
        <v>-9.8978661999999993</v>
      </c>
      <c r="O189" s="3">
        <f t="shared" si="30"/>
        <v>24.4599908</v>
      </c>
      <c r="P189" s="3">
        <f t="shared" si="31"/>
        <v>-10.338269</v>
      </c>
      <c r="Q189" s="35">
        <f t="shared" si="32"/>
        <v>-10.402813</v>
      </c>
      <c r="R189" s="35">
        <f t="shared" si="33"/>
        <v>-10.553763999999999</v>
      </c>
      <c r="S189" s="35">
        <f t="shared" si="34"/>
        <v>-10.898936000000001</v>
      </c>
      <c r="T189" s="35">
        <f t="shared" si="35"/>
        <v>0</v>
      </c>
    </row>
    <row r="190" spans="2:20" x14ac:dyDescent="0.25">
      <c r="B190">
        <v>24077490950</v>
      </c>
      <c r="C190">
        <v>-7.7316389000000001</v>
      </c>
      <c r="E190" s="3">
        <f t="shared" si="24"/>
        <v>24.587490750000001</v>
      </c>
      <c r="F190" s="3">
        <f t="shared" si="25"/>
        <v>-7.6779884999999997</v>
      </c>
      <c r="G190" s="35">
        <f t="shared" si="26"/>
        <v>-7.9229149999999997</v>
      </c>
      <c r="H190" s="35">
        <f t="shared" si="27"/>
        <v>-8.6534548000000004</v>
      </c>
      <c r="I190" s="35">
        <f t="shared" si="28"/>
        <v>-14.089233999999999</v>
      </c>
      <c r="J190" s="35">
        <f t="shared" si="29"/>
        <v>0</v>
      </c>
      <c r="L190">
        <v>24077490950</v>
      </c>
      <c r="M190">
        <v>-9.9981679999999997</v>
      </c>
      <c r="O190" s="3">
        <f t="shared" si="30"/>
        <v>24.587490750000001</v>
      </c>
      <c r="P190" s="3">
        <f t="shared" si="31"/>
        <v>-10.464737</v>
      </c>
      <c r="Q190" s="35">
        <f t="shared" si="32"/>
        <v>-10.525764000000001</v>
      </c>
      <c r="R190" s="35">
        <f t="shared" si="33"/>
        <v>-10.670697000000001</v>
      </c>
      <c r="S190" s="35">
        <f t="shared" si="34"/>
        <v>-11.003992</v>
      </c>
      <c r="T190" s="35">
        <f t="shared" si="35"/>
        <v>0</v>
      </c>
    </row>
    <row r="191" spans="2:20" x14ac:dyDescent="0.25">
      <c r="B191">
        <v>24204990900</v>
      </c>
      <c r="C191">
        <v>-7.7019753</v>
      </c>
      <c r="E191" s="3">
        <f t="shared" si="24"/>
        <v>24.714990700000001</v>
      </c>
      <c r="F191" s="3">
        <f t="shared" si="25"/>
        <v>-7.6852589</v>
      </c>
      <c r="G191" s="35">
        <f t="shared" si="26"/>
        <v>-7.9332528</v>
      </c>
      <c r="H191" s="35">
        <f t="shared" si="27"/>
        <v>-8.7276764</v>
      </c>
      <c r="I191" s="35">
        <f t="shared" si="28"/>
        <v>-15.221921</v>
      </c>
      <c r="J191" s="35">
        <f t="shared" si="29"/>
        <v>0</v>
      </c>
      <c r="L191">
        <v>24204990900</v>
      </c>
      <c r="M191">
        <v>-10.100256</v>
      </c>
      <c r="O191" s="3">
        <f t="shared" si="30"/>
        <v>24.714990700000001</v>
      </c>
      <c r="P191" s="3">
        <f t="shared" si="31"/>
        <v>-10.612876</v>
      </c>
      <c r="Q191" s="35">
        <f t="shared" si="32"/>
        <v>-10.670415999999999</v>
      </c>
      <c r="R191" s="35">
        <f t="shared" si="33"/>
        <v>-10.807670999999999</v>
      </c>
      <c r="S191" s="35">
        <f t="shared" si="34"/>
        <v>-11.139519999999999</v>
      </c>
      <c r="T191" s="35">
        <f t="shared" si="35"/>
        <v>0</v>
      </c>
    </row>
    <row r="192" spans="2:20" x14ac:dyDescent="0.25">
      <c r="B192">
        <v>24332490850</v>
      </c>
      <c r="C192">
        <v>-7.6922851000000003</v>
      </c>
      <c r="E192" s="3">
        <f t="shared" si="24"/>
        <v>24.842490649999998</v>
      </c>
      <c r="F192" s="3">
        <f t="shared" si="25"/>
        <v>-7.6722640999999996</v>
      </c>
      <c r="G192" s="35">
        <f t="shared" si="26"/>
        <v>-7.9160212999999997</v>
      </c>
      <c r="H192" s="35">
        <f t="shared" si="27"/>
        <v>-8.7752952999999998</v>
      </c>
      <c r="I192" s="35">
        <f t="shared" si="28"/>
        <v>-16.129988000000001</v>
      </c>
      <c r="J192" s="35">
        <f t="shared" si="29"/>
        <v>0</v>
      </c>
      <c r="L192">
        <v>24332490850</v>
      </c>
      <c r="M192">
        <v>-10.220255999999999</v>
      </c>
      <c r="O192" s="3">
        <f t="shared" si="30"/>
        <v>24.842490649999998</v>
      </c>
      <c r="P192" s="3">
        <f t="shared" si="31"/>
        <v>-10.737792000000001</v>
      </c>
      <c r="Q192" s="35">
        <f t="shared" si="32"/>
        <v>-10.791516</v>
      </c>
      <c r="R192" s="35">
        <f t="shared" si="33"/>
        <v>-10.923506</v>
      </c>
      <c r="S192" s="35">
        <f t="shared" si="34"/>
        <v>-11.252235000000001</v>
      </c>
      <c r="T192" s="35">
        <f t="shared" si="35"/>
        <v>0</v>
      </c>
    </row>
    <row r="193" spans="2:20" x14ac:dyDescent="0.25">
      <c r="B193">
        <v>24459990800</v>
      </c>
      <c r="C193">
        <v>-7.6820539999999999</v>
      </c>
      <c r="E193" s="3">
        <f t="shared" si="24"/>
        <v>24.969990599999999</v>
      </c>
      <c r="F193" s="3">
        <f t="shared" si="25"/>
        <v>-7.6898460000000002</v>
      </c>
      <c r="G193" s="35">
        <f t="shared" si="26"/>
        <v>-7.9504843000000003</v>
      </c>
      <c r="H193" s="35">
        <f t="shared" si="27"/>
        <v>-8.9889393000000002</v>
      </c>
      <c r="I193" s="35">
        <f t="shared" si="28"/>
        <v>-18.213747000000001</v>
      </c>
      <c r="J193" s="35">
        <f t="shared" si="29"/>
        <v>0</v>
      </c>
      <c r="L193">
        <v>24459990800</v>
      </c>
      <c r="M193">
        <v>-10.338269</v>
      </c>
      <c r="O193" s="3">
        <f t="shared" si="30"/>
        <v>24.969990599999999</v>
      </c>
      <c r="P193" s="3">
        <f t="shared" si="31"/>
        <v>-10.899392000000001</v>
      </c>
      <c r="Q193" s="35">
        <f t="shared" si="32"/>
        <v>-10.948134</v>
      </c>
      <c r="R193" s="35">
        <f t="shared" si="33"/>
        <v>-11.078891</v>
      </c>
      <c r="S193" s="35">
        <f t="shared" si="34"/>
        <v>-11.394189000000001</v>
      </c>
      <c r="T193" s="35">
        <f t="shared" si="35"/>
        <v>0</v>
      </c>
    </row>
    <row r="194" spans="2:20" x14ac:dyDescent="0.25">
      <c r="B194">
        <v>24587490750</v>
      </c>
      <c r="C194">
        <v>-7.6779884999999997</v>
      </c>
      <c r="E194" s="3">
        <f t="shared" si="24"/>
        <v>25.09749055</v>
      </c>
      <c r="F194" s="3">
        <f t="shared" si="25"/>
        <v>-7.6891065000000003</v>
      </c>
      <c r="G194" s="35">
        <f t="shared" si="26"/>
        <v>-7.9603619999999999</v>
      </c>
      <c r="H194" s="35">
        <f t="shared" si="27"/>
        <v>-9.1378383999999997</v>
      </c>
      <c r="I194" s="35">
        <f t="shared" si="28"/>
        <v>-19.785986000000001</v>
      </c>
      <c r="J194" s="35">
        <f t="shared" si="29"/>
        <v>0</v>
      </c>
      <c r="L194">
        <v>24587490750</v>
      </c>
      <c r="M194">
        <v>-10.464737</v>
      </c>
      <c r="O194" s="3">
        <f t="shared" si="30"/>
        <v>25.09749055</v>
      </c>
      <c r="P194" s="3">
        <f t="shared" si="31"/>
        <v>-11.040778</v>
      </c>
      <c r="Q194" s="35">
        <f t="shared" si="32"/>
        <v>-11.090023</v>
      </c>
      <c r="R194" s="35">
        <f t="shared" si="33"/>
        <v>-11.214615</v>
      </c>
      <c r="S194" s="35">
        <f t="shared" si="34"/>
        <v>-11.536813</v>
      </c>
      <c r="T194" s="35">
        <f t="shared" si="35"/>
        <v>0</v>
      </c>
    </row>
    <row r="195" spans="2:20" x14ac:dyDescent="0.25">
      <c r="B195">
        <v>24714990700</v>
      </c>
      <c r="C195">
        <v>-7.6852589</v>
      </c>
      <c r="E195" s="3">
        <f t="shared" si="24"/>
        <v>25.224990500000001</v>
      </c>
      <c r="F195" s="3">
        <f t="shared" si="25"/>
        <v>-7.7097291999999999</v>
      </c>
      <c r="G195" s="35">
        <f t="shared" si="26"/>
        <v>-7.9924555000000002</v>
      </c>
      <c r="H195" s="35">
        <f t="shared" si="27"/>
        <v>-9.4360180000000007</v>
      </c>
      <c r="I195" s="35">
        <f t="shared" si="28"/>
        <v>-21.812419999999999</v>
      </c>
      <c r="J195" s="35">
        <f t="shared" si="29"/>
        <v>0</v>
      </c>
      <c r="L195">
        <v>24714990700</v>
      </c>
      <c r="M195">
        <v>-10.612876</v>
      </c>
      <c r="O195" s="3">
        <f t="shared" si="30"/>
        <v>25.224990500000001</v>
      </c>
      <c r="P195" s="3">
        <f t="shared" si="31"/>
        <v>-11.196324000000001</v>
      </c>
      <c r="Q195" s="35">
        <f t="shared" si="32"/>
        <v>-11.248939999999999</v>
      </c>
      <c r="R195" s="35">
        <f t="shared" si="33"/>
        <v>-11.365278</v>
      </c>
      <c r="S195" s="35">
        <f t="shared" si="34"/>
        <v>-11.686662</v>
      </c>
      <c r="T195" s="35">
        <f t="shared" si="35"/>
        <v>0</v>
      </c>
    </row>
    <row r="196" spans="2:20" x14ac:dyDescent="0.25">
      <c r="B196">
        <v>24842490650</v>
      </c>
      <c r="C196">
        <v>-7.6722640999999996</v>
      </c>
      <c r="E196" s="3">
        <f t="shared" si="24"/>
        <v>25.352490450000001</v>
      </c>
      <c r="F196" s="3">
        <f t="shared" si="25"/>
        <v>-7.7100635000000004</v>
      </c>
      <c r="G196" s="35">
        <f t="shared" si="26"/>
        <v>-8.0004501000000001</v>
      </c>
      <c r="H196" s="35">
        <f t="shared" si="27"/>
        <v>-9.6866883999999995</v>
      </c>
      <c r="I196" s="35">
        <f t="shared" si="28"/>
        <v>-23.729668</v>
      </c>
      <c r="J196" s="35">
        <f t="shared" si="29"/>
        <v>0</v>
      </c>
      <c r="L196">
        <v>24842490650</v>
      </c>
      <c r="M196">
        <v>-10.737792000000001</v>
      </c>
      <c r="O196" s="3">
        <f t="shared" si="30"/>
        <v>25.352490450000001</v>
      </c>
      <c r="P196" s="3">
        <f t="shared" si="31"/>
        <v>-11.345984</v>
      </c>
      <c r="Q196" s="35">
        <f t="shared" si="32"/>
        <v>-11.397994000000001</v>
      </c>
      <c r="R196" s="35">
        <f t="shared" si="33"/>
        <v>-11.512635</v>
      </c>
      <c r="S196" s="35">
        <f t="shared" si="34"/>
        <v>-11.839199000000001</v>
      </c>
      <c r="T196" s="35">
        <f t="shared" si="35"/>
        <v>0</v>
      </c>
    </row>
    <row r="197" spans="2:20" x14ac:dyDescent="0.25">
      <c r="B197">
        <v>24969990600</v>
      </c>
      <c r="C197">
        <v>-7.6898460000000002</v>
      </c>
      <c r="E197" s="3">
        <f t="shared" si="24"/>
        <v>25.479990399999998</v>
      </c>
      <c r="F197" s="3">
        <f t="shared" si="25"/>
        <v>-7.7475934000000004</v>
      </c>
      <c r="G197" s="35">
        <f t="shared" si="26"/>
        <v>-8.0894375000000007</v>
      </c>
      <c r="H197" s="35">
        <f t="shared" si="27"/>
        <v>-10.570093999999999</v>
      </c>
      <c r="I197" s="35">
        <f t="shared" si="28"/>
        <v>-27.556726000000001</v>
      </c>
      <c r="J197" s="35">
        <f t="shared" si="29"/>
        <v>0</v>
      </c>
      <c r="L197">
        <v>24969990600</v>
      </c>
      <c r="M197">
        <v>-10.899392000000001</v>
      </c>
      <c r="O197" s="3">
        <f t="shared" si="30"/>
        <v>25.479990399999998</v>
      </c>
      <c r="P197" s="3">
        <f t="shared" si="31"/>
        <v>-11.512121</v>
      </c>
      <c r="Q197" s="35">
        <f t="shared" si="32"/>
        <v>-11.562583999999999</v>
      </c>
      <c r="R197" s="35">
        <f t="shared" si="33"/>
        <v>-11.678075</v>
      </c>
      <c r="S197" s="35">
        <f t="shared" si="34"/>
        <v>-11.990543000000001</v>
      </c>
      <c r="T197" s="35">
        <f t="shared" si="35"/>
        <v>0</v>
      </c>
    </row>
    <row r="198" spans="2:20" x14ac:dyDescent="0.25">
      <c r="B198">
        <v>25097490550</v>
      </c>
      <c r="C198">
        <v>-7.6891065000000003</v>
      </c>
      <c r="E198" s="3">
        <f t="shared" ref="E198:E205" si="36">B202/1000000000</f>
        <v>25.607490349999999</v>
      </c>
      <c r="F198" s="3">
        <f t="shared" ref="F198:F205" si="37">C202</f>
        <v>-7.7512846</v>
      </c>
      <c r="G198" s="35">
        <f t="shared" ref="G198:G205" si="38">C408</f>
        <v>-8.1264505000000007</v>
      </c>
      <c r="H198" s="35">
        <f t="shared" ref="H198:H205" si="39">C614</f>
        <v>-11.325608000000001</v>
      </c>
      <c r="I198" s="35">
        <f t="shared" ref="I198:I205" si="40">C820</f>
        <v>-30.203903</v>
      </c>
      <c r="J198" s="35">
        <f t="shared" ref="J198:J205" si="41">C1026</f>
        <v>0</v>
      </c>
      <c r="L198">
        <v>25097490550</v>
      </c>
      <c r="M198">
        <v>-11.040778</v>
      </c>
      <c r="O198" s="3">
        <f t="shared" ref="O198:O205" si="42">L202/1000000000</f>
        <v>25.607490349999999</v>
      </c>
      <c r="P198" s="3">
        <f t="shared" ref="P198:P205" si="43">M202</f>
        <v>-11.655148000000001</v>
      </c>
      <c r="Q198" s="35">
        <f t="shared" ref="Q198:Q205" si="44">M408</f>
        <v>-11.704476</v>
      </c>
      <c r="R198" s="35">
        <f t="shared" ref="R198:R205" si="45">M614</f>
        <v>-11.817326</v>
      </c>
      <c r="S198" s="35">
        <f t="shared" ref="S198:S205" si="46">M820</f>
        <v>-12.152277</v>
      </c>
      <c r="T198" s="35">
        <f t="shared" ref="T198:T205" si="47">M1026</f>
        <v>0</v>
      </c>
    </row>
    <row r="199" spans="2:20" x14ac:dyDescent="0.25">
      <c r="B199">
        <v>25224990500</v>
      </c>
      <c r="C199">
        <v>-7.7097291999999999</v>
      </c>
      <c r="E199" s="3">
        <f t="shared" si="36"/>
        <v>25.7349903</v>
      </c>
      <c r="F199" s="3">
        <f t="shared" si="37"/>
        <v>-7.7899976000000004</v>
      </c>
      <c r="G199" s="35">
        <f t="shared" si="38"/>
        <v>-8.2271318000000004</v>
      </c>
      <c r="H199" s="35">
        <f t="shared" si="39"/>
        <v>-12.548882000000001</v>
      </c>
      <c r="I199" s="35">
        <f t="shared" si="40"/>
        <v>-33.993301000000002</v>
      </c>
      <c r="J199" s="35">
        <f t="shared" si="41"/>
        <v>0</v>
      </c>
      <c r="L199">
        <v>25224990500</v>
      </c>
      <c r="M199">
        <v>-11.196324000000001</v>
      </c>
      <c r="O199" s="3">
        <f t="shared" si="42"/>
        <v>25.7349903</v>
      </c>
      <c r="P199" s="3">
        <f t="shared" si="43"/>
        <v>-11.831426</v>
      </c>
      <c r="Q199" s="35">
        <f t="shared" si="44"/>
        <v>-11.875681</v>
      </c>
      <c r="R199" s="35">
        <f t="shared" si="45"/>
        <v>-11.989559</v>
      </c>
      <c r="S199" s="35">
        <f t="shared" si="46"/>
        <v>-12.314951000000001</v>
      </c>
      <c r="T199" s="35">
        <f t="shared" si="47"/>
        <v>0</v>
      </c>
    </row>
    <row r="200" spans="2:20" x14ac:dyDescent="0.25">
      <c r="B200">
        <v>25352490450</v>
      </c>
      <c r="C200">
        <v>-7.7100635000000004</v>
      </c>
      <c r="E200" s="3">
        <f t="shared" si="36"/>
        <v>25.86249025</v>
      </c>
      <c r="F200" s="3">
        <f t="shared" si="37"/>
        <v>-7.8290829999999998</v>
      </c>
      <c r="G200" s="35">
        <f t="shared" si="38"/>
        <v>-8.3594369999999998</v>
      </c>
      <c r="H200" s="35">
        <f t="shared" si="39"/>
        <v>-14.163614000000001</v>
      </c>
      <c r="I200" s="35">
        <f t="shared" si="40"/>
        <v>-37.760181000000003</v>
      </c>
      <c r="J200" s="35">
        <f t="shared" si="41"/>
        <v>0</v>
      </c>
      <c r="L200">
        <v>25352490450</v>
      </c>
      <c r="M200">
        <v>-11.345984</v>
      </c>
      <c r="O200" s="3">
        <f t="shared" si="42"/>
        <v>25.86249025</v>
      </c>
      <c r="P200" s="3">
        <f t="shared" si="43"/>
        <v>-12.005300999999999</v>
      </c>
      <c r="Q200" s="35">
        <f t="shared" si="44"/>
        <v>-12.045578000000001</v>
      </c>
      <c r="R200" s="35">
        <f t="shared" si="45"/>
        <v>-12.164032000000001</v>
      </c>
      <c r="S200" s="35">
        <f t="shared" si="46"/>
        <v>-12.498036000000001</v>
      </c>
      <c r="T200" s="35">
        <f t="shared" si="47"/>
        <v>0</v>
      </c>
    </row>
    <row r="201" spans="2:20" x14ac:dyDescent="0.25">
      <c r="B201">
        <v>25479990400</v>
      </c>
      <c r="C201">
        <v>-7.7475934000000004</v>
      </c>
      <c r="E201" s="3">
        <f t="shared" si="36"/>
        <v>25.989990200000001</v>
      </c>
      <c r="F201" s="3">
        <f t="shared" si="37"/>
        <v>-7.9122458</v>
      </c>
      <c r="G201" s="35">
        <f t="shared" si="38"/>
        <v>-8.7296514999999992</v>
      </c>
      <c r="H201" s="35">
        <f t="shared" si="39"/>
        <v>-17.396519000000001</v>
      </c>
      <c r="I201" s="35">
        <f t="shared" si="40"/>
        <v>-43.544125000000001</v>
      </c>
      <c r="J201" s="35">
        <f t="shared" si="41"/>
        <v>0</v>
      </c>
      <c r="L201">
        <v>25479990400</v>
      </c>
      <c r="M201">
        <v>-11.512121</v>
      </c>
      <c r="O201" s="3">
        <f t="shared" si="42"/>
        <v>25.989990200000001</v>
      </c>
      <c r="P201" s="3">
        <f t="shared" si="43"/>
        <v>-12.198544999999999</v>
      </c>
      <c r="Q201" s="35">
        <f t="shared" si="44"/>
        <v>-12.238626</v>
      </c>
      <c r="R201" s="35">
        <f t="shared" si="45"/>
        <v>-12.354048000000001</v>
      </c>
      <c r="S201" s="35">
        <f t="shared" si="46"/>
        <v>-12.683743</v>
      </c>
      <c r="T201" s="35">
        <f t="shared" si="47"/>
        <v>0</v>
      </c>
    </row>
    <row r="202" spans="2:20" x14ac:dyDescent="0.25">
      <c r="B202">
        <v>25607490350</v>
      </c>
      <c r="C202">
        <v>-7.7512846</v>
      </c>
      <c r="E202" s="3">
        <f t="shared" si="36"/>
        <v>26.117490149999998</v>
      </c>
      <c r="F202" s="3">
        <f t="shared" si="37"/>
        <v>-7.9680567</v>
      </c>
      <c r="G202" s="35">
        <f t="shared" si="38"/>
        <v>-8.9201526999999992</v>
      </c>
      <c r="H202" s="35">
        <f t="shared" si="39"/>
        <v>-19.269119</v>
      </c>
      <c r="I202" s="35">
        <f t="shared" si="40"/>
        <v>-46.518658000000002</v>
      </c>
      <c r="J202" s="35">
        <f t="shared" si="41"/>
        <v>0</v>
      </c>
      <c r="L202">
        <v>25607490350</v>
      </c>
      <c r="M202">
        <v>-11.655148000000001</v>
      </c>
      <c r="O202" s="3">
        <f t="shared" si="42"/>
        <v>26.117490149999998</v>
      </c>
      <c r="P202" s="3">
        <f t="shared" si="43"/>
        <v>-12.406262999999999</v>
      </c>
      <c r="Q202" s="35">
        <f t="shared" si="44"/>
        <v>-12.447742</v>
      </c>
      <c r="R202" s="35">
        <f t="shared" si="45"/>
        <v>-12.570758</v>
      </c>
      <c r="S202" s="35">
        <f t="shared" si="46"/>
        <v>-12.952299999999999</v>
      </c>
      <c r="T202" s="35">
        <f t="shared" si="47"/>
        <v>0</v>
      </c>
    </row>
    <row r="203" spans="2:20" x14ac:dyDescent="0.25">
      <c r="B203">
        <v>25734990300</v>
      </c>
      <c r="C203">
        <v>-7.7899976000000004</v>
      </c>
      <c r="E203" s="3">
        <f t="shared" si="36"/>
        <v>26.244990099999999</v>
      </c>
      <c r="F203" s="3">
        <f t="shared" si="37"/>
        <v>-8.0824823000000006</v>
      </c>
      <c r="G203" s="35">
        <f t="shared" si="38"/>
        <v>-9.5777701999999998</v>
      </c>
      <c r="H203" s="35">
        <f t="shared" si="39"/>
        <v>-23.140909000000001</v>
      </c>
      <c r="I203" s="35">
        <f t="shared" si="40"/>
        <v>-50.962242000000003</v>
      </c>
      <c r="J203" s="35">
        <f t="shared" si="41"/>
        <v>0</v>
      </c>
      <c r="L203">
        <v>25734990300</v>
      </c>
      <c r="M203">
        <v>-11.831426</v>
      </c>
      <c r="O203" s="3">
        <f t="shared" si="42"/>
        <v>26.244990099999999</v>
      </c>
      <c r="P203" s="3">
        <f t="shared" si="43"/>
        <v>-12.61777</v>
      </c>
      <c r="Q203" s="35">
        <f t="shared" si="44"/>
        <v>-12.659001999999999</v>
      </c>
      <c r="R203" s="35">
        <f t="shared" si="45"/>
        <v>-12.781103</v>
      </c>
      <c r="S203" s="35">
        <f t="shared" si="46"/>
        <v>-13.158045</v>
      </c>
      <c r="T203" s="35">
        <f t="shared" si="47"/>
        <v>0</v>
      </c>
    </row>
    <row r="204" spans="2:20" x14ac:dyDescent="0.25">
      <c r="B204">
        <v>25862490250</v>
      </c>
      <c r="C204">
        <v>-7.8290829999999998</v>
      </c>
      <c r="E204" s="3">
        <f t="shared" si="36"/>
        <v>26.37249005</v>
      </c>
      <c r="F204" s="3">
        <f t="shared" si="37"/>
        <v>-8.1876487999999998</v>
      </c>
      <c r="G204" s="35">
        <f t="shared" si="38"/>
        <v>-10.201404</v>
      </c>
      <c r="H204" s="35">
        <f t="shared" si="39"/>
        <v>-26.604642999999999</v>
      </c>
      <c r="I204" s="35">
        <f t="shared" si="40"/>
        <v>-54.537300000000002</v>
      </c>
      <c r="J204" s="35">
        <f t="shared" si="41"/>
        <v>0</v>
      </c>
      <c r="L204">
        <v>25862490250</v>
      </c>
      <c r="M204">
        <v>-12.005300999999999</v>
      </c>
      <c r="O204" s="3">
        <f t="shared" si="42"/>
        <v>26.37249005</v>
      </c>
      <c r="P204" s="3">
        <f t="shared" si="43"/>
        <v>-12.796875999999999</v>
      </c>
      <c r="Q204" s="35">
        <f t="shared" si="44"/>
        <v>-12.836247</v>
      </c>
      <c r="R204" s="35">
        <f t="shared" si="45"/>
        <v>-12.960698000000001</v>
      </c>
      <c r="S204" s="35">
        <f t="shared" si="46"/>
        <v>-13.340528000000001</v>
      </c>
      <c r="T204" s="35">
        <f t="shared" si="47"/>
        <v>0</v>
      </c>
    </row>
    <row r="205" spans="2:20" x14ac:dyDescent="0.25">
      <c r="B205">
        <v>25989990200</v>
      </c>
      <c r="C205">
        <v>-7.9122458</v>
      </c>
      <c r="E205" s="3">
        <f t="shared" si="36"/>
        <v>26.49999</v>
      </c>
      <c r="F205" s="3">
        <f t="shared" si="37"/>
        <v>-8.2733536000000001</v>
      </c>
      <c r="G205" s="35">
        <f t="shared" si="38"/>
        <v>-10.764063</v>
      </c>
      <c r="H205" s="35">
        <f t="shared" si="39"/>
        <v>-29.490072000000001</v>
      </c>
      <c r="I205" s="35">
        <f t="shared" si="40"/>
        <v>-57.184834000000002</v>
      </c>
      <c r="J205" s="35">
        <f t="shared" si="41"/>
        <v>0</v>
      </c>
      <c r="L205">
        <v>25989990200</v>
      </c>
      <c r="M205">
        <v>-12.198544999999999</v>
      </c>
      <c r="O205" s="3">
        <f t="shared" si="42"/>
        <v>26.49999</v>
      </c>
      <c r="P205" s="3">
        <f t="shared" si="43"/>
        <v>-12.936005</v>
      </c>
      <c r="Q205" s="35">
        <f t="shared" si="44"/>
        <v>-12.971311</v>
      </c>
      <c r="R205" s="35">
        <f t="shared" si="45"/>
        <v>-13.095203</v>
      </c>
      <c r="S205" s="35">
        <f t="shared" si="46"/>
        <v>-13.476488</v>
      </c>
      <c r="T205" s="35">
        <f t="shared" si="47"/>
        <v>0</v>
      </c>
    </row>
    <row r="206" spans="2:20" x14ac:dyDescent="0.25">
      <c r="B206">
        <v>26117490150</v>
      </c>
      <c r="C206">
        <v>-7.9680567</v>
      </c>
      <c r="L206">
        <v>26117490150</v>
      </c>
      <c r="M206">
        <v>-12.406262999999999</v>
      </c>
    </row>
    <row r="207" spans="2:20" x14ac:dyDescent="0.25">
      <c r="B207">
        <v>26244990100</v>
      </c>
      <c r="C207">
        <v>-8.0824823000000006</v>
      </c>
      <c r="L207">
        <v>26244990100</v>
      </c>
      <c r="M207">
        <v>-12.61777</v>
      </c>
    </row>
    <row r="208" spans="2:20" x14ac:dyDescent="0.25">
      <c r="B208">
        <v>26372490050</v>
      </c>
      <c r="C208">
        <v>-8.1876487999999998</v>
      </c>
      <c r="L208">
        <v>26372490050</v>
      </c>
      <c r="M208">
        <v>-12.796875999999999</v>
      </c>
    </row>
    <row r="209" spans="2:13" x14ac:dyDescent="0.25">
      <c r="B209">
        <v>26499990000</v>
      </c>
      <c r="C209">
        <v>-8.2733536000000001</v>
      </c>
      <c r="L209">
        <v>26499990000</v>
      </c>
      <c r="M209">
        <v>-12.936005</v>
      </c>
    </row>
    <row r="210" spans="2:13" x14ac:dyDescent="0.25">
      <c r="B210" t="s">
        <v>26</v>
      </c>
      <c r="L210" t="s">
        <v>26</v>
      </c>
    </row>
    <row r="213" spans="2:13" x14ac:dyDescent="0.25">
      <c r="B213" t="s">
        <v>20</v>
      </c>
      <c r="L213" t="s">
        <v>20</v>
      </c>
    </row>
    <row r="214" spans="2:13" x14ac:dyDescent="0.25">
      <c r="B214" t="s">
        <v>22</v>
      </c>
      <c r="C214" t="s">
        <v>245</v>
      </c>
      <c r="L214" t="s">
        <v>22</v>
      </c>
      <c r="M214" t="s">
        <v>245</v>
      </c>
    </row>
    <row r="215" spans="2:13" x14ac:dyDescent="0.25">
      <c r="B215">
        <v>1000000000</v>
      </c>
      <c r="C215">
        <v>-75.009131999999994</v>
      </c>
      <c r="L215">
        <v>1000000000</v>
      </c>
      <c r="M215">
        <v>-82.593581999999998</v>
      </c>
    </row>
    <row r="216" spans="2:13" x14ac:dyDescent="0.25">
      <c r="B216">
        <v>1127499950</v>
      </c>
      <c r="C216">
        <v>-72.473404000000002</v>
      </c>
      <c r="L216">
        <v>1127499950</v>
      </c>
      <c r="M216">
        <v>-80.359343999999993</v>
      </c>
    </row>
    <row r="217" spans="2:13" x14ac:dyDescent="0.25">
      <c r="B217">
        <v>1254999900</v>
      </c>
      <c r="C217">
        <v>-71.385070999999996</v>
      </c>
      <c r="L217">
        <v>1254999900</v>
      </c>
      <c r="M217">
        <v>-77.206817999999998</v>
      </c>
    </row>
    <row r="218" spans="2:13" x14ac:dyDescent="0.25">
      <c r="B218">
        <v>1382499850</v>
      </c>
      <c r="C218">
        <v>-69.977172999999993</v>
      </c>
      <c r="L218">
        <v>1382499850</v>
      </c>
      <c r="M218">
        <v>-73.162666000000002</v>
      </c>
    </row>
    <row r="219" spans="2:13" x14ac:dyDescent="0.25">
      <c r="B219">
        <v>1509999800</v>
      </c>
      <c r="C219">
        <v>-68.396384999999995</v>
      </c>
      <c r="L219">
        <v>1509999800</v>
      </c>
      <c r="M219">
        <v>-72.44529</v>
      </c>
    </row>
    <row r="220" spans="2:13" x14ac:dyDescent="0.25">
      <c r="B220">
        <v>1637499750</v>
      </c>
      <c r="C220">
        <v>-70.944427000000005</v>
      </c>
      <c r="L220">
        <v>1637499750</v>
      </c>
      <c r="M220">
        <v>-73.039330000000007</v>
      </c>
    </row>
    <row r="221" spans="2:13" x14ac:dyDescent="0.25">
      <c r="B221">
        <v>1764999700</v>
      </c>
      <c r="C221">
        <v>-73.231277000000006</v>
      </c>
      <c r="L221">
        <v>1764999700</v>
      </c>
      <c r="M221">
        <v>-71.446990999999997</v>
      </c>
    </row>
    <row r="222" spans="2:13" x14ac:dyDescent="0.25">
      <c r="B222">
        <v>1892499650</v>
      </c>
      <c r="C222">
        <v>-71.626968000000005</v>
      </c>
      <c r="L222">
        <v>1892499650</v>
      </c>
      <c r="M222">
        <v>-71.087058999999996</v>
      </c>
    </row>
    <row r="223" spans="2:13" x14ac:dyDescent="0.25">
      <c r="B223">
        <v>2019999600</v>
      </c>
      <c r="C223">
        <v>-73.774742000000003</v>
      </c>
      <c r="L223">
        <v>2019999600</v>
      </c>
      <c r="M223">
        <v>-71.003510000000006</v>
      </c>
    </row>
    <row r="224" spans="2:13" x14ac:dyDescent="0.25">
      <c r="B224">
        <v>2147499550</v>
      </c>
      <c r="C224">
        <v>-73.408417</v>
      </c>
      <c r="L224">
        <v>2147499550</v>
      </c>
      <c r="M224">
        <v>-71.008506999999994</v>
      </c>
    </row>
    <row r="225" spans="2:13" x14ac:dyDescent="0.25">
      <c r="B225">
        <v>2274999500</v>
      </c>
      <c r="C225">
        <v>-71.113669999999999</v>
      </c>
      <c r="L225">
        <v>2274999500</v>
      </c>
      <c r="M225">
        <v>-69.322936999999996</v>
      </c>
    </row>
    <row r="226" spans="2:13" x14ac:dyDescent="0.25">
      <c r="B226">
        <v>2402499450</v>
      </c>
      <c r="C226">
        <v>-72.507889000000006</v>
      </c>
      <c r="L226">
        <v>2402499450</v>
      </c>
      <c r="M226">
        <v>-69.237617</v>
      </c>
    </row>
    <row r="227" spans="2:13" x14ac:dyDescent="0.25">
      <c r="B227">
        <v>2529999400</v>
      </c>
      <c r="C227">
        <v>-76.695374000000001</v>
      </c>
      <c r="L227">
        <v>2529999400</v>
      </c>
      <c r="M227">
        <v>-70.705642999999995</v>
      </c>
    </row>
    <row r="228" spans="2:13" x14ac:dyDescent="0.25">
      <c r="B228">
        <v>2657499350</v>
      </c>
      <c r="C228">
        <v>-75.185721999999998</v>
      </c>
      <c r="L228">
        <v>2657499350</v>
      </c>
      <c r="M228">
        <v>-70.983376000000007</v>
      </c>
    </row>
    <row r="229" spans="2:13" x14ac:dyDescent="0.25">
      <c r="B229">
        <v>2784999300</v>
      </c>
      <c r="C229">
        <v>-76.606300000000005</v>
      </c>
      <c r="L229">
        <v>2784999300</v>
      </c>
      <c r="M229">
        <v>-70.160445999999993</v>
      </c>
    </row>
    <row r="230" spans="2:13" x14ac:dyDescent="0.25">
      <c r="B230">
        <v>2912499250</v>
      </c>
      <c r="C230">
        <v>-77.132683</v>
      </c>
      <c r="L230">
        <v>2912499250</v>
      </c>
      <c r="M230">
        <v>-70.308188999999999</v>
      </c>
    </row>
    <row r="231" spans="2:13" x14ac:dyDescent="0.25">
      <c r="B231">
        <v>3039999200</v>
      </c>
      <c r="C231">
        <v>-76.403564000000003</v>
      </c>
      <c r="L231">
        <v>3039999200</v>
      </c>
      <c r="M231">
        <v>-69.791290000000004</v>
      </c>
    </row>
    <row r="232" spans="2:13" x14ac:dyDescent="0.25">
      <c r="B232">
        <v>3167499150</v>
      </c>
      <c r="C232">
        <v>-73.473479999999995</v>
      </c>
      <c r="L232">
        <v>3167499150</v>
      </c>
      <c r="M232">
        <v>-68.713622999999998</v>
      </c>
    </row>
    <row r="233" spans="2:13" x14ac:dyDescent="0.25">
      <c r="B233">
        <v>3294999100</v>
      </c>
      <c r="C233">
        <v>-73.783844000000002</v>
      </c>
      <c r="L233">
        <v>3294999100</v>
      </c>
      <c r="M233">
        <v>-69.538123999999996</v>
      </c>
    </row>
    <row r="234" spans="2:13" x14ac:dyDescent="0.25">
      <c r="B234">
        <v>3422499050</v>
      </c>
      <c r="C234">
        <v>-73.333991999999995</v>
      </c>
      <c r="L234">
        <v>3422499050</v>
      </c>
      <c r="M234">
        <v>-69.364493999999993</v>
      </c>
    </row>
    <row r="235" spans="2:13" x14ac:dyDescent="0.25">
      <c r="B235">
        <v>3549999000</v>
      </c>
      <c r="C235">
        <v>-74.173041999999995</v>
      </c>
      <c r="L235">
        <v>3549999000</v>
      </c>
      <c r="M235">
        <v>-68.852844000000005</v>
      </c>
    </row>
    <row r="236" spans="2:13" x14ac:dyDescent="0.25">
      <c r="B236">
        <v>3677498950</v>
      </c>
      <c r="C236">
        <v>-72.969994</v>
      </c>
      <c r="L236">
        <v>3677498950</v>
      </c>
      <c r="M236">
        <v>-68.517998000000006</v>
      </c>
    </row>
    <row r="237" spans="2:13" x14ac:dyDescent="0.25">
      <c r="B237">
        <v>3804998900</v>
      </c>
      <c r="C237">
        <v>-73.335509999999999</v>
      </c>
      <c r="L237">
        <v>3804998900</v>
      </c>
      <c r="M237">
        <v>-67.401611000000003</v>
      </c>
    </row>
    <row r="238" spans="2:13" x14ac:dyDescent="0.25">
      <c r="B238">
        <v>3932498850</v>
      </c>
      <c r="C238">
        <v>-73.950599999999994</v>
      </c>
      <c r="L238">
        <v>3932498850</v>
      </c>
      <c r="M238">
        <v>-65.332404999999994</v>
      </c>
    </row>
    <row r="239" spans="2:13" x14ac:dyDescent="0.25">
      <c r="B239">
        <v>4059998800</v>
      </c>
      <c r="C239">
        <v>-72.273246999999998</v>
      </c>
      <c r="L239">
        <v>4059998800</v>
      </c>
      <c r="M239">
        <v>-61.337902</v>
      </c>
    </row>
    <row r="240" spans="2:13" x14ac:dyDescent="0.25">
      <c r="B240">
        <v>4187498750</v>
      </c>
      <c r="C240">
        <v>-70.157127000000003</v>
      </c>
      <c r="L240">
        <v>4187498750</v>
      </c>
      <c r="M240">
        <v>-54.805320999999999</v>
      </c>
    </row>
    <row r="241" spans="2:13" x14ac:dyDescent="0.25">
      <c r="B241">
        <v>4314998700</v>
      </c>
      <c r="C241">
        <v>-68.519295</v>
      </c>
      <c r="L241">
        <v>4314998700</v>
      </c>
      <c r="M241">
        <v>-47.061287</v>
      </c>
    </row>
    <row r="242" spans="2:13" x14ac:dyDescent="0.25">
      <c r="B242">
        <v>4442498650</v>
      </c>
      <c r="C242">
        <v>-66.717444999999998</v>
      </c>
      <c r="L242">
        <v>4442498650</v>
      </c>
      <c r="M242">
        <v>-38.055011999999998</v>
      </c>
    </row>
    <row r="243" spans="2:13" x14ac:dyDescent="0.25">
      <c r="B243">
        <v>4569998600</v>
      </c>
      <c r="C243">
        <v>-63.870849999999997</v>
      </c>
      <c r="L243">
        <v>4569998600</v>
      </c>
      <c r="M243">
        <v>-29.662882</v>
      </c>
    </row>
    <row r="244" spans="2:13" x14ac:dyDescent="0.25">
      <c r="B244">
        <v>4697498550</v>
      </c>
      <c r="C244">
        <v>-58.260590000000001</v>
      </c>
      <c r="L244">
        <v>4697498550</v>
      </c>
      <c r="M244">
        <v>-24.329599000000002</v>
      </c>
    </row>
    <row r="245" spans="2:13" x14ac:dyDescent="0.25">
      <c r="B245">
        <v>4824998500</v>
      </c>
      <c r="C245">
        <v>-50.152408999999999</v>
      </c>
      <c r="L245">
        <v>4824998500</v>
      </c>
      <c r="M245">
        <v>-21.860287</v>
      </c>
    </row>
    <row r="246" spans="2:13" x14ac:dyDescent="0.25">
      <c r="B246">
        <v>4952498450</v>
      </c>
      <c r="C246">
        <v>-41.813026000000001</v>
      </c>
      <c r="L246">
        <v>4952498450</v>
      </c>
      <c r="M246">
        <v>-20.071577000000001</v>
      </c>
    </row>
    <row r="247" spans="2:13" x14ac:dyDescent="0.25">
      <c r="B247">
        <v>5079998400</v>
      </c>
      <c r="C247">
        <v>-33.193085000000004</v>
      </c>
      <c r="L247">
        <v>5079998400</v>
      </c>
      <c r="M247">
        <v>-18.745186</v>
      </c>
    </row>
    <row r="248" spans="2:13" x14ac:dyDescent="0.25">
      <c r="B248">
        <v>5207498350</v>
      </c>
      <c r="C248">
        <v>-23.797058</v>
      </c>
      <c r="L248">
        <v>5207498350</v>
      </c>
      <c r="M248">
        <v>-17.479721000000001</v>
      </c>
    </row>
    <row r="249" spans="2:13" x14ac:dyDescent="0.25">
      <c r="B249">
        <v>5334998300</v>
      </c>
      <c r="C249">
        <v>-18.771559</v>
      </c>
      <c r="L249">
        <v>5334998300</v>
      </c>
      <c r="M249">
        <v>-16.461995999999999</v>
      </c>
    </row>
    <row r="250" spans="2:13" x14ac:dyDescent="0.25">
      <c r="B250">
        <v>5462498250</v>
      </c>
      <c r="C250">
        <v>-16.133648000000001</v>
      </c>
      <c r="L250">
        <v>5462498250</v>
      </c>
      <c r="M250">
        <v>-15.427949999999999</v>
      </c>
    </row>
    <row r="251" spans="2:13" x14ac:dyDescent="0.25">
      <c r="B251">
        <v>5589998200</v>
      </c>
      <c r="C251">
        <v>-13.755749</v>
      </c>
      <c r="L251">
        <v>5589998200</v>
      </c>
      <c r="M251">
        <v>-14.268165</v>
      </c>
    </row>
    <row r="252" spans="2:13" x14ac:dyDescent="0.25">
      <c r="B252">
        <v>5717498150</v>
      </c>
      <c r="C252">
        <v>-11.711748999999999</v>
      </c>
      <c r="L252">
        <v>5717498150</v>
      </c>
      <c r="M252">
        <v>-13.187018999999999</v>
      </c>
    </row>
    <row r="253" spans="2:13" x14ac:dyDescent="0.25">
      <c r="B253">
        <v>5844998100</v>
      </c>
      <c r="C253">
        <v>-10.059813999999999</v>
      </c>
      <c r="L253">
        <v>5844998100</v>
      </c>
      <c r="M253">
        <v>-12.111136</v>
      </c>
    </row>
    <row r="254" spans="2:13" x14ac:dyDescent="0.25">
      <c r="B254">
        <v>5972498050</v>
      </c>
      <c r="C254">
        <v>-8.6952467000000002</v>
      </c>
      <c r="L254">
        <v>5972498050</v>
      </c>
      <c r="M254">
        <v>-10.987487</v>
      </c>
    </row>
    <row r="255" spans="2:13" x14ac:dyDescent="0.25">
      <c r="B255">
        <v>6099998000</v>
      </c>
      <c r="C255">
        <v>-7.6143049999999999</v>
      </c>
      <c r="L255">
        <v>6099998000</v>
      </c>
      <c r="M255">
        <v>-10.017120999999999</v>
      </c>
    </row>
    <row r="256" spans="2:13" x14ac:dyDescent="0.25">
      <c r="B256">
        <v>6227497950</v>
      </c>
      <c r="C256">
        <v>-6.8451203999999999</v>
      </c>
      <c r="L256">
        <v>6227497950</v>
      </c>
      <c r="M256">
        <v>-9.3173037000000001</v>
      </c>
    </row>
    <row r="257" spans="2:13" x14ac:dyDescent="0.25">
      <c r="B257">
        <v>6354997900</v>
      </c>
      <c r="C257">
        <v>-6.4526715000000001</v>
      </c>
      <c r="L257">
        <v>6354997900</v>
      </c>
      <c r="M257">
        <v>-8.7645511999999997</v>
      </c>
    </row>
    <row r="258" spans="2:13" x14ac:dyDescent="0.25">
      <c r="B258">
        <v>6482497850</v>
      </c>
      <c r="C258">
        <v>-6.2762642</v>
      </c>
      <c r="L258">
        <v>6482497850</v>
      </c>
      <c r="M258">
        <v>-8.3786010999999991</v>
      </c>
    </row>
    <row r="259" spans="2:13" x14ac:dyDescent="0.25">
      <c r="B259">
        <v>6609997800</v>
      </c>
      <c r="C259">
        <v>-6.2252711999999999</v>
      </c>
      <c r="L259">
        <v>6609997800</v>
      </c>
      <c r="M259">
        <v>-8.1338843999999995</v>
      </c>
    </row>
    <row r="260" spans="2:13" x14ac:dyDescent="0.25">
      <c r="B260">
        <v>6737497750</v>
      </c>
      <c r="C260">
        <v>-6.2761091999999996</v>
      </c>
      <c r="L260">
        <v>6737497750</v>
      </c>
      <c r="M260">
        <v>-8.0418005000000008</v>
      </c>
    </row>
    <row r="261" spans="2:13" x14ac:dyDescent="0.25">
      <c r="B261">
        <v>6864997700</v>
      </c>
      <c r="C261">
        <v>-6.3628372999999998</v>
      </c>
      <c r="L261">
        <v>6864997700</v>
      </c>
      <c r="M261">
        <v>-8.0211134000000008</v>
      </c>
    </row>
    <row r="262" spans="2:13" x14ac:dyDescent="0.25">
      <c r="B262">
        <v>6992497650</v>
      </c>
      <c r="C262">
        <v>-6.5000057</v>
      </c>
      <c r="L262">
        <v>6992497650</v>
      </c>
      <c r="M262">
        <v>-8.0607319000000004</v>
      </c>
    </row>
    <row r="263" spans="2:13" x14ac:dyDescent="0.25">
      <c r="B263">
        <v>7119997600</v>
      </c>
      <c r="C263">
        <v>-6.6195383000000003</v>
      </c>
      <c r="L263">
        <v>7119997600</v>
      </c>
      <c r="M263">
        <v>-8.1118974999999995</v>
      </c>
    </row>
    <row r="264" spans="2:13" x14ac:dyDescent="0.25">
      <c r="B264">
        <v>7247497550</v>
      </c>
      <c r="C264">
        <v>-6.7196856</v>
      </c>
      <c r="L264">
        <v>7247497550</v>
      </c>
      <c r="M264">
        <v>-8.1287003000000002</v>
      </c>
    </row>
    <row r="265" spans="2:13" x14ac:dyDescent="0.25">
      <c r="B265">
        <v>7374997500</v>
      </c>
      <c r="C265">
        <v>-6.7887124999999999</v>
      </c>
      <c r="L265">
        <v>7374997500</v>
      </c>
      <c r="M265">
        <v>-8.1253127999999997</v>
      </c>
    </row>
    <row r="266" spans="2:13" x14ac:dyDescent="0.25">
      <c r="B266">
        <v>7502497450</v>
      </c>
      <c r="C266">
        <v>-6.8404784000000003</v>
      </c>
      <c r="L266">
        <v>7502497450</v>
      </c>
      <c r="M266">
        <v>-8.1131802000000004</v>
      </c>
    </row>
    <row r="267" spans="2:13" x14ac:dyDescent="0.25">
      <c r="B267">
        <v>7629997400</v>
      </c>
      <c r="C267">
        <v>-6.8589234000000001</v>
      </c>
      <c r="L267">
        <v>7629997400</v>
      </c>
      <c r="M267">
        <v>-8.0760392999999997</v>
      </c>
    </row>
    <row r="268" spans="2:13" x14ac:dyDescent="0.25">
      <c r="B268">
        <v>7757497350</v>
      </c>
      <c r="C268">
        <v>-6.9014397000000001</v>
      </c>
      <c r="L268">
        <v>7757497350</v>
      </c>
      <c r="M268">
        <v>-8.0393790999999997</v>
      </c>
    </row>
    <row r="269" spans="2:13" x14ac:dyDescent="0.25">
      <c r="B269">
        <v>7884997300</v>
      </c>
      <c r="C269">
        <v>-6.9169812000000004</v>
      </c>
      <c r="L269">
        <v>7884997300</v>
      </c>
      <c r="M269">
        <v>-8.0188483999999995</v>
      </c>
    </row>
    <row r="270" spans="2:13" x14ac:dyDescent="0.25">
      <c r="B270">
        <v>8012497250</v>
      </c>
      <c r="C270">
        <v>-6.9434132999999996</v>
      </c>
      <c r="L270">
        <v>8012497250</v>
      </c>
      <c r="M270">
        <v>-7.9798460000000002</v>
      </c>
    </row>
    <row r="271" spans="2:13" x14ac:dyDescent="0.25">
      <c r="B271">
        <v>8139997200</v>
      </c>
      <c r="C271">
        <v>-6.9785294999999996</v>
      </c>
      <c r="L271">
        <v>8139997200</v>
      </c>
      <c r="M271">
        <v>-7.9351038999999997</v>
      </c>
    </row>
    <row r="272" spans="2:13" x14ac:dyDescent="0.25">
      <c r="B272">
        <v>8267497150</v>
      </c>
      <c r="C272">
        <v>-7.0034255999999999</v>
      </c>
      <c r="L272">
        <v>8267497150</v>
      </c>
      <c r="M272">
        <v>-7.9187260000000004</v>
      </c>
    </row>
    <row r="273" spans="2:13" x14ac:dyDescent="0.25">
      <c r="B273">
        <v>8394997100</v>
      </c>
      <c r="C273">
        <v>-7.0080814</v>
      </c>
      <c r="L273">
        <v>8394997100</v>
      </c>
      <c r="M273">
        <v>-7.8842292</v>
      </c>
    </row>
    <row r="274" spans="2:13" x14ac:dyDescent="0.25">
      <c r="B274">
        <v>8522497050</v>
      </c>
      <c r="C274">
        <v>-7.0229362999999996</v>
      </c>
      <c r="L274">
        <v>8522497050</v>
      </c>
      <c r="M274">
        <v>-7.8573217</v>
      </c>
    </row>
    <row r="275" spans="2:13" x14ac:dyDescent="0.25">
      <c r="B275">
        <v>8649997000</v>
      </c>
      <c r="C275">
        <v>-7.0257462999999998</v>
      </c>
      <c r="L275">
        <v>8649997000</v>
      </c>
      <c r="M275">
        <v>-7.8505158000000002</v>
      </c>
    </row>
    <row r="276" spans="2:13" x14ac:dyDescent="0.25">
      <c r="B276">
        <v>8777496950</v>
      </c>
      <c r="C276">
        <v>-7.0078664000000002</v>
      </c>
      <c r="L276">
        <v>8777496950</v>
      </c>
      <c r="M276">
        <v>-7.8562021</v>
      </c>
    </row>
    <row r="277" spans="2:13" x14ac:dyDescent="0.25">
      <c r="B277">
        <v>8904996900</v>
      </c>
      <c r="C277">
        <v>-7.0032458000000002</v>
      </c>
      <c r="L277">
        <v>8904996900</v>
      </c>
      <c r="M277">
        <v>-7.8537393</v>
      </c>
    </row>
    <row r="278" spans="2:13" x14ac:dyDescent="0.25">
      <c r="B278">
        <v>9032496850</v>
      </c>
      <c r="C278">
        <v>-7.0113472999999997</v>
      </c>
      <c r="L278">
        <v>9032496850</v>
      </c>
      <c r="M278">
        <v>-7.8727898999999999</v>
      </c>
    </row>
    <row r="279" spans="2:13" x14ac:dyDescent="0.25">
      <c r="B279">
        <v>9159996800</v>
      </c>
      <c r="C279">
        <v>-7.0204500999999997</v>
      </c>
      <c r="L279">
        <v>9159996800</v>
      </c>
      <c r="M279">
        <v>-7.8992576999999997</v>
      </c>
    </row>
    <row r="280" spans="2:13" x14ac:dyDescent="0.25">
      <c r="B280">
        <v>9287496750</v>
      </c>
      <c r="C280">
        <v>-7.0303354000000002</v>
      </c>
      <c r="L280">
        <v>9287496750</v>
      </c>
      <c r="M280">
        <v>-7.9195508999999999</v>
      </c>
    </row>
    <row r="281" spans="2:13" x14ac:dyDescent="0.25">
      <c r="B281">
        <v>9414996700</v>
      </c>
      <c r="C281">
        <v>-7.0303278000000002</v>
      </c>
      <c r="L281">
        <v>9414996700</v>
      </c>
      <c r="M281">
        <v>-7.9402293999999998</v>
      </c>
    </row>
    <row r="282" spans="2:13" x14ac:dyDescent="0.25">
      <c r="B282">
        <v>9542496650</v>
      </c>
      <c r="C282">
        <v>-6.9998836999999998</v>
      </c>
      <c r="L282">
        <v>9542496650</v>
      </c>
      <c r="M282">
        <v>-7.9553184999999997</v>
      </c>
    </row>
    <row r="283" spans="2:13" x14ac:dyDescent="0.25">
      <c r="B283">
        <v>9669996600</v>
      </c>
      <c r="C283">
        <v>-6.9492120999999996</v>
      </c>
      <c r="L283">
        <v>9669996600</v>
      </c>
      <c r="M283">
        <v>-7.9587851000000001</v>
      </c>
    </row>
    <row r="284" spans="2:13" x14ac:dyDescent="0.25">
      <c r="B284">
        <v>9797496550</v>
      </c>
      <c r="C284">
        <v>-6.8830051000000001</v>
      </c>
      <c r="L284">
        <v>9797496550</v>
      </c>
      <c r="M284">
        <v>-7.9440569999999999</v>
      </c>
    </row>
    <row r="285" spans="2:13" x14ac:dyDescent="0.25">
      <c r="B285">
        <v>9924996500</v>
      </c>
      <c r="C285">
        <v>-6.7984562000000004</v>
      </c>
      <c r="L285">
        <v>9924996500</v>
      </c>
      <c r="M285">
        <v>-7.9106255000000001</v>
      </c>
    </row>
    <row r="286" spans="2:13" x14ac:dyDescent="0.25">
      <c r="B286">
        <v>10052496450</v>
      </c>
      <c r="C286">
        <v>-6.7218418</v>
      </c>
      <c r="L286">
        <v>10052496450</v>
      </c>
      <c r="M286">
        <v>-7.8715681999999996</v>
      </c>
    </row>
    <row r="287" spans="2:13" x14ac:dyDescent="0.25">
      <c r="B287">
        <v>10179996400</v>
      </c>
      <c r="C287">
        <v>-6.6560926</v>
      </c>
      <c r="L287">
        <v>10179996400</v>
      </c>
      <c r="M287">
        <v>-7.8311171999999996</v>
      </c>
    </row>
    <row r="288" spans="2:13" x14ac:dyDescent="0.25">
      <c r="B288">
        <v>10307496350</v>
      </c>
      <c r="C288">
        <v>-6.6019911999999996</v>
      </c>
      <c r="L288">
        <v>10307496350</v>
      </c>
      <c r="M288">
        <v>-7.8122444</v>
      </c>
    </row>
    <row r="289" spans="2:13" x14ac:dyDescent="0.25">
      <c r="B289">
        <v>10434996300</v>
      </c>
      <c r="C289">
        <v>-6.5612105999999999</v>
      </c>
      <c r="L289">
        <v>10434996300</v>
      </c>
      <c r="M289">
        <v>-7.8280548999999997</v>
      </c>
    </row>
    <row r="290" spans="2:13" x14ac:dyDescent="0.25">
      <c r="B290">
        <v>10562496250</v>
      </c>
      <c r="C290">
        <v>-6.5379266999999999</v>
      </c>
      <c r="L290">
        <v>10562496250</v>
      </c>
      <c r="M290">
        <v>-7.8725753000000003</v>
      </c>
    </row>
    <row r="291" spans="2:13" x14ac:dyDescent="0.25">
      <c r="B291">
        <v>10689996200</v>
      </c>
      <c r="C291">
        <v>-6.5216794</v>
      </c>
      <c r="L291">
        <v>10689996200</v>
      </c>
      <c r="M291">
        <v>-7.9339298999999999</v>
      </c>
    </row>
    <row r="292" spans="2:13" x14ac:dyDescent="0.25">
      <c r="B292">
        <v>10817496150</v>
      </c>
      <c r="C292">
        <v>-6.5170640999999998</v>
      </c>
      <c r="L292">
        <v>10817496150</v>
      </c>
      <c r="M292">
        <v>-8.0139817999999998</v>
      </c>
    </row>
    <row r="293" spans="2:13" x14ac:dyDescent="0.25">
      <c r="B293">
        <v>10944996100</v>
      </c>
      <c r="C293">
        <v>-6.5209187999999996</v>
      </c>
      <c r="L293">
        <v>10944996100</v>
      </c>
      <c r="M293">
        <v>-8.0983143000000002</v>
      </c>
    </row>
    <row r="294" spans="2:13" x14ac:dyDescent="0.25">
      <c r="B294">
        <v>11072496050</v>
      </c>
      <c r="C294">
        <v>-6.5259681</v>
      </c>
      <c r="L294">
        <v>11072496050</v>
      </c>
      <c r="M294">
        <v>-8.1734714999999998</v>
      </c>
    </row>
    <row r="295" spans="2:13" x14ac:dyDescent="0.25">
      <c r="B295">
        <v>11199996000</v>
      </c>
      <c r="C295">
        <v>-6.5466242000000001</v>
      </c>
      <c r="L295">
        <v>11199996000</v>
      </c>
      <c r="M295">
        <v>-8.2556419000000005</v>
      </c>
    </row>
    <row r="296" spans="2:13" x14ac:dyDescent="0.25">
      <c r="B296">
        <v>11327495950</v>
      </c>
      <c r="C296">
        <v>-6.5756578000000001</v>
      </c>
      <c r="L296">
        <v>11327495950</v>
      </c>
      <c r="M296">
        <v>-8.3444404999999993</v>
      </c>
    </row>
    <row r="297" spans="2:13" x14ac:dyDescent="0.25">
      <c r="B297">
        <v>11454995900</v>
      </c>
      <c r="C297">
        <v>-6.6124853999999997</v>
      </c>
      <c r="L297">
        <v>11454995900</v>
      </c>
      <c r="M297">
        <v>-8.4330797000000004</v>
      </c>
    </row>
    <row r="298" spans="2:13" x14ac:dyDescent="0.25">
      <c r="B298">
        <v>11582495850</v>
      </c>
      <c r="C298">
        <v>-6.6700425000000001</v>
      </c>
      <c r="L298">
        <v>11582495850</v>
      </c>
      <c r="M298">
        <v>-8.5172167000000005</v>
      </c>
    </row>
    <row r="299" spans="2:13" x14ac:dyDescent="0.25">
      <c r="B299">
        <v>11709995800</v>
      </c>
      <c r="C299">
        <v>-6.7163161999999996</v>
      </c>
      <c r="L299">
        <v>11709995800</v>
      </c>
      <c r="M299">
        <v>-8.6179781000000002</v>
      </c>
    </row>
    <row r="300" spans="2:13" x14ac:dyDescent="0.25">
      <c r="B300">
        <v>11837495750</v>
      </c>
      <c r="C300">
        <v>-6.7588743999999998</v>
      </c>
      <c r="L300">
        <v>11837495750</v>
      </c>
      <c r="M300">
        <v>-8.7243852999999998</v>
      </c>
    </row>
    <row r="301" spans="2:13" x14ac:dyDescent="0.25">
      <c r="B301">
        <v>11964995700</v>
      </c>
      <c r="C301">
        <v>-6.7980226999999998</v>
      </c>
      <c r="L301">
        <v>11964995700</v>
      </c>
      <c r="M301">
        <v>-8.8181952999999993</v>
      </c>
    </row>
    <row r="302" spans="2:13" x14ac:dyDescent="0.25">
      <c r="B302">
        <v>12092495650</v>
      </c>
      <c r="C302">
        <v>-6.8272142000000002</v>
      </c>
      <c r="L302">
        <v>12092495650</v>
      </c>
      <c r="M302">
        <v>-8.9119405999999994</v>
      </c>
    </row>
    <row r="303" spans="2:13" x14ac:dyDescent="0.25">
      <c r="B303">
        <v>12219995600</v>
      </c>
      <c r="C303">
        <v>-6.8400426000000003</v>
      </c>
      <c r="L303">
        <v>12219995600</v>
      </c>
      <c r="M303">
        <v>-9.0018969000000002</v>
      </c>
    </row>
    <row r="304" spans="2:13" x14ac:dyDescent="0.25">
      <c r="B304">
        <v>12347495550</v>
      </c>
      <c r="C304">
        <v>-6.8453835999999999</v>
      </c>
      <c r="L304">
        <v>12347495550</v>
      </c>
      <c r="M304">
        <v>-9.0736588999999999</v>
      </c>
    </row>
    <row r="305" spans="2:13" x14ac:dyDescent="0.25">
      <c r="B305">
        <v>12474995500</v>
      </c>
      <c r="C305">
        <v>-6.8575353999999997</v>
      </c>
      <c r="L305">
        <v>12474995500</v>
      </c>
      <c r="M305">
        <v>-9.1277761000000002</v>
      </c>
    </row>
    <row r="306" spans="2:13" x14ac:dyDescent="0.25">
      <c r="B306">
        <v>12602495450</v>
      </c>
      <c r="C306">
        <v>-6.8681536000000003</v>
      </c>
      <c r="L306">
        <v>12602495450</v>
      </c>
      <c r="M306">
        <v>-9.1807756000000005</v>
      </c>
    </row>
    <row r="307" spans="2:13" x14ac:dyDescent="0.25">
      <c r="B307">
        <v>12729995400</v>
      </c>
      <c r="C307">
        <v>-6.8742361000000001</v>
      </c>
      <c r="L307">
        <v>12729995400</v>
      </c>
      <c r="M307">
        <v>-9.2033567000000005</v>
      </c>
    </row>
    <row r="308" spans="2:13" x14ac:dyDescent="0.25">
      <c r="B308">
        <v>12857495350</v>
      </c>
      <c r="C308">
        <v>-6.8963938000000002</v>
      </c>
      <c r="L308">
        <v>12857495350</v>
      </c>
      <c r="M308">
        <v>-9.2230310000000006</v>
      </c>
    </row>
    <row r="309" spans="2:13" x14ac:dyDescent="0.25">
      <c r="B309">
        <v>12984995300</v>
      </c>
      <c r="C309">
        <v>-6.9193859</v>
      </c>
      <c r="L309">
        <v>12984995300</v>
      </c>
      <c r="M309">
        <v>-9.2252665</v>
      </c>
    </row>
    <row r="310" spans="2:13" x14ac:dyDescent="0.25">
      <c r="B310">
        <v>13112495250</v>
      </c>
      <c r="C310">
        <v>-6.9420729000000003</v>
      </c>
      <c r="L310">
        <v>13112495250</v>
      </c>
      <c r="M310">
        <v>-9.2179097999999993</v>
      </c>
    </row>
    <row r="311" spans="2:13" x14ac:dyDescent="0.25">
      <c r="B311">
        <v>13239995200</v>
      </c>
      <c r="C311">
        <v>-6.9507604000000001</v>
      </c>
      <c r="L311">
        <v>13239995200</v>
      </c>
      <c r="M311">
        <v>-9.2012748999999996</v>
      </c>
    </row>
    <row r="312" spans="2:13" x14ac:dyDescent="0.25">
      <c r="B312">
        <v>13367495150</v>
      </c>
      <c r="C312">
        <v>-6.9914455000000002</v>
      </c>
      <c r="L312">
        <v>13367495150</v>
      </c>
      <c r="M312">
        <v>-9.1891297999999999</v>
      </c>
    </row>
    <row r="313" spans="2:13" x14ac:dyDescent="0.25">
      <c r="B313">
        <v>13494995100</v>
      </c>
      <c r="C313">
        <v>-6.9927802000000003</v>
      </c>
      <c r="L313">
        <v>13494995100</v>
      </c>
      <c r="M313">
        <v>-9.1738213999999996</v>
      </c>
    </row>
    <row r="314" spans="2:13" x14ac:dyDescent="0.25">
      <c r="B314">
        <v>13622495050</v>
      </c>
      <c r="C314">
        <v>-7.0235599999999998</v>
      </c>
      <c r="L314">
        <v>13622495050</v>
      </c>
      <c r="M314">
        <v>-9.1594552999999994</v>
      </c>
    </row>
    <row r="315" spans="2:13" x14ac:dyDescent="0.25">
      <c r="B315">
        <v>13749995000</v>
      </c>
      <c r="C315">
        <v>-7.0479088000000001</v>
      </c>
      <c r="L315">
        <v>13749995000</v>
      </c>
      <c r="M315">
        <v>-9.1467341999999991</v>
      </c>
    </row>
    <row r="316" spans="2:13" x14ac:dyDescent="0.25">
      <c r="B316">
        <v>13877494950</v>
      </c>
      <c r="C316">
        <v>-7.1026382000000003</v>
      </c>
      <c r="L316">
        <v>13877494950</v>
      </c>
      <c r="M316">
        <v>-9.1257286000000004</v>
      </c>
    </row>
    <row r="317" spans="2:13" x14ac:dyDescent="0.25">
      <c r="B317">
        <v>14004994900</v>
      </c>
      <c r="C317">
        <v>-7.1245517999999999</v>
      </c>
      <c r="L317">
        <v>14004994900</v>
      </c>
      <c r="M317">
        <v>-9.1061115000000008</v>
      </c>
    </row>
    <row r="318" spans="2:13" x14ac:dyDescent="0.25">
      <c r="B318">
        <v>14132494850</v>
      </c>
      <c r="C318">
        <v>-7.1838913</v>
      </c>
      <c r="L318">
        <v>14132494850</v>
      </c>
      <c r="M318">
        <v>-9.0796576000000009</v>
      </c>
    </row>
    <row r="319" spans="2:13" x14ac:dyDescent="0.25">
      <c r="B319">
        <v>14259994800</v>
      </c>
      <c r="C319">
        <v>-7.2477922000000001</v>
      </c>
      <c r="L319">
        <v>14259994800</v>
      </c>
      <c r="M319">
        <v>-9.0376644000000006</v>
      </c>
    </row>
    <row r="320" spans="2:13" x14ac:dyDescent="0.25">
      <c r="B320">
        <v>14387494750</v>
      </c>
      <c r="C320">
        <v>-7.2982129999999996</v>
      </c>
      <c r="L320">
        <v>14387494750</v>
      </c>
      <c r="M320">
        <v>-9.0104150999999995</v>
      </c>
    </row>
    <row r="321" spans="2:13" x14ac:dyDescent="0.25">
      <c r="B321">
        <v>14514994700</v>
      </c>
      <c r="C321">
        <v>-7.3558979000000004</v>
      </c>
      <c r="L321">
        <v>14514994700</v>
      </c>
      <c r="M321">
        <v>-8.9843606999999999</v>
      </c>
    </row>
    <row r="322" spans="2:13" x14ac:dyDescent="0.25">
      <c r="B322">
        <v>14642494650</v>
      </c>
      <c r="C322">
        <v>-7.4350056999999996</v>
      </c>
      <c r="L322">
        <v>14642494650</v>
      </c>
      <c r="M322">
        <v>-8.9427070999999998</v>
      </c>
    </row>
    <row r="323" spans="2:13" x14ac:dyDescent="0.25">
      <c r="B323">
        <v>14769994600</v>
      </c>
      <c r="C323">
        <v>-7.4829287999999998</v>
      </c>
      <c r="L323">
        <v>14769994600</v>
      </c>
      <c r="M323">
        <v>-8.9158887999999994</v>
      </c>
    </row>
    <row r="324" spans="2:13" x14ac:dyDescent="0.25">
      <c r="B324">
        <v>14897494550</v>
      </c>
      <c r="C324">
        <v>-7.5434403000000003</v>
      </c>
      <c r="L324">
        <v>14897494550</v>
      </c>
      <c r="M324">
        <v>-8.9120445000000004</v>
      </c>
    </row>
    <row r="325" spans="2:13" x14ac:dyDescent="0.25">
      <c r="B325">
        <v>15024994500</v>
      </c>
      <c r="C325">
        <v>-7.5864548999999997</v>
      </c>
      <c r="L325">
        <v>15024994500</v>
      </c>
      <c r="M325">
        <v>-8.8623352000000004</v>
      </c>
    </row>
    <row r="326" spans="2:13" x14ac:dyDescent="0.25">
      <c r="B326">
        <v>15152494450</v>
      </c>
      <c r="C326">
        <v>-7.6223048999999996</v>
      </c>
      <c r="L326">
        <v>15152494450</v>
      </c>
      <c r="M326">
        <v>-8.8394518000000009</v>
      </c>
    </row>
    <row r="327" spans="2:13" x14ac:dyDescent="0.25">
      <c r="B327">
        <v>15279994400</v>
      </c>
      <c r="C327">
        <v>-7.6383719000000001</v>
      </c>
      <c r="L327">
        <v>15279994400</v>
      </c>
      <c r="M327">
        <v>-8.8152781000000004</v>
      </c>
    </row>
    <row r="328" spans="2:13" x14ac:dyDescent="0.25">
      <c r="B328">
        <v>15407494350</v>
      </c>
      <c r="C328">
        <v>-7.6671128</v>
      </c>
      <c r="L328">
        <v>15407494350</v>
      </c>
      <c r="M328">
        <v>-8.7765664999999995</v>
      </c>
    </row>
    <row r="329" spans="2:13" x14ac:dyDescent="0.25">
      <c r="B329">
        <v>15534994300</v>
      </c>
      <c r="C329">
        <v>-7.6713743000000001</v>
      </c>
      <c r="L329">
        <v>15534994300</v>
      </c>
      <c r="M329">
        <v>-8.7241696999999991</v>
      </c>
    </row>
    <row r="330" spans="2:13" x14ac:dyDescent="0.25">
      <c r="B330">
        <v>15662494250</v>
      </c>
      <c r="C330">
        <v>-7.6949854000000002</v>
      </c>
      <c r="L330">
        <v>15662494250</v>
      </c>
      <c r="M330">
        <v>-8.6942796999999992</v>
      </c>
    </row>
    <row r="331" spans="2:13" x14ac:dyDescent="0.25">
      <c r="B331">
        <v>15789994200</v>
      </c>
      <c r="C331">
        <v>-7.7011380000000003</v>
      </c>
      <c r="L331">
        <v>15789994200</v>
      </c>
      <c r="M331">
        <v>-8.6350174000000006</v>
      </c>
    </row>
    <row r="332" spans="2:13" x14ac:dyDescent="0.25">
      <c r="B332">
        <v>15917494150</v>
      </c>
      <c r="C332">
        <v>-7.7181047999999999</v>
      </c>
      <c r="L332">
        <v>15917494150</v>
      </c>
      <c r="M332">
        <v>-8.5901908999999996</v>
      </c>
    </row>
    <row r="333" spans="2:13" x14ac:dyDescent="0.25">
      <c r="B333">
        <v>16044994100</v>
      </c>
      <c r="C333">
        <v>-7.7257084999999996</v>
      </c>
      <c r="L333">
        <v>16044994100</v>
      </c>
      <c r="M333">
        <v>-8.5260677000000005</v>
      </c>
    </row>
    <row r="334" spans="2:13" x14ac:dyDescent="0.25">
      <c r="B334">
        <v>16172494050</v>
      </c>
      <c r="C334">
        <v>-7.7283071999999997</v>
      </c>
      <c r="L334">
        <v>16172494050</v>
      </c>
      <c r="M334">
        <v>-8.4645490999999993</v>
      </c>
    </row>
    <row r="335" spans="2:13" x14ac:dyDescent="0.25">
      <c r="B335">
        <v>16299994000</v>
      </c>
      <c r="C335">
        <v>-7.7360290999999997</v>
      </c>
      <c r="L335">
        <v>16299994000</v>
      </c>
      <c r="M335">
        <v>-8.4368896000000007</v>
      </c>
    </row>
    <row r="336" spans="2:13" x14ac:dyDescent="0.25">
      <c r="B336">
        <v>16427493950</v>
      </c>
      <c r="C336">
        <v>-7.7525577999999999</v>
      </c>
      <c r="L336">
        <v>16427493950</v>
      </c>
      <c r="M336">
        <v>-8.4110641000000008</v>
      </c>
    </row>
    <row r="337" spans="2:13" x14ac:dyDescent="0.25">
      <c r="B337">
        <v>16554993900</v>
      </c>
      <c r="C337">
        <v>-7.7450713999999996</v>
      </c>
      <c r="L337">
        <v>16554993900</v>
      </c>
      <c r="M337">
        <v>-8.3676423999999994</v>
      </c>
    </row>
    <row r="338" spans="2:13" x14ac:dyDescent="0.25">
      <c r="B338">
        <v>16682493850</v>
      </c>
      <c r="C338">
        <v>-7.756259</v>
      </c>
      <c r="L338">
        <v>16682493850</v>
      </c>
      <c r="M338">
        <v>-8.3733377000000004</v>
      </c>
    </row>
    <row r="339" spans="2:13" x14ac:dyDescent="0.25">
      <c r="B339">
        <v>16809993800</v>
      </c>
      <c r="C339">
        <v>-7.7825952000000003</v>
      </c>
      <c r="L339">
        <v>16809993800</v>
      </c>
      <c r="M339">
        <v>-8.3859528999999995</v>
      </c>
    </row>
    <row r="340" spans="2:13" x14ac:dyDescent="0.25">
      <c r="B340">
        <v>16937493750</v>
      </c>
      <c r="C340">
        <v>-7.7942027999999999</v>
      </c>
      <c r="L340">
        <v>16937493750</v>
      </c>
      <c r="M340">
        <v>-8.3709039999999995</v>
      </c>
    </row>
    <row r="341" spans="2:13" x14ac:dyDescent="0.25">
      <c r="B341">
        <v>17064993700</v>
      </c>
      <c r="C341">
        <v>-7.8015002999999998</v>
      </c>
      <c r="L341">
        <v>17064993700</v>
      </c>
      <c r="M341">
        <v>-8.3625249999999998</v>
      </c>
    </row>
    <row r="342" spans="2:13" x14ac:dyDescent="0.25">
      <c r="B342">
        <v>17192493650</v>
      </c>
      <c r="C342">
        <v>-7.8549271000000003</v>
      </c>
      <c r="L342">
        <v>17192493650</v>
      </c>
      <c r="M342">
        <v>-8.3896961000000001</v>
      </c>
    </row>
    <row r="343" spans="2:13" x14ac:dyDescent="0.25">
      <c r="B343">
        <v>17319993600</v>
      </c>
      <c r="C343">
        <v>-7.8694115</v>
      </c>
      <c r="L343">
        <v>17319993600</v>
      </c>
      <c r="M343">
        <v>-8.3688192000000008</v>
      </c>
    </row>
    <row r="344" spans="2:13" x14ac:dyDescent="0.25">
      <c r="B344">
        <v>17447493550</v>
      </c>
      <c r="C344">
        <v>-7.9024019000000001</v>
      </c>
      <c r="L344">
        <v>17447493550</v>
      </c>
      <c r="M344">
        <v>-8.3849257999999995</v>
      </c>
    </row>
    <row r="345" spans="2:13" x14ac:dyDescent="0.25">
      <c r="B345">
        <v>17574993500</v>
      </c>
      <c r="C345">
        <v>-7.9497371000000001</v>
      </c>
      <c r="L345">
        <v>17574993500</v>
      </c>
      <c r="M345">
        <v>-8.4165296999999999</v>
      </c>
    </row>
    <row r="346" spans="2:13" x14ac:dyDescent="0.25">
      <c r="B346">
        <v>17702493450</v>
      </c>
      <c r="C346">
        <v>-7.9799255999999996</v>
      </c>
      <c r="L346">
        <v>17702493450</v>
      </c>
      <c r="M346">
        <v>-8.4430151000000002</v>
      </c>
    </row>
    <row r="347" spans="2:13" x14ac:dyDescent="0.25">
      <c r="B347">
        <v>17829993400</v>
      </c>
      <c r="C347">
        <v>-7.9925265000000003</v>
      </c>
      <c r="L347">
        <v>17829993400</v>
      </c>
      <c r="M347">
        <v>-8.4574756999999998</v>
      </c>
    </row>
    <row r="348" spans="2:13" x14ac:dyDescent="0.25">
      <c r="B348">
        <v>17957493350</v>
      </c>
      <c r="C348">
        <v>-8.0218133999999992</v>
      </c>
      <c r="L348">
        <v>17957493350</v>
      </c>
      <c r="M348">
        <v>-8.5211152999999999</v>
      </c>
    </row>
    <row r="349" spans="2:13" x14ac:dyDescent="0.25">
      <c r="B349">
        <v>18084993300</v>
      </c>
      <c r="C349">
        <v>-8.0232925000000002</v>
      </c>
      <c r="L349">
        <v>18084993300</v>
      </c>
      <c r="M349">
        <v>-8.5470857999999996</v>
      </c>
    </row>
    <row r="350" spans="2:13" x14ac:dyDescent="0.25">
      <c r="B350">
        <v>18212493250</v>
      </c>
      <c r="C350">
        <v>-8.0272635999999995</v>
      </c>
      <c r="L350">
        <v>18212493250</v>
      </c>
      <c r="M350">
        <v>-8.5730982000000004</v>
      </c>
    </row>
    <row r="351" spans="2:13" x14ac:dyDescent="0.25">
      <c r="B351">
        <v>18339993200</v>
      </c>
      <c r="C351">
        <v>-8.0745944999999999</v>
      </c>
      <c r="L351">
        <v>18339993200</v>
      </c>
      <c r="M351">
        <v>-8.6411867000000004</v>
      </c>
    </row>
    <row r="352" spans="2:13" x14ac:dyDescent="0.25">
      <c r="B352">
        <v>18467493150</v>
      </c>
      <c r="C352">
        <v>-8.0947189000000002</v>
      </c>
      <c r="L352">
        <v>18467493150</v>
      </c>
      <c r="M352">
        <v>-8.6906289999999995</v>
      </c>
    </row>
    <row r="353" spans="2:13" x14ac:dyDescent="0.25">
      <c r="B353">
        <v>18594993100</v>
      </c>
      <c r="C353">
        <v>-8.1256722999999997</v>
      </c>
      <c r="L353">
        <v>18594993100</v>
      </c>
      <c r="M353">
        <v>-8.7266826999999996</v>
      </c>
    </row>
    <row r="354" spans="2:13" x14ac:dyDescent="0.25">
      <c r="B354">
        <v>18722493050</v>
      </c>
      <c r="C354">
        <v>-8.1553850000000008</v>
      </c>
      <c r="L354">
        <v>18722493050</v>
      </c>
      <c r="M354">
        <v>-8.7814359999999994</v>
      </c>
    </row>
    <row r="355" spans="2:13" x14ac:dyDescent="0.25">
      <c r="B355">
        <v>18849993000</v>
      </c>
      <c r="C355">
        <v>-8.1734161000000007</v>
      </c>
      <c r="L355">
        <v>18849993000</v>
      </c>
      <c r="M355">
        <v>-8.8102341000000006</v>
      </c>
    </row>
    <row r="356" spans="2:13" x14ac:dyDescent="0.25">
      <c r="B356">
        <v>18977492950</v>
      </c>
      <c r="C356">
        <v>-8.1469193000000004</v>
      </c>
      <c r="L356">
        <v>18977492950</v>
      </c>
      <c r="M356">
        <v>-8.8040924</v>
      </c>
    </row>
    <row r="357" spans="2:13" x14ac:dyDescent="0.25">
      <c r="B357">
        <v>19104992900</v>
      </c>
      <c r="C357">
        <v>-8.1390580999999997</v>
      </c>
      <c r="L357">
        <v>19104992900</v>
      </c>
      <c r="M357">
        <v>-8.8184395000000002</v>
      </c>
    </row>
    <row r="358" spans="2:13" x14ac:dyDescent="0.25">
      <c r="B358">
        <v>19232492850</v>
      </c>
      <c r="C358">
        <v>-8.1102904999999996</v>
      </c>
      <c r="L358">
        <v>19232492850</v>
      </c>
      <c r="M358">
        <v>-8.8110379999999999</v>
      </c>
    </row>
    <row r="359" spans="2:13" x14ac:dyDescent="0.25">
      <c r="B359">
        <v>19359992800</v>
      </c>
      <c r="C359">
        <v>-8.0834788999999994</v>
      </c>
      <c r="L359">
        <v>19359992800</v>
      </c>
      <c r="M359">
        <v>-8.7945185000000006</v>
      </c>
    </row>
    <row r="360" spans="2:13" x14ac:dyDescent="0.25">
      <c r="B360">
        <v>19487492750</v>
      </c>
      <c r="C360">
        <v>-8.0959339000000003</v>
      </c>
      <c r="L360">
        <v>19487492750</v>
      </c>
      <c r="M360">
        <v>-8.7966336999999992</v>
      </c>
    </row>
    <row r="361" spans="2:13" x14ac:dyDescent="0.25">
      <c r="B361">
        <v>19614992700</v>
      </c>
      <c r="C361">
        <v>-8.1278477000000002</v>
      </c>
      <c r="L361">
        <v>19614992700</v>
      </c>
      <c r="M361">
        <v>-8.7984629000000005</v>
      </c>
    </row>
    <row r="362" spans="2:13" x14ac:dyDescent="0.25">
      <c r="B362">
        <v>19742492650</v>
      </c>
      <c r="C362">
        <v>-8.1097727000000006</v>
      </c>
      <c r="L362">
        <v>19742492650</v>
      </c>
      <c r="M362">
        <v>-8.8081283999999993</v>
      </c>
    </row>
    <row r="363" spans="2:13" x14ac:dyDescent="0.25">
      <c r="B363">
        <v>19869992600</v>
      </c>
      <c r="C363">
        <v>-8.0819510999999995</v>
      </c>
      <c r="L363">
        <v>19869992600</v>
      </c>
      <c r="M363">
        <v>-8.8079623999999992</v>
      </c>
    </row>
    <row r="364" spans="2:13" x14ac:dyDescent="0.25">
      <c r="B364">
        <v>19997492550</v>
      </c>
      <c r="C364">
        <v>-8.0429563999999996</v>
      </c>
      <c r="L364">
        <v>19997492550</v>
      </c>
      <c r="M364">
        <v>-8.8074645999999994</v>
      </c>
    </row>
    <row r="365" spans="2:13" x14ac:dyDescent="0.25">
      <c r="B365">
        <v>20124992500</v>
      </c>
      <c r="C365">
        <v>-7.9813428000000002</v>
      </c>
      <c r="L365">
        <v>20124992500</v>
      </c>
      <c r="M365">
        <v>-8.8100424000000004</v>
      </c>
    </row>
    <row r="366" spans="2:13" x14ac:dyDescent="0.25">
      <c r="B366">
        <v>20252492450</v>
      </c>
      <c r="C366">
        <v>-7.9031539000000004</v>
      </c>
      <c r="L366">
        <v>20252492450</v>
      </c>
      <c r="M366">
        <v>-8.8076323999999993</v>
      </c>
    </row>
    <row r="367" spans="2:13" x14ac:dyDescent="0.25">
      <c r="B367">
        <v>20379992400</v>
      </c>
      <c r="C367">
        <v>-7.9093083999999996</v>
      </c>
      <c r="L367">
        <v>20379992400</v>
      </c>
      <c r="M367">
        <v>-8.8079643000000001</v>
      </c>
    </row>
    <row r="368" spans="2:13" x14ac:dyDescent="0.25">
      <c r="B368">
        <v>20507492350</v>
      </c>
      <c r="C368">
        <v>-7.9440369999999998</v>
      </c>
      <c r="L368">
        <v>20507492350</v>
      </c>
      <c r="M368">
        <v>-8.8081846000000006</v>
      </c>
    </row>
    <row r="369" spans="2:13" x14ac:dyDescent="0.25">
      <c r="B369">
        <v>20634992300</v>
      </c>
      <c r="C369">
        <v>-7.9456081000000003</v>
      </c>
      <c r="L369">
        <v>20634992300</v>
      </c>
      <c r="M369">
        <v>-8.8375845000000002</v>
      </c>
    </row>
    <row r="370" spans="2:13" x14ac:dyDescent="0.25">
      <c r="B370">
        <v>20762492250</v>
      </c>
      <c r="C370">
        <v>-7.9450097</v>
      </c>
      <c r="L370">
        <v>20762492250</v>
      </c>
      <c r="M370">
        <v>-8.8860092000000002</v>
      </c>
    </row>
    <row r="371" spans="2:13" x14ac:dyDescent="0.25">
      <c r="B371">
        <v>20889992200</v>
      </c>
      <c r="C371">
        <v>-7.9665474999999999</v>
      </c>
      <c r="L371">
        <v>20889992200</v>
      </c>
      <c r="M371">
        <v>-8.9683962000000008</v>
      </c>
    </row>
    <row r="372" spans="2:13" x14ac:dyDescent="0.25">
      <c r="B372">
        <v>21017492150</v>
      </c>
      <c r="C372">
        <v>-7.9676051000000001</v>
      </c>
      <c r="L372">
        <v>21017492150</v>
      </c>
      <c r="M372">
        <v>-9.0581236000000001</v>
      </c>
    </row>
    <row r="373" spans="2:13" x14ac:dyDescent="0.25">
      <c r="B373">
        <v>21144992100</v>
      </c>
      <c r="C373">
        <v>-7.9788151000000003</v>
      </c>
      <c r="L373">
        <v>21144992100</v>
      </c>
      <c r="M373">
        <v>-9.1514854000000003</v>
      </c>
    </row>
    <row r="374" spans="2:13" x14ac:dyDescent="0.25">
      <c r="B374">
        <v>21272492050</v>
      </c>
      <c r="C374">
        <v>-8.0347241999999994</v>
      </c>
      <c r="L374">
        <v>21272492050</v>
      </c>
      <c r="M374">
        <v>-9.2176560999999992</v>
      </c>
    </row>
    <row r="375" spans="2:13" x14ac:dyDescent="0.25">
      <c r="B375">
        <v>21399992000</v>
      </c>
      <c r="C375">
        <v>-8.1089839999999995</v>
      </c>
      <c r="L375">
        <v>21399992000</v>
      </c>
      <c r="M375">
        <v>-9.2605132999999995</v>
      </c>
    </row>
    <row r="376" spans="2:13" x14ac:dyDescent="0.25">
      <c r="B376">
        <v>21527491950</v>
      </c>
      <c r="C376">
        <v>-8.1285018999999998</v>
      </c>
      <c r="L376">
        <v>21527491950</v>
      </c>
      <c r="M376">
        <v>-9.2502259999999996</v>
      </c>
    </row>
    <row r="377" spans="2:13" x14ac:dyDescent="0.25">
      <c r="B377">
        <v>21654991900</v>
      </c>
      <c r="C377">
        <v>-8.1619443999999994</v>
      </c>
      <c r="L377">
        <v>21654991900</v>
      </c>
      <c r="M377">
        <v>-9.2519217000000005</v>
      </c>
    </row>
    <row r="378" spans="2:13" x14ac:dyDescent="0.25">
      <c r="B378">
        <v>21782491850</v>
      </c>
      <c r="C378">
        <v>-8.1837233999999999</v>
      </c>
      <c r="L378">
        <v>21782491850</v>
      </c>
      <c r="M378">
        <v>-9.2719468999999997</v>
      </c>
    </row>
    <row r="379" spans="2:13" x14ac:dyDescent="0.25">
      <c r="B379">
        <v>21909991800</v>
      </c>
      <c r="C379">
        <v>-8.1779194000000004</v>
      </c>
      <c r="L379">
        <v>21909991800</v>
      </c>
      <c r="M379">
        <v>-9.2579565000000006</v>
      </c>
    </row>
    <row r="380" spans="2:13" x14ac:dyDescent="0.25">
      <c r="B380">
        <v>22037491750</v>
      </c>
      <c r="C380">
        <v>-8.1687650999999999</v>
      </c>
      <c r="L380">
        <v>22037491750</v>
      </c>
      <c r="M380">
        <v>-9.2883434000000005</v>
      </c>
    </row>
    <row r="381" spans="2:13" x14ac:dyDescent="0.25">
      <c r="B381">
        <v>22164991700</v>
      </c>
      <c r="C381">
        <v>-8.1962013000000002</v>
      </c>
      <c r="L381">
        <v>22164991700</v>
      </c>
      <c r="M381">
        <v>-9.3319855</v>
      </c>
    </row>
    <row r="382" spans="2:13" x14ac:dyDescent="0.25">
      <c r="B382">
        <v>22292491650</v>
      </c>
      <c r="C382">
        <v>-8.1892767000000006</v>
      </c>
      <c r="L382">
        <v>22292491650</v>
      </c>
      <c r="M382">
        <v>-9.3364753999999994</v>
      </c>
    </row>
    <row r="383" spans="2:13" x14ac:dyDescent="0.25">
      <c r="B383">
        <v>22419991600</v>
      </c>
      <c r="C383">
        <v>-8.1717548000000004</v>
      </c>
      <c r="L383">
        <v>22419991600</v>
      </c>
      <c r="M383">
        <v>-9.3410015000000008</v>
      </c>
    </row>
    <row r="384" spans="2:13" x14ac:dyDescent="0.25">
      <c r="B384">
        <v>22547491550</v>
      </c>
      <c r="C384">
        <v>-8.1664639000000001</v>
      </c>
      <c r="L384">
        <v>22547491550</v>
      </c>
      <c r="M384">
        <v>-9.3727015999999992</v>
      </c>
    </row>
    <row r="385" spans="2:13" x14ac:dyDescent="0.25">
      <c r="B385">
        <v>22674991500</v>
      </c>
      <c r="C385">
        <v>-8.1393585000000002</v>
      </c>
      <c r="L385">
        <v>22674991500</v>
      </c>
      <c r="M385">
        <v>-9.3699645999999994</v>
      </c>
    </row>
    <row r="386" spans="2:13" x14ac:dyDescent="0.25">
      <c r="B386">
        <v>22802491450</v>
      </c>
      <c r="C386">
        <v>-8.1394424000000001</v>
      </c>
      <c r="L386">
        <v>22802491450</v>
      </c>
      <c r="M386">
        <v>-9.414752</v>
      </c>
    </row>
    <row r="387" spans="2:13" x14ac:dyDescent="0.25">
      <c r="B387">
        <v>22929991400</v>
      </c>
      <c r="C387">
        <v>-8.1261081999999991</v>
      </c>
      <c r="L387">
        <v>22929991400</v>
      </c>
      <c r="M387">
        <v>-9.4616994999999999</v>
      </c>
    </row>
    <row r="388" spans="2:13" x14ac:dyDescent="0.25">
      <c r="B388">
        <v>23057491350</v>
      </c>
      <c r="C388">
        <v>-8.1266564999999993</v>
      </c>
      <c r="L388">
        <v>23057491350</v>
      </c>
      <c r="M388">
        <v>-9.5173359000000008</v>
      </c>
    </row>
    <row r="389" spans="2:13" x14ac:dyDescent="0.25">
      <c r="B389">
        <v>23184991300</v>
      </c>
      <c r="C389">
        <v>-8.1283512000000009</v>
      </c>
      <c r="L389">
        <v>23184991300</v>
      </c>
      <c r="M389">
        <v>-9.5819101</v>
      </c>
    </row>
    <row r="390" spans="2:13" x14ac:dyDescent="0.25">
      <c r="B390">
        <v>23312491250</v>
      </c>
      <c r="C390">
        <v>-8.1325865000000004</v>
      </c>
      <c r="L390">
        <v>23312491250</v>
      </c>
      <c r="M390">
        <v>-9.6483383000000007</v>
      </c>
    </row>
    <row r="391" spans="2:13" x14ac:dyDescent="0.25">
      <c r="B391">
        <v>23439991200</v>
      </c>
      <c r="C391">
        <v>-8.0929526999999997</v>
      </c>
      <c r="L391">
        <v>23439991200</v>
      </c>
      <c r="M391">
        <v>-9.6862048999999999</v>
      </c>
    </row>
    <row r="392" spans="2:13" x14ac:dyDescent="0.25">
      <c r="B392">
        <v>23567491150</v>
      </c>
      <c r="C392">
        <v>-8.0868625999999999</v>
      </c>
      <c r="L392">
        <v>23567491150</v>
      </c>
      <c r="M392">
        <v>-9.7621974999999992</v>
      </c>
    </row>
    <row r="393" spans="2:13" x14ac:dyDescent="0.25">
      <c r="B393">
        <v>23694991100</v>
      </c>
      <c r="C393">
        <v>-8.0547503999999996</v>
      </c>
      <c r="L393">
        <v>23694991100</v>
      </c>
      <c r="M393">
        <v>-9.8258227999999992</v>
      </c>
    </row>
    <row r="394" spans="2:13" x14ac:dyDescent="0.25">
      <c r="B394">
        <v>23822491050</v>
      </c>
      <c r="C394">
        <v>-8.0228585999999993</v>
      </c>
      <c r="L394">
        <v>23822491050</v>
      </c>
      <c r="M394">
        <v>-9.8972072999999998</v>
      </c>
    </row>
    <row r="395" spans="2:13" x14ac:dyDescent="0.25">
      <c r="B395">
        <v>23949991000</v>
      </c>
      <c r="C395">
        <v>-7.9816894999999999</v>
      </c>
      <c r="L395">
        <v>23949991000</v>
      </c>
      <c r="M395">
        <v>-9.9786386</v>
      </c>
    </row>
    <row r="396" spans="2:13" x14ac:dyDescent="0.25">
      <c r="B396">
        <v>24077490950</v>
      </c>
      <c r="C396">
        <v>-7.9622096999999998</v>
      </c>
      <c r="L396">
        <v>24077490950</v>
      </c>
      <c r="M396">
        <v>-10.070219</v>
      </c>
    </row>
    <row r="397" spans="2:13" x14ac:dyDescent="0.25">
      <c r="B397">
        <v>24204990900</v>
      </c>
      <c r="C397">
        <v>-7.9383774000000003</v>
      </c>
      <c r="L397">
        <v>24204990900</v>
      </c>
      <c r="M397">
        <v>-10.169302999999999</v>
      </c>
    </row>
    <row r="398" spans="2:13" x14ac:dyDescent="0.25">
      <c r="B398">
        <v>24332490850</v>
      </c>
      <c r="C398">
        <v>-7.9256377000000002</v>
      </c>
      <c r="L398">
        <v>24332490850</v>
      </c>
      <c r="M398">
        <v>-10.284782999999999</v>
      </c>
    </row>
    <row r="399" spans="2:13" x14ac:dyDescent="0.25">
      <c r="B399">
        <v>24459990800</v>
      </c>
      <c r="C399">
        <v>-7.9176216000000004</v>
      </c>
      <c r="L399">
        <v>24459990800</v>
      </c>
      <c r="M399">
        <v>-10.402813</v>
      </c>
    </row>
    <row r="400" spans="2:13" x14ac:dyDescent="0.25">
      <c r="B400">
        <v>24587490750</v>
      </c>
      <c r="C400">
        <v>-7.9229149999999997</v>
      </c>
      <c r="L400">
        <v>24587490750</v>
      </c>
      <c r="M400">
        <v>-10.525764000000001</v>
      </c>
    </row>
    <row r="401" spans="2:13" x14ac:dyDescent="0.25">
      <c r="B401">
        <v>24714990700</v>
      </c>
      <c r="C401">
        <v>-7.9332528</v>
      </c>
      <c r="L401">
        <v>24714990700</v>
      </c>
      <c r="M401">
        <v>-10.670415999999999</v>
      </c>
    </row>
    <row r="402" spans="2:13" x14ac:dyDescent="0.25">
      <c r="B402">
        <v>24842490650</v>
      </c>
      <c r="C402">
        <v>-7.9160212999999997</v>
      </c>
      <c r="L402">
        <v>24842490650</v>
      </c>
      <c r="M402">
        <v>-10.791516</v>
      </c>
    </row>
    <row r="403" spans="2:13" x14ac:dyDescent="0.25">
      <c r="B403">
        <v>24969990600</v>
      </c>
      <c r="C403">
        <v>-7.9504843000000003</v>
      </c>
      <c r="L403">
        <v>24969990600</v>
      </c>
      <c r="M403">
        <v>-10.948134</v>
      </c>
    </row>
    <row r="404" spans="2:13" x14ac:dyDescent="0.25">
      <c r="B404">
        <v>25097490550</v>
      </c>
      <c r="C404">
        <v>-7.9603619999999999</v>
      </c>
      <c r="L404">
        <v>25097490550</v>
      </c>
      <c r="M404">
        <v>-11.090023</v>
      </c>
    </row>
    <row r="405" spans="2:13" x14ac:dyDescent="0.25">
      <c r="B405">
        <v>25224990500</v>
      </c>
      <c r="C405">
        <v>-7.9924555000000002</v>
      </c>
      <c r="L405">
        <v>25224990500</v>
      </c>
      <c r="M405">
        <v>-11.248939999999999</v>
      </c>
    </row>
    <row r="406" spans="2:13" x14ac:dyDescent="0.25">
      <c r="B406">
        <v>25352490450</v>
      </c>
      <c r="C406">
        <v>-8.0004501000000001</v>
      </c>
      <c r="L406">
        <v>25352490450</v>
      </c>
      <c r="M406">
        <v>-11.397994000000001</v>
      </c>
    </row>
    <row r="407" spans="2:13" x14ac:dyDescent="0.25">
      <c r="B407">
        <v>25479990400</v>
      </c>
      <c r="C407">
        <v>-8.0894375000000007</v>
      </c>
      <c r="L407">
        <v>25479990400</v>
      </c>
      <c r="M407">
        <v>-11.562583999999999</v>
      </c>
    </row>
    <row r="408" spans="2:13" x14ac:dyDescent="0.25">
      <c r="B408">
        <v>25607490350</v>
      </c>
      <c r="C408">
        <v>-8.1264505000000007</v>
      </c>
      <c r="L408">
        <v>25607490350</v>
      </c>
      <c r="M408">
        <v>-11.704476</v>
      </c>
    </row>
    <row r="409" spans="2:13" x14ac:dyDescent="0.25">
      <c r="B409">
        <v>25734990300</v>
      </c>
      <c r="C409">
        <v>-8.2271318000000004</v>
      </c>
      <c r="L409">
        <v>25734990300</v>
      </c>
      <c r="M409">
        <v>-11.875681</v>
      </c>
    </row>
    <row r="410" spans="2:13" x14ac:dyDescent="0.25">
      <c r="B410">
        <v>25862490250</v>
      </c>
      <c r="C410">
        <v>-8.3594369999999998</v>
      </c>
      <c r="L410">
        <v>25862490250</v>
      </c>
      <c r="M410">
        <v>-12.045578000000001</v>
      </c>
    </row>
    <row r="411" spans="2:13" x14ac:dyDescent="0.25">
      <c r="B411">
        <v>25989990200</v>
      </c>
      <c r="C411">
        <v>-8.7296514999999992</v>
      </c>
      <c r="L411">
        <v>25989990200</v>
      </c>
      <c r="M411">
        <v>-12.238626</v>
      </c>
    </row>
    <row r="412" spans="2:13" x14ac:dyDescent="0.25">
      <c r="B412">
        <v>26117490150</v>
      </c>
      <c r="C412">
        <v>-8.9201526999999992</v>
      </c>
      <c r="L412">
        <v>26117490150</v>
      </c>
      <c r="M412">
        <v>-12.447742</v>
      </c>
    </row>
    <row r="413" spans="2:13" x14ac:dyDescent="0.25">
      <c r="B413">
        <v>26244990100</v>
      </c>
      <c r="C413">
        <v>-9.5777701999999998</v>
      </c>
      <c r="L413">
        <v>26244990100</v>
      </c>
      <c r="M413">
        <v>-12.659001999999999</v>
      </c>
    </row>
    <row r="414" spans="2:13" x14ac:dyDescent="0.25">
      <c r="B414">
        <v>26372490050</v>
      </c>
      <c r="C414">
        <v>-10.201404</v>
      </c>
      <c r="L414">
        <v>26372490050</v>
      </c>
      <c r="M414">
        <v>-12.836247</v>
      </c>
    </row>
    <row r="415" spans="2:13" x14ac:dyDescent="0.25">
      <c r="B415">
        <v>26499990000</v>
      </c>
      <c r="C415">
        <v>-10.764063</v>
      </c>
      <c r="L415">
        <v>26499990000</v>
      </c>
      <c r="M415">
        <v>-12.971311</v>
      </c>
    </row>
    <row r="416" spans="2:13" x14ac:dyDescent="0.25">
      <c r="B416" t="s">
        <v>26</v>
      </c>
      <c r="L416" t="s">
        <v>26</v>
      </c>
    </row>
    <row r="419" spans="2:13" x14ac:dyDescent="0.25">
      <c r="B419" t="s">
        <v>27</v>
      </c>
      <c r="L419" t="s">
        <v>27</v>
      </c>
    </row>
    <row r="420" spans="2:13" x14ac:dyDescent="0.25">
      <c r="B420" t="s">
        <v>22</v>
      </c>
      <c r="C420" t="s">
        <v>234</v>
      </c>
      <c r="L420" t="s">
        <v>22</v>
      </c>
      <c r="M420" t="s">
        <v>234</v>
      </c>
    </row>
    <row r="421" spans="2:13" x14ac:dyDescent="0.25">
      <c r="B421">
        <v>1000000000</v>
      </c>
      <c r="C421">
        <v>-75.257866000000007</v>
      </c>
      <c r="L421">
        <v>1000000000</v>
      </c>
      <c r="M421">
        <v>-75.143439999999998</v>
      </c>
    </row>
    <row r="422" spans="2:13" x14ac:dyDescent="0.25">
      <c r="B422">
        <v>1127499950</v>
      </c>
      <c r="C422">
        <v>-75.185447999999994</v>
      </c>
      <c r="L422">
        <v>1127499950</v>
      </c>
      <c r="M422">
        <v>-77.763298000000006</v>
      </c>
    </row>
    <row r="423" spans="2:13" x14ac:dyDescent="0.25">
      <c r="B423">
        <v>1254999900</v>
      </c>
      <c r="C423">
        <v>-74.759048000000007</v>
      </c>
      <c r="L423">
        <v>1254999900</v>
      </c>
      <c r="M423">
        <v>-76.575339999999997</v>
      </c>
    </row>
    <row r="424" spans="2:13" x14ac:dyDescent="0.25">
      <c r="B424">
        <v>1382499850</v>
      </c>
      <c r="C424">
        <v>-77.183418000000003</v>
      </c>
      <c r="L424">
        <v>1382499850</v>
      </c>
      <c r="M424">
        <v>-76.591804999999994</v>
      </c>
    </row>
    <row r="425" spans="2:13" x14ac:dyDescent="0.25">
      <c r="B425">
        <v>1509999800</v>
      </c>
      <c r="C425">
        <v>-75.266823000000002</v>
      </c>
      <c r="L425">
        <v>1509999800</v>
      </c>
      <c r="M425">
        <v>-74.356971999999999</v>
      </c>
    </row>
    <row r="426" spans="2:13" x14ac:dyDescent="0.25">
      <c r="B426">
        <v>1637499750</v>
      </c>
      <c r="C426">
        <v>-77.626373000000001</v>
      </c>
      <c r="L426">
        <v>1637499750</v>
      </c>
      <c r="M426">
        <v>-75.510773</v>
      </c>
    </row>
    <row r="427" spans="2:13" x14ac:dyDescent="0.25">
      <c r="B427">
        <v>1764999700</v>
      </c>
      <c r="C427">
        <v>-78.633644000000004</v>
      </c>
      <c r="L427">
        <v>1764999700</v>
      </c>
      <c r="M427">
        <v>-71.743163999999993</v>
      </c>
    </row>
    <row r="428" spans="2:13" x14ac:dyDescent="0.25">
      <c r="B428">
        <v>1892499650</v>
      </c>
      <c r="C428">
        <v>-79.710785000000001</v>
      </c>
      <c r="L428">
        <v>1892499650</v>
      </c>
      <c r="M428">
        <v>-73.090851000000001</v>
      </c>
    </row>
    <row r="429" spans="2:13" x14ac:dyDescent="0.25">
      <c r="B429">
        <v>2019999600</v>
      </c>
      <c r="C429">
        <v>-75.318848000000003</v>
      </c>
      <c r="L429">
        <v>2019999600</v>
      </c>
      <c r="M429">
        <v>-74.012389999999996</v>
      </c>
    </row>
    <row r="430" spans="2:13" x14ac:dyDescent="0.25">
      <c r="B430">
        <v>2147499550</v>
      </c>
      <c r="C430">
        <v>-75.600693000000007</v>
      </c>
      <c r="L430">
        <v>2147499550</v>
      </c>
      <c r="M430">
        <v>-75.464478</v>
      </c>
    </row>
    <row r="431" spans="2:13" x14ac:dyDescent="0.25">
      <c r="B431">
        <v>2274999500</v>
      </c>
      <c r="C431">
        <v>-73.672386000000003</v>
      </c>
      <c r="L431">
        <v>2274999500</v>
      </c>
      <c r="M431">
        <v>-73.675476000000003</v>
      </c>
    </row>
    <row r="432" spans="2:13" x14ac:dyDescent="0.25">
      <c r="B432">
        <v>2402499450</v>
      </c>
      <c r="C432">
        <v>-72.104240000000004</v>
      </c>
      <c r="L432">
        <v>2402499450</v>
      </c>
      <c r="M432">
        <v>-73.597481000000002</v>
      </c>
    </row>
    <row r="433" spans="2:13" x14ac:dyDescent="0.25">
      <c r="B433">
        <v>2529999400</v>
      </c>
      <c r="C433">
        <v>-69.598029999999994</v>
      </c>
      <c r="L433">
        <v>2529999400</v>
      </c>
      <c r="M433">
        <v>-73.486289999999997</v>
      </c>
    </row>
    <row r="434" spans="2:13" x14ac:dyDescent="0.25">
      <c r="B434">
        <v>2657499350</v>
      </c>
      <c r="C434">
        <v>-73.589316999999994</v>
      </c>
      <c r="L434">
        <v>2657499350</v>
      </c>
      <c r="M434">
        <v>-72.241112000000001</v>
      </c>
    </row>
    <row r="435" spans="2:13" x14ac:dyDescent="0.25">
      <c r="B435">
        <v>2784999300</v>
      </c>
      <c r="C435">
        <v>-73.206383000000002</v>
      </c>
      <c r="L435">
        <v>2784999300</v>
      </c>
      <c r="M435">
        <v>-74.411438000000004</v>
      </c>
    </row>
    <row r="436" spans="2:13" x14ac:dyDescent="0.25">
      <c r="B436">
        <v>2912499250</v>
      </c>
      <c r="C436">
        <v>-72.423278999999994</v>
      </c>
      <c r="L436">
        <v>2912499250</v>
      </c>
      <c r="M436">
        <v>-75.730309000000005</v>
      </c>
    </row>
    <row r="437" spans="2:13" x14ac:dyDescent="0.25">
      <c r="B437">
        <v>3039999200</v>
      </c>
      <c r="C437">
        <v>-72.292023</v>
      </c>
      <c r="L437">
        <v>3039999200</v>
      </c>
      <c r="M437">
        <v>-79.235054000000005</v>
      </c>
    </row>
    <row r="438" spans="2:13" x14ac:dyDescent="0.25">
      <c r="B438">
        <v>3167499150</v>
      </c>
      <c r="C438">
        <v>-73.364243000000002</v>
      </c>
      <c r="L438">
        <v>3167499150</v>
      </c>
      <c r="M438">
        <v>-77.381896999999995</v>
      </c>
    </row>
    <row r="439" spans="2:13" x14ac:dyDescent="0.25">
      <c r="B439">
        <v>3294999100</v>
      </c>
      <c r="C439">
        <v>-71.520126000000005</v>
      </c>
      <c r="L439">
        <v>3294999100</v>
      </c>
      <c r="M439">
        <v>-76.990729999999999</v>
      </c>
    </row>
    <row r="440" spans="2:13" x14ac:dyDescent="0.25">
      <c r="B440">
        <v>3422499050</v>
      </c>
      <c r="C440">
        <v>-70.470284000000007</v>
      </c>
      <c r="L440">
        <v>3422499050</v>
      </c>
      <c r="M440">
        <v>-75.068352000000004</v>
      </c>
    </row>
    <row r="441" spans="2:13" x14ac:dyDescent="0.25">
      <c r="B441">
        <v>3549999000</v>
      </c>
      <c r="C441">
        <v>-70.207283000000004</v>
      </c>
      <c r="L441">
        <v>3549999000</v>
      </c>
      <c r="M441">
        <v>-73.714127000000005</v>
      </c>
    </row>
    <row r="442" spans="2:13" x14ac:dyDescent="0.25">
      <c r="B442">
        <v>3677498950</v>
      </c>
      <c r="C442">
        <v>-73.867241000000007</v>
      </c>
      <c r="L442">
        <v>3677498950</v>
      </c>
      <c r="M442">
        <v>-72.198013000000003</v>
      </c>
    </row>
    <row r="443" spans="2:13" x14ac:dyDescent="0.25">
      <c r="B443">
        <v>3804998900</v>
      </c>
      <c r="C443">
        <v>-72.907241999999997</v>
      </c>
      <c r="L443">
        <v>3804998900</v>
      </c>
      <c r="M443">
        <v>-75.502930000000006</v>
      </c>
    </row>
    <row r="444" spans="2:13" x14ac:dyDescent="0.25">
      <c r="B444">
        <v>3932498850</v>
      </c>
      <c r="C444">
        <v>-72.499167999999997</v>
      </c>
      <c r="L444">
        <v>3932498850</v>
      </c>
      <c r="M444">
        <v>-74.680435000000003</v>
      </c>
    </row>
    <row r="445" spans="2:13" x14ac:dyDescent="0.25">
      <c r="B445">
        <v>4059998800</v>
      </c>
      <c r="C445">
        <v>-73.707160999999999</v>
      </c>
      <c r="L445">
        <v>4059998800</v>
      </c>
      <c r="M445">
        <v>-72.474258000000006</v>
      </c>
    </row>
    <row r="446" spans="2:13" x14ac:dyDescent="0.25">
      <c r="B446">
        <v>4187498750</v>
      </c>
      <c r="C446">
        <v>-78.042709000000002</v>
      </c>
      <c r="L446">
        <v>4187498750</v>
      </c>
      <c r="M446">
        <v>-69.528198000000003</v>
      </c>
    </row>
    <row r="447" spans="2:13" x14ac:dyDescent="0.25">
      <c r="B447">
        <v>4314998700</v>
      </c>
      <c r="C447">
        <v>-73.568664999999996</v>
      </c>
      <c r="L447">
        <v>4314998700</v>
      </c>
      <c r="M447">
        <v>-64.541718000000003</v>
      </c>
    </row>
    <row r="448" spans="2:13" x14ac:dyDescent="0.25">
      <c r="B448">
        <v>4442498650</v>
      </c>
      <c r="C448">
        <v>-73.961608999999996</v>
      </c>
      <c r="L448">
        <v>4442498650</v>
      </c>
      <c r="M448">
        <v>-54.503895</v>
      </c>
    </row>
    <row r="449" spans="2:13" x14ac:dyDescent="0.25">
      <c r="B449">
        <v>4569998600</v>
      </c>
      <c r="C449">
        <v>-72.585442</v>
      </c>
      <c r="L449">
        <v>4569998600</v>
      </c>
      <c r="M449">
        <v>-46.812331999999998</v>
      </c>
    </row>
    <row r="450" spans="2:13" x14ac:dyDescent="0.25">
      <c r="B450">
        <v>4697498550</v>
      </c>
      <c r="C450">
        <v>-72.065948000000006</v>
      </c>
      <c r="L450">
        <v>4697498550</v>
      </c>
      <c r="M450">
        <v>-38.914459000000001</v>
      </c>
    </row>
    <row r="451" spans="2:13" x14ac:dyDescent="0.25">
      <c r="B451">
        <v>4824998500</v>
      </c>
      <c r="C451">
        <v>-65.378776999999999</v>
      </c>
      <c r="L451">
        <v>4824998500</v>
      </c>
      <c r="M451">
        <v>-30.677349</v>
      </c>
    </row>
    <row r="452" spans="2:13" x14ac:dyDescent="0.25">
      <c r="B452">
        <v>4952498450</v>
      </c>
      <c r="C452">
        <v>-61.109172999999998</v>
      </c>
      <c r="L452">
        <v>4952498450</v>
      </c>
      <c r="M452">
        <v>-24.212506999999999</v>
      </c>
    </row>
    <row r="453" spans="2:13" x14ac:dyDescent="0.25">
      <c r="B453">
        <v>5079998400</v>
      </c>
      <c r="C453">
        <v>-52.904575000000001</v>
      </c>
      <c r="L453">
        <v>5079998400</v>
      </c>
      <c r="M453">
        <v>-21.650728000000001</v>
      </c>
    </row>
    <row r="454" spans="2:13" x14ac:dyDescent="0.25">
      <c r="B454">
        <v>5207498350</v>
      </c>
      <c r="C454">
        <v>-43.440936999999998</v>
      </c>
      <c r="L454">
        <v>5207498350</v>
      </c>
      <c r="M454">
        <v>-19.528365999999998</v>
      </c>
    </row>
    <row r="455" spans="2:13" x14ac:dyDescent="0.25">
      <c r="B455">
        <v>5334998300</v>
      </c>
      <c r="C455">
        <v>-33.393070000000002</v>
      </c>
      <c r="L455">
        <v>5334998300</v>
      </c>
      <c r="M455">
        <v>-18.089676000000001</v>
      </c>
    </row>
    <row r="456" spans="2:13" x14ac:dyDescent="0.25">
      <c r="B456">
        <v>5462498250</v>
      </c>
      <c r="C456">
        <v>-24.926651</v>
      </c>
      <c r="L456">
        <v>5462498250</v>
      </c>
      <c r="M456">
        <v>-16.805078999999999</v>
      </c>
    </row>
    <row r="457" spans="2:13" x14ac:dyDescent="0.25">
      <c r="B457">
        <v>5589998200</v>
      </c>
      <c r="C457">
        <v>-17.983051</v>
      </c>
      <c r="L457">
        <v>5589998200</v>
      </c>
      <c r="M457">
        <v>-15.328118</v>
      </c>
    </row>
    <row r="458" spans="2:13" x14ac:dyDescent="0.25">
      <c r="B458">
        <v>5717498150</v>
      </c>
      <c r="C458">
        <v>-14.274428</v>
      </c>
      <c r="L458">
        <v>5717498150</v>
      </c>
      <c r="M458">
        <v>-14.046799999999999</v>
      </c>
    </row>
    <row r="459" spans="2:13" x14ac:dyDescent="0.25">
      <c r="B459">
        <v>5844998100</v>
      </c>
      <c r="C459">
        <v>-11.810611</v>
      </c>
      <c r="L459">
        <v>5844998100</v>
      </c>
      <c r="M459">
        <v>-12.822812000000001</v>
      </c>
    </row>
    <row r="460" spans="2:13" x14ac:dyDescent="0.25">
      <c r="B460">
        <v>5972498050</v>
      </c>
      <c r="C460">
        <v>-9.7947302000000001</v>
      </c>
      <c r="L460">
        <v>5972498050</v>
      </c>
      <c r="M460">
        <v>-11.528798999999999</v>
      </c>
    </row>
    <row r="461" spans="2:13" x14ac:dyDescent="0.25">
      <c r="B461">
        <v>6099998000</v>
      </c>
      <c r="C461">
        <v>-8.4059343000000002</v>
      </c>
      <c r="L461">
        <v>6099998000</v>
      </c>
      <c r="M461">
        <v>-10.437860000000001</v>
      </c>
    </row>
    <row r="462" spans="2:13" x14ac:dyDescent="0.25">
      <c r="B462">
        <v>6227497950</v>
      </c>
      <c r="C462">
        <v>-7.4184127000000002</v>
      </c>
      <c r="L462">
        <v>6227497950</v>
      </c>
      <c r="M462">
        <v>-9.6673126000000007</v>
      </c>
    </row>
    <row r="463" spans="2:13" x14ac:dyDescent="0.25">
      <c r="B463">
        <v>6354997900</v>
      </c>
      <c r="C463">
        <v>-6.8701591000000004</v>
      </c>
      <c r="L463">
        <v>6354997900</v>
      </c>
      <c r="M463">
        <v>-9.0462132000000004</v>
      </c>
    </row>
    <row r="464" spans="2:13" x14ac:dyDescent="0.25">
      <c r="B464">
        <v>6482497850</v>
      </c>
      <c r="C464">
        <v>-6.5983052000000004</v>
      </c>
      <c r="L464">
        <v>6482497850</v>
      </c>
      <c r="M464">
        <v>-8.5930041999999993</v>
      </c>
    </row>
    <row r="465" spans="2:13" x14ac:dyDescent="0.25">
      <c r="B465">
        <v>6609997800</v>
      </c>
      <c r="C465">
        <v>-6.4859990999999999</v>
      </c>
      <c r="L465">
        <v>6609997800</v>
      </c>
      <c r="M465">
        <v>-8.2900238000000002</v>
      </c>
    </row>
    <row r="466" spans="2:13" x14ac:dyDescent="0.25">
      <c r="B466">
        <v>6737497750</v>
      </c>
      <c r="C466">
        <v>-6.5083169999999999</v>
      </c>
      <c r="L466">
        <v>6737497750</v>
      </c>
      <c r="M466">
        <v>-8.1762791000000004</v>
      </c>
    </row>
    <row r="467" spans="2:13" x14ac:dyDescent="0.25">
      <c r="B467">
        <v>6864997700</v>
      </c>
      <c r="C467">
        <v>-6.5721144999999996</v>
      </c>
      <c r="L467">
        <v>6864997700</v>
      </c>
      <c r="M467">
        <v>-8.1498232000000002</v>
      </c>
    </row>
    <row r="468" spans="2:13" x14ac:dyDescent="0.25">
      <c r="B468">
        <v>6992497650</v>
      </c>
      <c r="C468">
        <v>-6.7023969000000001</v>
      </c>
      <c r="L468">
        <v>6992497650</v>
      </c>
      <c r="M468">
        <v>-8.2045125999999993</v>
      </c>
    </row>
    <row r="469" spans="2:13" x14ac:dyDescent="0.25">
      <c r="B469">
        <v>7119997600</v>
      </c>
      <c r="C469">
        <v>-6.8223032999999997</v>
      </c>
      <c r="L469">
        <v>7119997600</v>
      </c>
      <c r="M469">
        <v>-8.2727461000000009</v>
      </c>
    </row>
    <row r="470" spans="2:13" x14ac:dyDescent="0.25">
      <c r="B470">
        <v>7247497550</v>
      </c>
      <c r="C470">
        <v>-6.923419</v>
      </c>
      <c r="L470">
        <v>7247497550</v>
      </c>
      <c r="M470">
        <v>-8.3056107000000008</v>
      </c>
    </row>
    <row r="471" spans="2:13" x14ac:dyDescent="0.25">
      <c r="B471">
        <v>7374997500</v>
      </c>
      <c r="C471">
        <v>-6.9902892000000003</v>
      </c>
      <c r="L471">
        <v>7374997500</v>
      </c>
      <c r="M471">
        <v>-8.3085442</v>
      </c>
    </row>
    <row r="472" spans="2:13" x14ac:dyDescent="0.25">
      <c r="B472">
        <v>7502497450</v>
      </c>
      <c r="C472">
        <v>-7.0380716000000003</v>
      </c>
      <c r="L472">
        <v>7502497450</v>
      </c>
      <c r="M472">
        <v>-8.2996168000000008</v>
      </c>
    </row>
    <row r="473" spans="2:13" x14ac:dyDescent="0.25">
      <c r="B473">
        <v>7629997400</v>
      </c>
      <c r="C473">
        <v>-7.0515093999999996</v>
      </c>
      <c r="L473">
        <v>7629997400</v>
      </c>
      <c r="M473">
        <v>-8.2584295000000001</v>
      </c>
    </row>
    <row r="474" spans="2:13" x14ac:dyDescent="0.25">
      <c r="B474">
        <v>7757497350</v>
      </c>
      <c r="C474">
        <v>-7.0855354999999998</v>
      </c>
      <c r="L474">
        <v>7757497350</v>
      </c>
      <c r="M474">
        <v>-8.2156076000000002</v>
      </c>
    </row>
    <row r="475" spans="2:13" x14ac:dyDescent="0.25">
      <c r="B475">
        <v>7884997300</v>
      </c>
      <c r="C475">
        <v>-7.0919366000000004</v>
      </c>
      <c r="L475">
        <v>7884997300</v>
      </c>
      <c r="M475">
        <v>-8.1928061999999997</v>
      </c>
    </row>
    <row r="476" spans="2:13" x14ac:dyDescent="0.25">
      <c r="B476">
        <v>8012497250</v>
      </c>
      <c r="C476">
        <v>-7.1108526999999997</v>
      </c>
      <c r="L476">
        <v>8012497250</v>
      </c>
      <c r="M476">
        <v>-8.1455754999999996</v>
      </c>
    </row>
    <row r="477" spans="2:13" x14ac:dyDescent="0.25">
      <c r="B477">
        <v>8139997200</v>
      </c>
      <c r="C477">
        <v>-7.1505399000000001</v>
      </c>
      <c r="L477">
        <v>8139997200</v>
      </c>
      <c r="M477">
        <v>-8.0954666</v>
      </c>
    </row>
    <row r="478" spans="2:13" x14ac:dyDescent="0.25">
      <c r="B478">
        <v>8267497150</v>
      </c>
      <c r="C478">
        <v>-7.1789111999999999</v>
      </c>
      <c r="L478">
        <v>8267497150</v>
      </c>
      <c r="M478">
        <v>-8.0811910999999998</v>
      </c>
    </row>
    <row r="479" spans="2:13" x14ac:dyDescent="0.25">
      <c r="B479">
        <v>8394997100</v>
      </c>
      <c r="C479">
        <v>-7.1835442</v>
      </c>
      <c r="L479">
        <v>8394997100</v>
      </c>
      <c r="M479">
        <v>-8.0486535999999997</v>
      </c>
    </row>
    <row r="480" spans="2:13" x14ac:dyDescent="0.25">
      <c r="B480">
        <v>8522497050</v>
      </c>
      <c r="C480">
        <v>-7.2015184999999997</v>
      </c>
      <c r="L480">
        <v>8522497050</v>
      </c>
      <c r="M480">
        <v>-8.0162411000000002</v>
      </c>
    </row>
    <row r="481" spans="2:13" x14ac:dyDescent="0.25">
      <c r="B481">
        <v>8649997000</v>
      </c>
      <c r="C481">
        <v>-7.2046904999999999</v>
      </c>
      <c r="L481">
        <v>8649997000</v>
      </c>
      <c r="M481">
        <v>-8.0097313000000003</v>
      </c>
    </row>
    <row r="482" spans="2:13" x14ac:dyDescent="0.25">
      <c r="B482">
        <v>8777496950</v>
      </c>
      <c r="C482">
        <v>-7.1886739999999998</v>
      </c>
      <c r="L482">
        <v>8777496950</v>
      </c>
      <c r="M482">
        <v>-8.0129271000000006</v>
      </c>
    </row>
    <row r="483" spans="2:13" x14ac:dyDescent="0.25">
      <c r="B483">
        <v>8904996900</v>
      </c>
      <c r="C483">
        <v>-7.1868357999999999</v>
      </c>
      <c r="L483">
        <v>8904996900</v>
      </c>
      <c r="M483">
        <v>-8.0102662999999996</v>
      </c>
    </row>
    <row r="484" spans="2:13" x14ac:dyDescent="0.25">
      <c r="B484">
        <v>9032496850</v>
      </c>
      <c r="C484">
        <v>-7.2087588</v>
      </c>
      <c r="L484">
        <v>9032496850</v>
      </c>
      <c r="M484">
        <v>-8.0186004999999998</v>
      </c>
    </row>
    <row r="485" spans="2:13" x14ac:dyDescent="0.25">
      <c r="B485">
        <v>9159996800</v>
      </c>
      <c r="C485">
        <v>-7.2316808999999997</v>
      </c>
      <c r="L485">
        <v>9159996800</v>
      </c>
      <c r="M485">
        <v>-8.0375118000000008</v>
      </c>
    </row>
    <row r="486" spans="2:13" x14ac:dyDescent="0.25">
      <c r="B486">
        <v>9287496750</v>
      </c>
      <c r="C486">
        <v>-7.2570572000000002</v>
      </c>
      <c r="L486">
        <v>9287496750</v>
      </c>
      <c r="M486">
        <v>-8.0499867999999992</v>
      </c>
    </row>
    <row r="487" spans="2:13" x14ac:dyDescent="0.25">
      <c r="B487">
        <v>9414996700</v>
      </c>
      <c r="C487">
        <v>-7.2644715</v>
      </c>
      <c r="L487">
        <v>9414996700</v>
      </c>
      <c r="M487">
        <v>-8.0607652999999999</v>
      </c>
    </row>
    <row r="488" spans="2:13" x14ac:dyDescent="0.25">
      <c r="B488">
        <v>9542496650</v>
      </c>
      <c r="C488">
        <v>-7.2344264999999996</v>
      </c>
      <c r="L488">
        <v>9542496650</v>
      </c>
      <c r="M488">
        <v>-8.0606556000000005</v>
      </c>
    </row>
    <row r="489" spans="2:13" x14ac:dyDescent="0.25">
      <c r="B489">
        <v>9669996600</v>
      </c>
      <c r="C489">
        <v>-7.1741023000000004</v>
      </c>
      <c r="L489">
        <v>9669996600</v>
      </c>
      <c r="M489">
        <v>-8.0519333</v>
      </c>
    </row>
    <row r="490" spans="2:13" x14ac:dyDescent="0.25">
      <c r="B490">
        <v>9797496550</v>
      </c>
      <c r="C490">
        <v>-7.0897478999999999</v>
      </c>
      <c r="L490">
        <v>9797496550</v>
      </c>
      <c r="M490">
        <v>-8.0319195000000008</v>
      </c>
    </row>
    <row r="491" spans="2:13" x14ac:dyDescent="0.25">
      <c r="B491">
        <v>9924996500</v>
      </c>
      <c r="C491">
        <v>-6.9792379999999996</v>
      </c>
      <c r="L491">
        <v>9924996500</v>
      </c>
      <c r="M491">
        <v>-8.0070381000000008</v>
      </c>
    </row>
    <row r="492" spans="2:13" x14ac:dyDescent="0.25">
      <c r="B492">
        <v>10052496450</v>
      </c>
      <c r="C492">
        <v>-6.8860488000000002</v>
      </c>
      <c r="L492">
        <v>10052496450</v>
      </c>
      <c r="M492">
        <v>-7.9715594999999997</v>
      </c>
    </row>
    <row r="493" spans="2:13" x14ac:dyDescent="0.25">
      <c r="B493">
        <v>10179996400</v>
      </c>
      <c r="C493">
        <v>-6.8113140999999997</v>
      </c>
      <c r="L493">
        <v>10179996400</v>
      </c>
      <c r="M493">
        <v>-7.9413495000000003</v>
      </c>
    </row>
    <row r="494" spans="2:13" x14ac:dyDescent="0.25">
      <c r="B494">
        <v>10307496350</v>
      </c>
      <c r="C494">
        <v>-6.7597227000000002</v>
      </c>
      <c r="L494">
        <v>10307496350</v>
      </c>
      <c r="M494">
        <v>-7.9334978999999999</v>
      </c>
    </row>
    <row r="495" spans="2:13" x14ac:dyDescent="0.25">
      <c r="B495">
        <v>10434996300</v>
      </c>
      <c r="C495">
        <v>-6.7288356</v>
      </c>
      <c r="L495">
        <v>10434996300</v>
      </c>
      <c r="M495">
        <v>-7.9751453000000003</v>
      </c>
    </row>
    <row r="496" spans="2:13" x14ac:dyDescent="0.25">
      <c r="B496">
        <v>10562496250</v>
      </c>
      <c r="C496">
        <v>-6.7256536000000002</v>
      </c>
      <c r="L496">
        <v>10562496250</v>
      </c>
      <c r="M496">
        <v>-8.0274695999999999</v>
      </c>
    </row>
    <row r="497" spans="2:13" x14ac:dyDescent="0.25">
      <c r="B497">
        <v>10689996200</v>
      </c>
      <c r="C497">
        <v>-6.7265420000000002</v>
      </c>
      <c r="L497">
        <v>10689996200</v>
      </c>
      <c r="M497">
        <v>-8.1106605999999992</v>
      </c>
    </row>
    <row r="498" spans="2:13" x14ac:dyDescent="0.25">
      <c r="B498">
        <v>10817496150</v>
      </c>
      <c r="C498">
        <v>-6.7427592000000001</v>
      </c>
      <c r="L498">
        <v>10817496150</v>
      </c>
      <c r="M498">
        <v>-8.2004146999999996</v>
      </c>
    </row>
    <row r="499" spans="2:13" x14ac:dyDescent="0.25">
      <c r="B499">
        <v>10944996100</v>
      </c>
      <c r="C499">
        <v>-6.7603239999999998</v>
      </c>
      <c r="L499">
        <v>10944996100</v>
      </c>
      <c r="M499">
        <v>-8.3027514999999994</v>
      </c>
    </row>
    <row r="500" spans="2:13" x14ac:dyDescent="0.25">
      <c r="B500">
        <v>11072496050</v>
      </c>
      <c r="C500">
        <v>-6.7830458</v>
      </c>
      <c r="L500">
        <v>11072496050</v>
      </c>
      <c r="M500">
        <v>-8.3774023</v>
      </c>
    </row>
    <row r="501" spans="2:13" x14ac:dyDescent="0.25">
      <c r="B501">
        <v>11199996000</v>
      </c>
      <c r="C501">
        <v>-6.8326139000000001</v>
      </c>
      <c r="L501">
        <v>11199996000</v>
      </c>
      <c r="M501">
        <v>-8.4578475999999991</v>
      </c>
    </row>
    <row r="502" spans="2:13" x14ac:dyDescent="0.25">
      <c r="B502">
        <v>11327495950</v>
      </c>
      <c r="C502">
        <v>-6.8838220000000003</v>
      </c>
      <c r="L502">
        <v>11327495950</v>
      </c>
      <c r="M502">
        <v>-8.5420475000000007</v>
      </c>
    </row>
    <row r="503" spans="2:13" x14ac:dyDescent="0.25">
      <c r="B503">
        <v>11454995900</v>
      </c>
      <c r="C503">
        <v>-6.9409871000000001</v>
      </c>
      <c r="L503">
        <v>11454995900</v>
      </c>
      <c r="M503">
        <v>-8.6293077</v>
      </c>
    </row>
    <row r="504" spans="2:13" x14ac:dyDescent="0.25">
      <c r="B504">
        <v>11582495850</v>
      </c>
      <c r="C504">
        <v>-7.0315428000000004</v>
      </c>
      <c r="L504">
        <v>11582495850</v>
      </c>
      <c r="M504">
        <v>-8.7117042999999992</v>
      </c>
    </row>
    <row r="505" spans="2:13" x14ac:dyDescent="0.25">
      <c r="B505">
        <v>11709995800</v>
      </c>
      <c r="C505">
        <v>-7.0909804999999997</v>
      </c>
      <c r="L505">
        <v>11709995800</v>
      </c>
      <c r="M505">
        <v>-8.8145541999999999</v>
      </c>
    </row>
    <row r="506" spans="2:13" x14ac:dyDescent="0.25">
      <c r="B506">
        <v>11837495750</v>
      </c>
      <c r="C506">
        <v>-7.1410375000000004</v>
      </c>
      <c r="L506">
        <v>11837495750</v>
      </c>
      <c r="M506">
        <v>-8.9276686000000005</v>
      </c>
    </row>
    <row r="507" spans="2:13" x14ac:dyDescent="0.25">
      <c r="B507">
        <v>11964995700</v>
      </c>
      <c r="C507">
        <v>-7.1874418000000002</v>
      </c>
      <c r="L507">
        <v>11964995700</v>
      </c>
      <c r="M507">
        <v>-9.0312833999999995</v>
      </c>
    </row>
    <row r="508" spans="2:13" x14ac:dyDescent="0.25">
      <c r="B508">
        <v>12092495650</v>
      </c>
      <c r="C508">
        <v>-7.2317575999999999</v>
      </c>
      <c r="L508">
        <v>12092495650</v>
      </c>
      <c r="M508">
        <v>-9.1282023999999993</v>
      </c>
    </row>
    <row r="509" spans="2:13" x14ac:dyDescent="0.25">
      <c r="B509">
        <v>12219995600</v>
      </c>
      <c r="C509">
        <v>-7.2495121999999999</v>
      </c>
      <c r="L509">
        <v>12219995600</v>
      </c>
      <c r="M509">
        <v>-9.2223711000000002</v>
      </c>
    </row>
    <row r="510" spans="2:13" x14ac:dyDescent="0.25">
      <c r="B510">
        <v>12347495550</v>
      </c>
      <c r="C510">
        <v>-7.2685122</v>
      </c>
      <c r="L510">
        <v>12347495550</v>
      </c>
      <c r="M510">
        <v>-9.2913227000000003</v>
      </c>
    </row>
    <row r="511" spans="2:13" x14ac:dyDescent="0.25">
      <c r="B511">
        <v>12474995500</v>
      </c>
      <c r="C511">
        <v>-7.2979216999999998</v>
      </c>
      <c r="L511">
        <v>12474995500</v>
      </c>
      <c r="M511">
        <v>-9.3392172000000002</v>
      </c>
    </row>
    <row r="512" spans="2:13" x14ac:dyDescent="0.25">
      <c r="B512">
        <v>12602495450</v>
      </c>
      <c r="C512">
        <v>-7.3287262999999996</v>
      </c>
      <c r="L512">
        <v>12602495450</v>
      </c>
      <c r="M512">
        <v>-9.3851271000000001</v>
      </c>
    </row>
    <row r="513" spans="2:13" x14ac:dyDescent="0.25">
      <c r="B513">
        <v>12729995400</v>
      </c>
      <c r="C513">
        <v>-7.3394370000000002</v>
      </c>
      <c r="L513">
        <v>12729995400</v>
      </c>
      <c r="M513">
        <v>-9.4030704000000007</v>
      </c>
    </row>
    <row r="514" spans="2:13" x14ac:dyDescent="0.25">
      <c r="B514">
        <v>12857495350</v>
      </c>
      <c r="C514">
        <v>-7.3805170000000002</v>
      </c>
      <c r="L514">
        <v>12857495350</v>
      </c>
      <c r="M514">
        <v>-9.4165782999999994</v>
      </c>
    </row>
    <row r="515" spans="2:13" x14ac:dyDescent="0.25">
      <c r="B515">
        <v>12984995300</v>
      </c>
      <c r="C515">
        <v>-7.4220027999999996</v>
      </c>
      <c r="L515">
        <v>12984995300</v>
      </c>
      <c r="M515">
        <v>-9.4153471</v>
      </c>
    </row>
    <row r="516" spans="2:13" x14ac:dyDescent="0.25">
      <c r="B516">
        <v>13112495250</v>
      </c>
      <c r="C516">
        <v>-7.4520998000000001</v>
      </c>
      <c r="L516">
        <v>13112495250</v>
      </c>
      <c r="M516">
        <v>-9.4136810000000004</v>
      </c>
    </row>
    <row r="517" spans="2:13" x14ac:dyDescent="0.25">
      <c r="B517">
        <v>13239995200</v>
      </c>
      <c r="C517">
        <v>-7.4513736000000002</v>
      </c>
      <c r="L517">
        <v>13239995200</v>
      </c>
      <c r="M517">
        <v>-9.3979806999999997</v>
      </c>
    </row>
    <row r="518" spans="2:13" x14ac:dyDescent="0.25">
      <c r="B518">
        <v>13367495150</v>
      </c>
      <c r="C518">
        <v>-7.5071788000000002</v>
      </c>
      <c r="L518">
        <v>13367495150</v>
      </c>
      <c r="M518">
        <v>-9.3904419000000008</v>
      </c>
    </row>
    <row r="519" spans="2:13" x14ac:dyDescent="0.25">
      <c r="B519">
        <v>13494995100</v>
      </c>
      <c r="C519">
        <v>-7.4835849000000003</v>
      </c>
      <c r="L519">
        <v>13494995100</v>
      </c>
      <c r="M519">
        <v>-9.3861971000000004</v>
      </c>
    </row>
    <row r="520" spans="2:13" x14ac:dyDescent="0.25">
      <c r="B520">
        <v>13622495050</v>
      </c>
      <c r="C520">
        <v>-7.4961618999999997</v>
      </c>
      <c r="L520">
        <v>13622495050</v>
      </c>
      <c r="M520">
        <v>-9.3834447999999995</v>
      </c>
    </row>
    <row r="521" spans="2:13" x14ac:dyDescent="0.25">
      <c r="B521">
        <v>13749995000</v>
      </c>
      <c r="C521">
        <v>-7.5005363999999997</v>
      </c>
      <c r="L521">
        <v>13749995000</v>
      </c>
      <c r="M521">
        <v>-9.3757199999999994</v>
      </c>
    </row>
    <row r="522" spans="2:13" x14ac:dyDescent="0.25">
      <c r="B522">
        <v>13877494950</v>
      </c>
      <c r="C522">
        <v>-7.5649524000000001</v>
      </c>
      <c r="L522">
        <v>13877494950</v>
      </c>
      <c r="M522">
        <v>-9.3550158000000003</v>
      </c>
    </row>
    <row r="523" spans="2:13" x14ac:dyDescent="0.25">
      <c r="B523">
        <v>14004994900</v>
      </c>
      <c r="C523">
        <v>-7.5706987000000003</v>
      </c>
      <c r="L523">
        <v>14004994900</v>
      </c>
      <c r="M523">
        <v>-9.3418846000000002</v>
      </c>
    </row>
    <row r="524" spans="2:13" x14ac:dyDescent="0.25">
      <c r="B524">
        <v>14132494850</v>
      </c>
      <c r="C524">
        <v>-7.6266093000000001</v>
      </c>
      <c r="L524">
        <v>14132494850</v>
      </c>
      <c r="M524">
        <v>-9.3152875999999996</v>
      </c>
    </row>
    <row r="525" spans="2:13" x14ac:dyDescent="0.25">
      <c r="B525">
        <v>14259994800</v>
      </c>
      <c r="C525">
        <v>-7.7071823999999998</v>
      </c>
      <c r="L525">
        <v>14259994800</v>
      </c>
      <c r="M525">
        <v>-9.2679281000000007</v>
      </c>
    </row>
    <row r="526" spans="2:13" x14ac:dyDescent="0.25">
      <c r="B526">
        <v>14387494750</v>
      </c>
      <c r="C526">
        <v>-7.7467588999999997</v>
      </c>
      <c r="L526">
        <v>14387494750</v>
      </c>
      <c r="M526">
        <v>-9.2469710999999997</v>
      </c>
    </row>
    <row r="527" spans="2:13" x14ac:dyDescent="0.25">
      <c r="B527">
        <v>14514994700</v>
      </c>
      <c r="C527">
        <v>-7.7804798999999996</v>
      </c>
      <c r="L527">
        <v>14514994700</v>
      </c>
      <c r="M527">
        <v>-9.2223205999999998</v>
      </c>
    </row>
    <row r="528" spans="2:13" x14ac:dyDescent="0.25">
      <c r="B528">
        <v>14642494650</v>
      </c>
      <c r="C528">
        <v>-7.8458928999999999</v>
      </c>
      <c r="L528">
        <v>14642494650</v>
      </c>
      <c r="M528">
        <v>-9.1715145000000007</v>
      </c>
    </row>
    <row r="529" spans="2:13" x14ac:dyDescent="0.25">
      <c r="B529">
        <v>14769994600</v>
      </c>
      <c r="C529">
        <v>-7.8739872000000002</v>
      </c>
      <c r="L529">
        <v>14769994600</v>
      </c>
      <c r="M529">
        <v>-9.1408547999999996</v>
      </c>
    </row>
    <row r="530" spans="2:13" x14ac:dyDescent="0.25">
      <c r="B530">
        <v>14897494550</v>
      </c>
      <c r="C530">
        <v>-7.8905168000000003</v>
      </c>
      <c r="L530">
        <v>14897494550</v>
      </c>
      <c r="M530">
        <v>-9.1359758000000006</v>
      </c>
    </row>
    <row r="531" spans="2:13" x14ac:dyDescent="0.25">
      <c r="B531">
        <v>15024994500</v>
      </c>
      <c r="C531">
        <v>-7.9174956999999999</v>
      </c>
      <c r="L531">
        <v>15024994500</v>
      </c>
      <c r="M531">
        <v>-9.0708131999999999</v>
      </c>
    </row>
    <row r="532" spans="2:13" x14ac:dyDescent="0.25">
      <c r="B532">
        <v>15152494450</v>
      </c>
      <c r="C532">
        <v>-7.9328383999999996</v>
      </c>
      <c r="L532">
        <v>15152494450</v>
      </c>
      <c r="M532">
        <v>-9.0452861999999996</v>
      </c>
    </row>
    <row r="533" spans="2:13" x14ac:dyDescent="0.25">
      <c r="B533">
        <v>15279994400</v>
      </c>
      <c r="C533">
        <v>-7.9230299000000004</v>
      </c>
      <c r="L533">
        <v>15279994400</v>
      </c>
      <c r="M533">
        <v>-9.0231914999999994</v>
      </c>
    </row>
    <row r="534" spans="2:13" x14ac:dyDescent="0.25">
      <c r="B534">
        <v>15407494350</v>
      </c>
      <c r="C534">
        <v>-7.9381151000000001</v>
      </c>
      <c r="L534">
        <v>15407494350</v>
      </c>
      <c r="M534">
        <v>-8.9823398999999995</v>
      </c>
    </row>
    <row r="535" spans="2:13" x14ac:dyDescent="0.25">
      <c r="B535">
        <v>15534994300</v>
      </c>
      <c r="C535">
        <v>-7.9440818000000002</v>
      </c>
      <c r="L535">
        <v>15534994300</v>
      </c>
      <c r="M535">
        <v>-8.9279118000000004</v>
      </c>
    </row>
    <row r="536" spans="2:13" x14ac:dyDescent="0.25">
      <c r="B536">
        <v>15662494250</v>
      </c>
      <c r="C536">
        <v>-7.9612493999999998</v>
      </c>
      <c r="L536">
        <v>15662494250</v>
      </c>
      <c r="M536">
        <v>-8.9040222</v>
      </c>
    </row>
    <row r="537" spans="2:13" x14ac:dyDescent="0.25">
      <c r="B537">
        <v>15789994200</v>
      </c>
      <c r="C537">
        <v>-7.9715094999999998</v>
      </c>
      <c r="L537">
        <v>15789994200</v>
      </c>
      <c r="M537">
        <v>-8.8346777000000003</v>
      </c>
    </row>
    <row r="538" spans="2:13" x14ac:dyDescent="0.25">
      <c r="B538">
        <v>15917494150</v>
      </c>
      <c r="C538">
        <v>-7.9988213000000004</v>
      </c>
      <c r="L538">
        <v>15917494150</v>
      </c>
      <c r="M538">
        <v>-8.7845849999999999</v>
      </c>
    </row>
    <row r="539" spans="2:13" x14ac:dyDescent="0.25">
      <c r="B539">
        <v>16044994100</v>
      </c>
      <c r="C539">
        <v>-8.0253180999999998</v>
      </c>
      <c r="L539">
        <v>16044994100</v>
      </c>
      <c r="M539">
        <v>-8.7154445999999997</v>
      </c>
    </row>
    <row r="540" spans="2:13" x14ac:dyDescent="0.25">
      <c r="B540">
        <v>16172494050</v>
      </c>
      <c r="C540">
        <v>-8.0346012000000009</v>
      </c>
      <c r="L540">
        <v>16172494050</v>
      </c>
      <c r="M540">
        <v>-8.6489439000000008</v>
      </c>
    </row>
    <row r="541" spans="2:13" x14ac:dyDescent="0.25">
      <c r="B541">
        <v>16299994000</v>
      </c>
      <c r="C541">
        <v>-8.0504808000000008</v>
      </c>
      <c r="L541">
        <v>16299994000</v>
      </c>
      <c r="M541">
        <v>-8.6263552000000008</v>
      </c>
    </row>
    <row r="542" spans="2:13" x14ac:dyDescent="0.25">
      <c r="B542">
        <v>16427493950</v>
      </c>
      <c r="C542">
        <v>-8.0748367000000005</v>
      </c>
      <c r="L542">
        <v>16427493950</v>
      </c>
      <c r="M542">
        <v>-8.6179304000000005</v>
      </c>
    </row>
    <row r="543" spans="2:13" x14ac:dyDescent="0.25">
      <c r="B543">
        <v>16554993900</v>
      </c>
      <c r="C543">
        <v>-8.0657177000000004</v>
      </c>
      <c r="L543">
        <v>16554993900</v>
      </c>
      <c r="M543">
        <v>-8.5839938999999994</v>
      </c>
    </row>
    <row r="544" spans="2:13" x14ac:dyDescent="0.25">
      <c r="B544">
        <v>16682493850</v>
      </c>
      <c r="C544">
        <v>-8.0688189999999995</v>
      </c>
      <c r="L544">
        <v>16682493850</v>
      </c>
      <c r="M544">
        <v>-8.6113663000000003</v>
      </c>
    </row>
    <row r="545" spans="2:13" x14ac:dyDescent="0.25">
      <c r="B545">
        <v>16809993800</v>
      </c>
      <c r="C545">
        <v>-8.0897845999999998</v>
      </c>
      <c r="L545">
        <v>16809993800</v>
      </c>
      <c r="M545">
        <v>-8.6434460000000009</v>
      </c>
    </row>
    <row r="546" spans="2:13" x14ac:dyDescent="0.25">
      <c r="B546">
        <v>16937493750</v>
      </c>
      <c r="C546">
        <v>-8.1030273000000008</v>
      </c>
      <c r="L546">
        <v>16937493750</v>
      </c>
      <c r="M546">
        <v>-8.6346121</v>
      </c>
    </row>
    <row r="547" spans="2:13" x14ac:dyDescent="0.25">
      <c r="B547">
        <v>17064993700</v>
      </c>
      <c r="C547">
        <v>-8.1010656000000001</v>
      </c>
      <c r="L547">
        <v>17064993700</v>
      </c>
      <c r="M547">
        <v>-8.6373615000000008</v>
      </c>
    </row>
    <row r="548" spans="2:13" x14ac:dyDescent="0.25">
      <c r="B548">
        <v>17192493650</v>
      </c>
      <c r="C548">
        <v>-8.1535796999999999</v>
      </c>
      <c r="L548">
        <v>17192493650</v>
      </c>
      <c r="M548">
        <v>-8.6757144999999998</v>
      </c>
    </row>
    <row r="549" spans="2:13" x14ac:dyDescent="0.25">
      <c r="B549">
        <v>17319993600</v>
      </c>
      <c r="C549">
        <v>-8.1729564999999997</v>
      </c>
      <c r="L549">
        <v>17319993600</v>
      </c>
      <c r="M549">
        <v>-8.6581229999999998</v>
      </c>
    </row>
    <row r="550" spans="2:13" x14ac:dyDescent="0.25">
      <c r="B550">
        <v>17447493550</v>
      </c>
      <c r="C550">
        <v>-8.2048483000000001</v>
      </c>
      <c r="L550">
        <v>17447493550</v>
      </c>
      <c r="M550">
        <v>-8.6833448000000004</v>
      </c>
    </row>
    <row r="551" spans="2:13" x14ac:dyDescent="0.25">
      <c r="B551">
        <v>17574993500</v>
      </c>
      <c r="C551">
        <v>-8.2560625000000005</v>
      </c>
      <c r="L551">
        <v>17574993500</v>
      </c>
      <c r="M551">
        <v>-8.7268343000000002</v>
      </c>
    </row>
    <row r="552" spans="2:13" x14ac:dyDescent="0.25">
      <c r="B552">
        <v>17702493450</v>
      </c>
      <c r="C552">
        <v>-8.2895202999999995</v>
      </c>
      <c r="L552">
        <v>17702493450</v>
      </c>
      <c r="M552">
        <v>-8.7561646</v>
      </c>
    </row>
    <row r="553" spans="2:13" x14ac:dyDescent="0.25">
      <c r="B553">
        <v>17829993400</v>
      </c>
      <c r="C553">
        <v>-8.3084811999999992</v>
      </c>
      <c r="L553">
        <v>17829993400</v>
      </c>
      <c r="M553">
        <v>-8.7704763000000003</v>
      </c>
    </row>
    <row r="554" spans="2:13" x14ac:dyDescent="0.25">
      <c r="B554">
        <v>17957493350</v>
      </c>
      <c r="C554">
        <v>-8.3372974000000006</v>
      </c>
      <c r="L554">
        <v>17957493350</v>
      </c>
      <c r="M554">
        <v>-8.8466310999999997</v>
      </c>
    </row>
    <row r="555" spans="2:13" x14ac:dyDescent="0.25">
      <c r="B555">
        <v>18084993300</v>
      </c>
      <c r="C555">
        <v>-8.3538504000000007</v>
      </c>
      <c r="L555">
        <v>18084993300</v>
      </c>
      <c r="M555">
        <v>-8.8829268999999993</v>
      </c>
    </row>
    <row r="556" spans="2:13" x14ac:dyDescent="0.25">
      <c r="B556">
        <v>18212493250</v>
      </c>
      <c r="C556">
        <v>-8.3700323000000001</v>
      </c>
      <c r="L556">
        <v>18212493250</v>
      </c>
      <c r="M556">
        <v>-8.9148998000000006</v>
      </c>
    </row>
    <row r="557" spans="2:13" x14ac:dyDescent="0.25">
      <c r="B557">
        <v>18339993200</v>
      </c>
      <c r="C557">
        <v>-8.4382906000000002</v>
      </c>
      <c r="L557">
        <v>18339993200</v>
      </c>
      <c r="M557">
        <v>-8.9921206999999992</v>
      </c>
    </row>
    <row r="558" spans="2:13" x14ac:dyDescent="0.25">
      <c r="B558">
        <v>18467493150</v>
      </c>
      <c r="C558">
        <v>-8.4726105</v>
      </c>
      <c r="L558">
        <v>18467493150</v>
      </c>
      <c r="M558">
        <v>-9.0559958999999992</v>
      </c>
    </row>
    <row r="559" spans="2:13" x14ac:dyDescent="0.25">
      <c r="B559">
        <v>18594993100</v>
      </c>
      <c r="C559">
        <v>-8.5145081999999999</v>
      </c>
      <c r="L559">
        <v>18594993100</v>
      </c>
      <c r="M559">
        <v>-9.0854034000000006</v>
      </c>
    </row>
    <row r="560" spans="2:13" x14ac:dyDescent="0.25">
      <c r="B560">
        <v>18722493050</v>
      </c>
      <c r="C560">
        <v>-8.5422211000000008</v>
      </c>
      <c r="L560">
        <v>18722493050</v>
      </c>
      <c r="M560">
        <v>-9.1285132999999998</v>
      </c>
    </row>
    <row r="561" spans="2:13" x14ac:dyDescent="0.25">
      <c r="B561">
        <v>18849993000</v>
      </c>
      <c r="C561">
        <v>-8.5450438999999996</v>
      </c>
      <c r="L561">
        <v>18849993000</v>
      </c>
      <c r="M561">
        <v>-9.1436271999999992</v>
      </c>
    </row>
    <row r="562" spans="2:13" x14ac:dyDescent="0.25">
      <c r="B562">
        <v>18977492950</v>
      </c>
      <c r="C562">
        <v>-8.5032548999999999</v>
      </c>
      <c r="L562">
        <v>18977492950</v>
      </c>
      <c r="M562">
        <v>-9.1218366999999994</v>
      </c>
    </row>
    <row r="563" spans="2:13" x14ac:dyDescent="0.25">
      <c r="B563">
        <v>19104992900</v>
      </c>
      <c r="C563">
        <v>-8.4771546999999998</v>
      </c>
      <c r="L563">
        <v>19104992900</v>
      </c>
      <c r="M563">
        <v>-9.1192522</v>
      </c>
    </row>
    <row r="564" spans="2:13" x14ac:dyDescent="0.25">
      <c r="B564">
        <v>19232492850</v>
      </c>
      <c r="C564">
        <v>-8.4302653999999997</v>
      </c>
      <c r="L564">
        <v>19232492850</v>
      </c>
      <c r="M564">
        <v>-9.0973281999999998</v>
      </c>
    </row>
    <row r="565" spans="2:13" x14ac:dyDescent="0.25">
      <c r="B565">
        <v>19359992800</v>
      </c>
      <c r="C565">
        <v>-8.3911189999999998</v>
      </c>
      <c r="L565">
        <v>19359992800</v>
      </c>
      <c r="M565">
        <v>-9.0687017000000001</v>
      </c>
    </row>
    <row r="566" spans="2:13" x14ac:dyDescent="0.25">
      <c r="B566">
        <v>19487492750</v>
      </c>
      <c r="C566">
        <v>-8.4014883000000005</v>
      </c>
      <c r="L566">
        <v>19487492750</v>
      </c>
      <c r="M566">
        <v>-9.0611657999999995</v>
      </c>
    </row>
    <row r="567" spans="2:13" x14ac:dyDescent="0.25">
      <c r="B567">
        <v>19614992700</v>
      </c>
      <c r="C567">
        <v>-8.4287919999999996</v>
      </c>
      <c r="L567">
        <v>19614992700</v>
      </c>
      <c r="M567">
        <v>-9.0582428000000004</v>
      </c>
    </row>
    <row r="568" spans="2:13" x14ac:dyDescent="0.25">
      <c r="B568">
        <v>19742492650</v>
      </c>
      <c r="C568">
        <v>-8.4147052999999996</v>
      </c>
      <c r="L568">
        <v>19742492650</v>
      </c>
      <c r="M568">
        <v>-9.0689182000000006</v>
      </c>
    </row>
    <row r="569" spans="2:13" x14ac:dyDescent="0.25">
      <c r="B569">
        <v>19869992600</v>
      </c>
      <c r="C569">
        <v>-8.3948993999999999</v>
      </c>
      <c r="L569">
        <v>19869992600</v>
      </c>
      <c r="M569">
        <v>-9.0597075999999994</v>
      </c>
    </row>
    <row r="570" spans="2:13" x14ac:dyDescent="0.25">
      <c r="B570">
        <v>19997492550</v>
      </c>
      <c r="C570">
        <v>-8.3577518000000008</v>
      </c>
      <c r="L570">
        <v>19997492550</v>
      </c>
      <c r="M570">
        <v>-9.0440912000000004</v>
      </c>
    </row>
    <row r="571" spans="2:13" x14ac:dyDescent="0.25">
      <c r="B571">
        <v>20124992500</v>
      </c>
      <c r="C571">
        <v>-8.3063401999999993</v>
      </c>
      <c r="L571">
        <v>20124992500</v>
      </c>
      <c r="M571">
        <v>-9.0416985000000007</v>
      </c>
    </row>
    <row r="572" spans="2:13" x14ac:dyDescent="0.25">
      <c r="B572">
        <v>20252492450</v>
      </c>
      <c r="C572">
        <v>-8.2334738000000005</v>
      </c>
      <c r="L572">
        <v>20252492450</v>
      </c>
      <c r="M572">
        <v>-9.0218878</v>
      </c>
    </row>
    <row r="573" spans="2:13" x14ac:dyDescent="0.25">
      <c r="B573">
        <v>20379992400</v>
      </c>
      <c r="C573">
        <v>-8.240653</v>
      </c>
      <c r="L573">
        <v>20379992400</v>
      </c>
      <c r="M573">
        <v>-9.0057898000000005</v>
      </c>
    </row>
    <row r="574" spans="2:13" x14ac:dyDescent="0.25">
      <c r="B574">
        <v>20507492350</v>
      </c>
      <c r="C574">
        <v>-8.2794837999999995</v>
      </c>
      <c r="L574">
        <v>20507492350</v>
      </c>
      <c r="M574">
        <v>-9.0103092</v>
      </c>
    </row>
    <row r="575" spans="2:13" x14ac:dyDescent="0.25">
      <c r="B575">
        <v>20634992300</v>
      </c>
      <c r="C575">
        <v>-8.2966051000000007</v>
      </c>
      <c r="L575">
        <v>20634992300</v>
      </c>
      <c r="M575">
        <v>-9.0501842000000003</v>
      </c>
    </row>
    <row r="576" spans="2:13" x14ac:dyDescent="0.25">
      <c r="B576">
        <v>20762492250</v>
      </c>
      <c r="C576">
        <v>-8.3002529000000003</v>
      </c>
      <c r="L576">
        <v>20762492250</v>
      </c>
      <c r="M576">
        <v>-9.1013850999999999</v>
      </c>
    </row>
    <row r="577" spans="2:13" x14ac:dyDescent="0.25">
      <c r="B577">
        <v>20889992200</v>
      </c>
      <c r="C577">
        <v>-8.3395881999999997</v>
      </c>
      <c r="L577">
        <v>20889992200</v>
      </c>
      <c r="M577">
        <v>-9.2020339999999994</v>
      </c>
    </row>
    <row r="578" spans="2:13" x14ac:dyDescent="0.25">
      <c r="B578">
        <v>21017492150</v>
      </c>
      <c r="C578">
        <v>-8.3626003000000004</v>
      </c>
      <c r="L578">
        <v>21017492150</v>
      </c>
      <c r="M578">
        <v>-9.3057671000000006</v>
      </c>
    </row>
    <row r="579" spans="2:13" x14ac:dyDescent="0.25">
      <c r="B579">
        <v>21144992100</v>
      </c>
      <c r="C579">
        <v>-8.3959083999999997</v>
      </c>
      <c r="L579">
        <v>21144992100</v>
      </c>
      <c r="M579">
        <v>-9.4063835000000005</v>
      </c>
    </row>
    <row r="580" spans="2:13" x14ac:dyDescent="0.25">
      <c r="B580">
        <v>21272492050</v>
      </c>
      <c r="C580">
        <v>-8.4689721999999996</v>
      </c>
      <c r="L580">
        <v>21272492050</v>
      </c>
      <c r="M580">
        <v>-9.4851980000000005</v>
      </c>
    </row>
    <row r="581" spans="2:13" x14ac:dyDescent="0.25">
      <c r="B581">
        <v>21399992000</v>
      </c>
      <c r="C581">
        <v>-8.5721111000000008</v>
      </c>
      <c r="L581">
        <v>21399992000</v>
      </c>
      <c r="M581">
        <v>-9.5432091000000003</v>
      </c>
    </row>
    <row r="582" spans="2:13" x14ac:dyDescent="0.25">
      <c r="B582">
        <v>21527491950</v>
      </c>
      <c r="C582">
        <v>-8.6001892000000009</v>
      </c>
      <c r="L582">
        <v>21527491950</v>
      </c>
      <c r="M582">
        <v>-9.5400448000000004</v>
      </c>
    </row>
    <row r="583" spans="2:13" x14ac:dyDescent="0.25">
      <c r="B583">
        <v>21654991900</v>
      </c>
      <c r="C583">
        <v>-8.6443729000000005</v>
      </c>
      <c r="L583">
        <v>21654991900</v>
      </c>
      <c r="M583">
        <v>-9.5582256000000001</v>
      </c>
    </row>
    <row r="584" spans="2:13" x14ac:dyDescent="0.25">
      <c r="B584">
        <v>21782491850</v>
      </c>
      <c r="C584">
        <v>-8.6740294000000002</v>
      </c>
      <c r="L584">
        <v>21782491850</v>
      </c>
      <c r="M584">
        <v>-9.5884800000000006</v>
      </c>
    </row>
    <row r="585" spans="2:13" x14ac:dyDescent="0.25">
      <c r="B585">
        <v>21909991800</v>
      </c>
      <c r="C585">
        <v>-8.6652106999999994</v>
      </c>
      <c r="L585">
        <v>21909991800</v>
      </c>
      <c r="M585">
        <v>-9.5779599999999991</v>
      </c>
    </row>
    <row r="586" spans="2:13" x14ac:dyDescent="0.25">
      <c r="B586">
        <v>22037491750</v>
      </c>
      <c r="C586">
        <v>-8.6423283000000009</v>
      </c>
      <c r="L586">
        <v>22037491750</v>
      </c>
      <c r="M586">
        <v>-9.6113385999999998</v>
      </c>
    </row>
    <row r="587" spans="2:13" x14ac:dyDescent="0.25">
      <c r="B587">
        <v>22164991700</v>
      </c>
      <c r="C587">
        <v>-8.6756934999999995</v>
      </c>
      <c r="L587">
        <v>22164991700</v>
      </c>
      <c r="M587">
        <v>-9.6641598000000002</v>
      </c>
    </row>
    <row r="588" spans="2:13" x14ac:dyDescent="0.25">
      <c r="B588">
        <v>22292491650</v>
      </c>
      <c r="C588">
        <v>-8.6570195999999999</v>
      </c>
      <c r="L588">
        <v>22292491650</v>
      </c>
      <c r="M588">
        <v>-9.6571178</v>
      </c>
    </row>
    <row r="589" spans="2:13" x14ac:dyDescent="0.25">
      <c r="B589">
        <v>22419991600</v>
      </c>
      <c r="C589">
        <v>-8.6366672999999992</v>
      </c>
      <c r="L589">
        <v>22419991600</v>
      </c>
      <c r="M589">
        <v>-9.6635121999999996</v>
      </c>
    </row>
    <row r="590" spans="2:13" x14ac:dyDescent="0.25">
      <c r="B590">
        <v>22547491550</v>
      </c>
      <c r="C590">
        <v>-8.6315041000000008</v>
      </c>
      <c r="L590">
        <v>22547491550</v>
      </c>
      <c r="M590">
        <v>-9.6970472000000001</v>
      </c>
    </row>
    <row r="591" spans="2:13" x14ac:dyDescent="0.25">
      <c r="B591">
        <v>22674991500</v>
      </c>
      <c r="C591">
        <v>-8.6041117000000007</v>
      </c>
      <c r="L591">
        <v>22674991500</v>
      </c>
      <c r="M591">
        <v>-9.6897316</v>
      </c>
    </row>
    <row r="592" spans="2:13" x14ac:dyDescent="0.25">
      <c r="B592">
        <v>22802491450</v>
      </c>
      <c r="C592">
        <v>-8.5962934000000004</v>
      </c>
      <c r="L592">
        <v>22802491450</v>
      </c>
      <c r="M592">
        <v>-9.7193766000000004</v>
      </c>
    </row>
    <row r="593" spans="2:13" x14ac:dyDescent="0.25">
      <c r="B593">
        <v>22929991400</v>
      </c>
      <c r="C593">
        <v>-8.5858954999999995</v>
      </c>
      <c r="L593">
        <v>22929991400</v>
      </c>
      <c r="M593">
        <v>-9.7646941999999992</v>
      </c>
    </row>
    <row r="594" spans="2:13" x14ac:dyDescent="0.25">
      <c r="B594">
        <v>23057491350</v>
      </c>
      <c r="C594">
        <v>-8.5813798999999999</v>
      </c>
      <c r="L594">
        <v>23057491350</v>
      </c>
      <c r="M594">
        <v>-9.8001623000000002</v>
      </c>
    </row>
    <row r="595" spans="2:13" x14ac:dyDescent="0.25">
      <c r="B595">
        <v>23184991300</v>
      </c>
      <c r="C595">
        <v>-8.5868997999999994</v>
      </c>
      <c r="L595">
        <v>23184991300</v>
      </c>
      <c r="M595">
        <v>-9.8516293000000008</v>
      </c>
    </row>
    <row r="596" spans="2:13" x14ac:dyDescent="0.25">
      <c r="B596">
        <v>23312491250</v>
      </c>
      <c r="C596">
        <v>-8.6006564999999995</v>
      </c>
      <c r="L596">
        <v>23312491250</v>
      </c>
      <c r="M596">
        <v>-9.9042767999999999</v>
      </c>
    </row>
    <row r="597" spans="2:13" x14ac:dyDescent="0.25">
      <c r="B597">
        <v>23439991200</v>
      </c>
      <c r="C597">
        <v>-8.5634241000000006</v>
      </c>
      <c r="L597">
        <v>23439991200</v>
      </c>
      <c r="M597">
        <v>-9.9328470000000006</v>
      </c>
    </row>
    <row r="598" spans="2:13" x14ac:dyDescent="0.25">
      <c r="B598">
        <v>23567491150</v>
      </c>
      <c r="C598">
        <v>-8.5552702000000007</v>
      </c>
      <c r="L598">
        <v>23567491150</v>
      </c>
      <c r="M598">
        <v>-9.9961853000000005</v>
      </c>
    </row>
    <row r="599" spans="2:13" x14ac:dyDescent="0.25">
      <c r="B599">
        <v>23694991100</v>
      </c>
      <c r="C599">
        <v>-8.5414495000000006</v>
      </c>
      <c r="L599">
        <v>23694991100</v>
      </c>
      <c r="M599">
        <v>-10.048755999999999</v>
      </c>
    </row>
    <row r="600" spans="2:13" x14ac:dyDescent="0.25">
      <c r="B600">
        <v>23822491050</v>
      </c>
      <c r="C600">
        <v>-8.5157375000000002</v>
      </c>
      <c r="L600">
        <v>23822491050</v>
      </c>
      <c r="M600">
        <v>-10.106883</v>
      </c>
    </row>
    <row r="601" spans="2:13" x14ac:dyDescent="0.25">
      <c r="B601">
        <v>23949991000</v>
      </c>
      <c r="C601">
        <v>-8.4858226999999999</v>
      </c>
      <c r="L601">
        <v>23949991000</v>
      </c>
      <c r="M601">
        <v>-10.176007999999999</v>
      </c>
    </row>
    <row r="602" spans="2:13" x14ac:dyDescent="0.25">
      <c r="B602">
        <v>24077490950</v>
      </c>
      <c r="C602">
        <v>-8.4933557999999998</v>
      </c>
      <c r="L602">
        <v>24077490950</v>
      </c>
      <c r="M602">
        <v>-10.255229</v>
      </c>
    </row>
    <row r="603" spans="2:13" x14ac:dyDescent="0.25">
      <c r="B603">
        <v>24204990900</v>
      </c>
      <c r="C603">
        <v>-8.5112533999999993</v>
      </c>
      <c r="L603">
        <v>24204990900</v>
      </c>
      <c r="M603">
        <v>-10.338329999999999</v>
      </c>
    </row>
    <row r="604" spans="2:13" x14ac:dyDescent="0.25">
      <c r="B604">
        <v>24332490850</v>
      </c>
      <c r="C604">
        <v>-8.5320558999999996</v>
      </c>
      <c r="L604">
        <v>24332490850</v>
      </c>
      <c r="M604">
        <v>-10.446051000000001</v>
      </c>
    </row>
    <row r="605" spans="2:13" x14ac:dyDescent="0.25">
      <c r="B605">
        <v>24459990800</v>
      </c>
      <c r="C605">
        <v>-8.5746727000000007</v>
      </c>
      <c r="L605">
        <v>24459990800</v>
      </c>
      <c r="M605">
        <v>-10.553763999999999</v>
      </c>
    </row>
    <row r="606" spans="2:13" x14ac:dyDescent="0.25">
      <c r="B606">
        <v>24587490750</v>
      </c>
      <c r="C606">
        <v>-8.6534548000000004</v>
      </c>
      <c r="L606">
        <v>24587490750</v>
      </c>
      <c r="M606">
        <v>-10.670697000000001</v>
      </c>
    </row>
    <row r="607" spans="2:13" x14ac:dyDescent="0.25">
      <c r="B607">
        <v>24714990700</v>
      </c>
      <c r="C607">
        <v>-8.7276764</v>
      </c>
      <c r="L607">
        <v>24714990700</v>
      </c>
      <c r="M607">
        <v>-10.807670999999999</v>
      </c>
    </row>
    <row r="608" spans="2:13" x14ac:dyDescent="0.25">
      <c r="B608">
        <v>24842490650</v>
      </c>
      <c r="C608">
        <v>-8.7752952999999998</v>
      </c>
      <c r="L608">
        <v>24842490650</v>
      </c>
      <c r="M608">
        <v>-10.923506</v>
      </c>
    </row>
    <row r="609" spans="2:13" x14ac:dyDescent="0.25">
      <c r="B609">
        <v>24969990600</v>
      </c>
      <c r="C609">
        <v>-8.9889393000000002</v>
      </c>
      <c r="L609">
        <v>24969990600</v>
      </c>
      <c r="M609">
        <v>-11.078891</v>
      </c>
    </row>
    <row r="610" spans="2:13" x14ac:dyDescent="0.25">
      <c r="B610">
        <v>25097490550</v>
      </c>
      <c r="C610">
        <v>-9.1378383999999997</v>
      </c>
      <c r="L610">
        <v>25097490550</v>
      </c>
      <c r="M610">
        <v>-11.214615</v>
      </c>
    </row>
    <row r="611" spans="2:13" x14ac:dyDescent="0.25">
      <c r="B611">
        <v>25224990500</v>
      </c>
      <c r="C611">
        <v>-9.4360180000000007</v>
      </c>
      <c r="L611">
        <v>25224990500</v>
      </c>
      <c r="M611">
        <v>-11.365278</v>
      </c>
    </row>
    <row r="612" spans="2:13" x14ac:dyDescent="0.25">
      <c r="B612">
        <v>25352490450</v>
      </c>
      <c r="C612">
        <v>-9.6866883999999995</v>
      </c>
      <c r="L612">
        <v>25352490450</v>
      </c>
      <c r="M612">
        <v>-11.512635</v>
      </c>
    </row>
    <row r="613" spans="2:13" x14ac:dyDescent="0.25">
      <c r="B613">
        <v>25479990400</v>
      </c>
      <c r="C613">
        <v>-10.570093999999999</v>
      </c>
      <c r="L613">
        <v>25479990400</v>
      </c>
      <c r="M613">
        <v>-11.678075</v>
      </c>
    </row>
    <row r="614" spans="2:13" x14ac:dyDescent="0.25">
      <c r="B614">
        <v>25607490350</v>
      </c>
      <c r="C614">
        <v>-11.325608000000001</v>
      </c>
      <c r="L614">
        <v>25607490350</v>
      </c>
      <c r="M614">
        <v>-11.817326</v>
      </c>
    </row>
    <row r="615" spans="2:13" x14ac:dyDescent="0.25">
      <c r="B615">
        <v>25734990300</v>
      </c>
      <c r="C615">
        <v>-12.548882000000001</v>
      </c>
      <c r="L615">
        <v>25734990300</v>
      </c>
      <c r="M615">
        <v>-11.989559</v>
      </c>
    </row>
    <row r="616" spans="2:13" x14ac:dyDescent="0.25">
      <c r="B616">
        <v>25862490250</v>
      </c>
      <c r="C616">
        <v>-14.163614000000001</v>
      </c>
      <c r="L616">
        <v>25862490250</v>
      </c>
      <c r="M616">
        <v>-12.164032000000001</v>
      </c>
    </row>
    <row r="617" spans="2:13" x14ac:dyDescent="0.25">
      <c r="B617">
        <v>25989990200</v>
      </c>
      <c r="C617">
        <v>-17.396519000000001</v>
      </c>
      <c r="L617">
        <v>25989990200</v>
      </c>
      <c r="M617">
        <v>-12.354048000000001</v>
      </c>
    </row>
    <row r="618" spans="2:13" x14ac:dyDescent="0.25">
      <c r="B618">
        <v>26117490150</v>
      </c>
      <c r="C618">
        <v>-19.269119</v>
      </c>
      <c r="L618">
        <v>26117490150</v>
      </c>
      <c r="M618">
        <v>-12.570758</v>
      </c>
    </row>
    <row r="619" spans="2:13" x14ac:dyDescent="0.25">
      <c r="B619">
        <v>26244990100</v>
      </c>
      <c r="C619">
        <v>-23.140909000000001</v>
      </c>
      <c r="L619">
        <v>26244990100</v>
      </c>
      <c r="M619">
        <v>-12.781103</v>
      </c>
    </row>
    <row r="620" spans="2:13" x14ac:dyDescent="0.25">
      <c r="B620">
        <v>26372490050</v>
      </c>
      <c r="C620">
        <v>-26.604642999999999</v>
      </c>
      <c r="L620">
        <v>26372490050</v>
      </c>
      <c r="M620">
        <v>-12.960698000000001</v>
      </c>
    </row>
    <row r="621" spans="2:13" x14ac:dyDescent="0.25">
      <c r="B621">
        <v>26499990000</v>
      </c>
      <c r="C621">
        <v>-29.490072000000001</v>
      </c>
      <c r="L621">
        <v>26499990000</v>
      </c>
      <c r="M621">
        <v>-13.095203</v>
      </c>
    </row>
    <row r="622" spans="2:13" x14ac:dyDescent="0.25">
      <c r="B622" t="s">
        <v>26</v>
      </c>
      <c r="L622" t="s">
        <v>26</v>
      </c>
    </row>
    <row r="625" spans="2:13" x14ac:dyDescent="0.25">
      <c r="B625" t="s">
        <v>29</v>
      </c>
      <c r="L625" t="s">
        <v>29</v>
      </c>
    </row>
    <row r="626" spans="2:13" x14ac:dyDescent="0.25">
      <c r="B626" t="s">
        <v>22</v>
      </c>
      <c r="C626" t="s">
        <v>232</v>
      </c>
      <c r="L626" t="s">
        <v>22</v>
      </c>
      <c r="M626" t="s">
        <v>232</v>
      </c>
    </row>
    <row r="627" spans="2:13" x14ac:dyDescent="0.25">
      <c r="B627">
        <v>1000000000</v>
      </c>
      <c r="C627">
        <v>-69.620086999999998</v>
      </c>
      <c r="L627">
        <v>1000000000</v>
      </c>
      <c r="M627">
        <v>-71.890686000000002</v>
      </c>
    </row>
    <row r="628" spans="2:13" x14ac:dyDescent="0.25">
      <c r="B628">
        <v>1127499950</v>
      </c>
      <c r="C628">
        <v>-70.089561000000003</v>
      </c>
      <c r="L628">
        <v>1127499950</v>
      </c>
      <c r="M628">
        <v>-70.905602000000002</v>
      </c>
    </row>
    <row r="629" spans="2:13" x14ac:dyDescent="0.25">
      <c r="B629">
        <v>1254999900</v>
      </c>
      <c r="C629">
        <v>-70.627014000000003</v>
      </c>
      <c r="L629">
        <v>1254999900</v>
      </c>
      <c r="M629">
        <v>-71.150726000000006</v>
      </c>
    </row>
    <row r="630" spans="2:13" x14ac:dyDescent="0.25">
      <c r="B630">
        <v>1382499850</v>
      </c>
      <c r="C630">
        <v>-72.485022999999998</v>
      </c>
      <c r="L630">
        <v>1382499850</v>
      </c>
      <c r="M630">
        <v>-72.883430000000004</v>
      </c>
    </row>
    <row r="631" spans="2:13" x14ac:dyDescent="0.25">
      <c r="B631">
        <v>1509999800</v>
      </c>
      <c r="C631">
        <v>-71.533653000000001</v>
      </c>
      <c r="L631">
        <v>1509999800</v>
      </c>
      <c r="M631">
        <v>-71.317307</v>
      </c>
    </row>
    <row r="632" spans="2:13" x14ac:dyDescent="0.25">
      <c r="B632">
        <v>1637499750</v>
      </c>
      <c r="C632">
        <v>-71.387833000000001</v>
      </c>
      <c r="L632">
        <v>1637499750</v>
      </c>
      <c r="M632">
        <v>-68.914314000000005</v>
      </c>
    </row>
    <row r="633" spans="2:13" x14ac:dyDescent="0.25">
      <c r="B633">
        <v>1764999700</v>
      </c>
      <c r="C633">
        <v>-76.168678</v>
      </c>
      <c r="L633">
        <v>1764999700</v>
      </c>
      <c r="M633">
        <v>-69.453102000000001</v>
      </c>
    </row>
    <row r="634" spans="2:13" x14ac:dyDescent="0.25">
      <c r="B634">
        <v>1892499650</v>
      </c>
      <c r="C634">
        <v>-77.931442000000004</v>
      </c>
      <c r="L634">
        <v>1892499650</v>
      </c>
      <c r="M634">
        <v>-69.389679000000001</v>
      </c>
    </row>
    <row r="635" spans="2:13" x14ac:dyDescent="0.25">
      <c r="B635">
        <v>2019999600</v>
      </c>
      <c r="C635">
        <v>-77.286063999999996</v>
      </c>
      <c r="L635">
        <v>2019999600</v>
      </c>
      <c r="M635">
        <v>-67.882851000000002</v>
      </c>
    </row>
    <row r="636" spans="2:13" x14ac:dyDescent="0.25">
      <c r="B636">
        <v>2147499550</v>
      </c>
      <c r="C636">
        <v>-77.987526000000003</v>
      </c>
      <c r="L636">
        <v>2147499550</v>
      </c>
      <c r="M636">
        <v>-70.284599</v>
      </c>
    </row>
    <row r="637" spans="2:13" x14ac:dyDescent="0.25">
      <c r="B637">
        <v>2274999500</v>
      </c>
      <c r="C637">
        <v>-77.609268</v>
      </c>
      <c r="L637">
        <v>2274999500</v>
      </c>
      <c r="M637">
        <v>-72.046004999999994</v>
      </c>
    </row>
    <row r="638" spans="2:13" x14ac:dyDescent="0.25">
      <c r="B638">
        <v>2402499450</v>
      </c>
      <c r="C638">
        <v>-72.741530999999995</v>
      </c>
      <c r="L638">
        <v>2402499450</v>
      </c>
      <c r="M638">
        <v>-72.069419999999994</v>
      </c>
    </row>
    <row r="639" spans="2:13" x14ac:dyDescent="0.25">
      <c r="B639">
        <v>2529999400</v>
      </c>
      <c r="C639">
        <v>-70.707961999999995</v>
      </c>
      <c r="L639">
        <v>2529999400</v>
      </c>
      <c r="M639">
        <v>-71.428741000000002</v>
      </c>
    </row>
    <row r="640" spans="2:13" x14ac:dyDescent="0.25">
      <c r="B640">
        <v>2657499350</v>
      </c>
      <c r="C640">
        <v>-69.666008000000005</v>
      </c>
      <c r="L640">
        <v>2657499350</v>
      </c>
      <c r="M640">
        <v>-72.325667999999993</v>
      </c>
    </row>
    <row r="641" spans="2:13" x14ac:dyDescent="0.25">
      <c r="B641">
        <v>2784999300</v>
      </c>
      <c r="C641">
        <v>-69.143623000000005</v>
      </c>
      <c r="L641">
        <v>2784999300</v>
      </c>
      <c r="M641">
        <v>-71.177338000000006</v>
      </c>
    </row>
    <row r="642" spans="2:13" x14ac:dyDescent="0.25">
      <c r="B642">
        <v>2912499250</v>
      </c>
      <c r="C642">
        <v>-70.332770999999994</v>
      </c>
      <c r="L642">
        <v>2912499250</v>
      </c>
      <c r="M642">
        <v>-68.965767</v>
      </c>
    </row>
    <row r="643" spans="2:13" x14ac:dyDescent="0.25">
      <c r="B643">
        <v>3039999200</v>
      </c>
      <c r="C643">
        <v>-69.835402999999999</v>
      </c>
      <c r="L643">
        <v>3039999200</v>
      </c>
      <c r="M643">
        <v>-70.757346999999996</v>
      </c>
    </row>
    <row r="644" spans="2:13" x14ac:dyDescent="0.25">
      <c r="B644">
        <v>3167499150</v>
      </c>
      <c r="C644">
        <v>-70.114142999999999</v>
      </c>
      <c r="L644">
        <v>3167499150</v>
      </c>
      <c r="M644">
        <v>-71.479545999999999</v>
      </c>
    </row>
    <row r="645" spans="2:13" x14ac:dyDescent="0.25">
      <c r="B645">
        <v>3294999100</v>
      </c>
      <c r="C645">
        <v>-72.806106999999997</v>
      </c>
      <c r="L645">
        <v>3294999100</v>
      </c>
      <c r="M645">
        <v>-71.397178999999994</v>
      </c>
    </row>
    <row r="646" spans="2:13" x14ac:dyDescent="0.25">
      <c r="B646">
        <v>3422499050</v>
      </c>
      <c r="C646">
        <v>-75.341614000000007</v>
      </c>
      <c r="L646">
        <v>3422499050</v>
      </c>
      <c r="M646">
        <v>-75.248679999999993</v>
      </c>
    </row>
    <row r="647" spans="2:13" x14ac:dyDescent="0.25">
      <c r="B647">
        <v>3549999000</v>
      </c>
      <c r="C647">
        <v>-78.760536000000002</v>
      </c>
      <c r="L647">
        <v>3549999000</v>
      </c>
      <c r="M647">
        <v>-76.228568999999993</v>
      </c>
    </row>
    <row r="648" spans="2:13" x14ac:dyDescent="0.25">
      <c r="B648">
        <v>3677498950</v>
      </c>
      <c r="C648">
        <v>-79.515404000000004</v>
      </c>
      <c r="L648">
        <v>3677498950</v>
      </c>
      <c r="M648">
        <v>-75.185074</v>
      </c>
    </row>
    <row r="649" spans="2:13" x14ac:dyDescent="0.25">
      <c r="B649">
        <v>3804998900</v>
      </c>
      <c r="C649">
        <v>-79.852080999999998</v>
      </c>
      <c r="L649">
        <v>3804998900</v>
      </c>
      <c r="M649">
        <v>-75.048530999999997</v>
      </c>
    </row>
    <row r="650" spans="2:13" x14ac:dyDescent="0.25">
      <c r="B650">
        <v>3932498850</v>
      </c>
      <c r="C650">
        <v>-78.068580999999995</v>
      </c>
      <c r="L650">
        <v>3932498850</v>
      </c>
      <c r="M650">
        <v>-73.944466000000006</v>
      </c>
    </row>
    <row r="651" spans="2:13" x14ac:dyDescent="0.25">
      <c r="B651">
        <v>4059998800</v>
      </c>
      <c r="C651">
        <v>-78.693175999999994</v>
      </c>
      <c r="L651">
        <v>4059998800</v>
      </c>
      <c r="M651">
        <v>-70.352028000000004</v>
      </c>
    </row>
    <row r="652" spans="2:13" x14ac:dyDescent="0.25">
      <c r="B652">
        <v>4187498750</v>
      </c>
      <c r="C652">
        <v>-74.711654999999993</v>
      </c>
      <c r="L652">
        <v>4187498750</v>
      </c>
      <c r="M652">
        <v>-70.254188999999997</v>
      </c>
    </row>
    <row r="653" spans="2:13" x14ac:dyDescent="0.25">
      <c r="B653">
        <v>4314998700</v>
      </c>
      <c r="C653">
        <v>-75.751189999999994</v>
      </c>
      <c r="L653">
        <v>4314998700</v>
      </c>
      <c r="M653">
        <v>-71.636345000000006</v>
      </c>
    </row>
    <row r="654" spans="2:13" x14ac:dyDescent="0.25">
      <c r="B654">
        <v>4442498650</v>
      </c>
      <c r="C654">
        <v>-76.014274999999998</v>
      </c>
      <c r="L654">
        <v>4442498650</v>
      </c>
      <c r="M654">
        <v>-70.009735000000006</v>
      </c>
    </row>
    <row r="655" spans="2:13" x14ac:dyDescent="0.25">
      <c r="B655">
        <v>4569998600</v>
      </c>
      <c r="C655">
        <v>-73.976303000000001</v>
      </c>
      <c r="L655">
        <v>4569998600</v>
      </c>
      <c r="M655">
        <v>-66.786011000000002</v>
      </c>
    </row>
    <row r="656" spans="2:13" x14ac:dyDescent="0.25">
      <c r="B656">
        <v>4697498550</v>
      </c>
      <c r="C656">
        <v>-71.799644000000001</v>
      </c>
      <c r="L656">
        <v>4697498550</v>
      </c>
      <c r="M656">
        <v>-59.700572999999999</v>
      </c>
    </row>
    <row r="657" spans="2:13" x14ac:dyDescent="0.25">
      <c r="B657">
        <v>4824998500</v>
      </c>
      <c r="C657">
        <v>-69.258606</v>
      </c>
      <c r="L657">
        <v>4824998500</v>
      </c>
      <c r="M657">
        <v>-51.045200000000001</v>
      </c>
    </row>
    <row r="658" spans="2:13" x14ac:dyDescent="0.25">
      <c r="B658">
        <v>4952498450</v>
      </c>
      <c r="C658">
        <v>-66.937149000000005</v>
      </c>
      <c r="L658">
        <v>4952498450</v>
      </c>
      <c r="M658">
        <v>-40.316001999999997</v>
      </c>
    </row>
    <row r="659" spans="2:13" x14ac:dyDescent="0.25">
      <c r="B659">
        <v>5079998400</v>
      </c>
      <c r="C659">
        <v>-64.038925000000006</v>
      </c>
      <c r="L659">
        <v>5079998400</v>
      </c>
      <c r="M659">
        <v>-32.135013999999998</v>
      </c>
    </row>
    <row r="660" spans="2:13" x14ac:dyDescent="0.25">
      <c r="B660">
        <v>5207498350</v>
      </c>
      <c r="C660">
        <v>-59.617511999999998</v>
      </c>
      <c r="L660">
        <v>5207498350</v>
      </c>
      <c r="M660">
        <v>-25.269134999999999</v>
      </c>
    </row>
    <row r="661" spans="2:13" x14ac:dyDescent="0.25">
      <c r="B661">
        <v>5334998300</v>
      </c>
      <c r="C661">
        <v>-51.059334</v>
      </c>
      <c r="L661">
        <v>5334998300</v>
      </c>
      <c r="M661">
        <v>-21.415268000000001</v>
      </c>
    </row>
    <row r="662" spans="2:13" x14ac:dyDescent="0.25">
      <c r="B662">
        <v>5462498250</v>
      </c>
      <c r="C662">
        <v>-42.497005000000001</v>
      </c>
      <c r="L662">
        <v>5462498250</v>
      </c>
      <c r="M662">
        <v>-19.469866</v>
      </c>
    </row>
    <row r="663" spans="2:13" x14ac:dyDescent="0.25">
      <c r="B663">
        <v>5589998200</v>
      </c>
      <c r="C663">
        <v>-32.364628000000003</v>
      </c>
      <c r="L663">
        <v>5589998200</v>
      </c>
      <c r="M663">
        <v>-17.251975999999999</v>
      </c>
    </row>
    <row r="664" spans="2:13" x14ac:dyDescent="0.25">
      <c r="B664">
        <v>5717498150</v>
      </c>
      <c r="C664">
        <v>-22.744050999999999</v>
      </c>
      <c r="L664">
        <v>5717498150</v>
      </c>
      <c r="M664">
        <v>-15.444096999999999</v>
      </c>
    </row>
    <row r="665" spans="2:13" x14ac:dyDescent="0.25">
      <c r="B665">
        <v>5844998100</v>
      </c>
      <c r="C665">
        <v>-16.352976000000002</v>
      </c>
      <c r="L665">
        <v>5844998100</v>
      </c>
      <c r="M665">
        <v>-13.903551999999999</v>
      </c>
    </row>
    <row r="666" spans="2:13" x14ac:dyDescent="0.25">
      <c r="B666">
        <v>5972498050</v>
      </c>
      <c r="C666">
        <v>-11.639507999999999</v>
      </c>
      <c r="L666">
        <v>5972498050</v>
      </c>
      <c r="M666">
        <v>-12.361862</v>
      </c>
    </row>
    <row r="667" spans="2:13" x14ac:dyDescent="0.25">
      <c r="B667">
        <v>6099998000</v>
      </c>
      <c r="C667">
        <v>-9.6242266000000001</v>
      </c>
      <c r="L667">
        <v>6099998000</v>
      </c>
      <c r="M667">
        <v>-11.079641000000001</v>
      </c>
    </row>
    <row r="668" spans="2:13" x14ac:dyDescent="0.25">
      <c r="B668">
        <v>6227497950</v>
      </c>
      <c r="C668">
        <v>-8.2513866</v>
      </c>
      <c r="L668">
        <v>6227497950</v>
      </c>
      <c r="M668">
        <v>-10.173206</v>
      </c>
    </row>
    <row r="669" spans="2:13" x14ac:dyDescent="0.25">
      <c r="B669">
        <v>6354997900</v>
      </c>
      <c r="C669">
        <v>-7.4316491999999998</v>
      </c>
      <c r="L669">
        <v>6354997900</v>
      </c>
      <c r="M669">
        <v>-9.4351853999999999</v>
      </c>
    </row>
    <row r="670" spans="2:13" x14ac:dyDescent="0.25">
      <c r="B670">
        <v>6482497850</v>
      </c>
      <c r="C670">
        <v>-7.0114222000000002</v>
      </c>
      <c r="L670">
        <v>6482497850</v>
      </c>
      <c r="M670">
        <v>-8.8853282999999994</v>
      </c>
    </row>
    <row r="671" spans="2:13" x14ac:dyDescent="0.25">
      <c r="B671">
        <v>6609997800</v>
      </c>
      <c r="C671">
        <v>-6.8116903000000004</v>
      </c>
      <c r="L671">
        <v>6609997800</v>
      </c>
      <c r="M671">
        <v>-8.5166550000000001</v>
      </c>
    </row>
    <row r="672" spans="2:13" x14ac:dyDescent="0.25">
      <c r="B672">
        <v>6737497750</v>
      </c>
      <c r="C672">
        <v>-6.7880406000000004</v>
      </c>
      <c r="L672">
        <v>6737497750</v>
      </c>
      <c r="M672">
        <v>-8.3657149999999998</v>
      </c>
    </row>
    <row r="673" spans="2:13" x14ac:dyDescent="0.25">
      <c r="B673">
        <v>6864997700</v>
      </c>
      <c r="C673">
        <v>-6.8235830999999996</v>
      </c>
      <c r="L673">
        <v>6864997700</v>
      </c>
      <c r="M673">
        <v>-8.3253450000000004</v>
      </c>
    </row>
    <row r="674" spans="2:13" x14ac:dyDescent="0.25">
      <c r="B674">
        <v>6992497650</v>
      </c>
      <c r="C674">
        <v>-6.9441328000000002</v>
      </c>
      <c r="L674">
        <v>6992497650</v>
      </c>
      <c r="M674">
        <v>-8.3808164999999999</v>
      </c>
    </row>
    <row r="675" spans="2:13" x14ac:dyDescent="0.25">
      <c r="B675">
        <v>7119997600</v>
      </c>
      <c r="C675">
        <v>-7.0613704000000004</v>
      </c>
      <c r="L675">
        <v>7119997600</v>
      </c>
      <c r="M675">
        <v>-8.4601059000000003</v>
      </c>
    </row>
    <row r="676" spans="2:13" x14ac:dyDescent="0.25">
      <c r="B676">
        <v>7247497550</v>
      </c>
      <c r="C676">
        <v>-7.1625299</v>
      </c>
      <c r="L676">
        <v>7247497550</v>
      </c>
      <c r="M676">
        <v>-8.5010470999999992</v>
      </c>
    </row>
    <row r="677" spans="2:13" x14ac:dyDescent="0.25">
      <c r="B677">
        <v>7374997500</v>
      </c>
      <c r="C677">
        <v>-7.2311386999999998</v>
      </c>
      <c r="L677">
        <v>7374997500</v>
      </c>
      <c r="M677">
        <v>-8.5150279999999992</v>
      </c>
    </row>
    <row r="678" spans="2:13" x14ac:dyDescent="0.25">
      <c r="B678">
        <v>7502497450</v>
      </c>
      <c r="C678">
        <v>-7.2811165000000004</v>
      </c>
      <c r="L678">
        <v>7502497450</v>
      </c>
      <c r="M678">
        <v>-8.5108747000000005</v>
      </c>
    </row>
    <row r="679" spans="2:13" x14ac:dyDescent="0.25">
      <c r="B679">
        <v>7629997400</v>
      </c>
      <c r="C679">
        <v>-7.2896280000000004</v>
      </c>
      <c r="L679">
        <v>7629997400</v>
      </c>
      <c r="M679">
        <v>-8.4783030000000004</v>
      </c>
    </row>
    <row r="680" spans="2:13" x14ac:dyDescent="0.25">
      <c r="B680">
        <v>7757497350</v>
      </c>
      <c r="C680">
        <v>-7.3209491</v>
      </c>
      <c r="L680">
        <v>7757497350</v>
      </c>
      <c r="M680">
        <v>-8.4405861000000009</v>
      </c>
    </row>
    <row r="681" spans="2:13" x14ac:dyDescent="0.25">
      <c r="B681">
        <v>7884997300</v>
      </c>
      <c r="C681">
        <v>-7.3257631999999999</v>
      </c>
      <c r="L681">
        <v>7884997300</v>
      </c>
      <c r="M681">
        <v>-8.4219703999999993</v>
      </c>
    </row>
    <row r="682" spans="2:13" x14ac:dyDescent="0.25">
      <c r="B682">
        <v>8012497250</v>
      </c>
      <c r="C682">
        <v>-7.3487410999999998</v>
      </c>
      <c r="L682">
        <v>8012497250</v>
      </c>
      <c r="M682">
        <v>-8.3701000000000008</v>
      </c>
    </row>
    <row r="683" spans="2:13" x14ac:dyDescent="0.25">
      <c r="B683">
        <v>8139997200</v>
      </c>
      <c r="C683">
        <v>-7.4001869999999998</v>
      </c>
      <c r="L683">
        <v>8139997200</v>
      </c>
      <c r="M683">
        <v>-8.3175553999999998</v>
      </c>
    </row>
    <row r="684" spans="2:13" x14ac:dyDescent="0.25">
      <c r="B684">
        <v>8267497150</v>
      </c>
      <c r="C684">
        <v>-7.4415373999999996</v>
      </c>
      <c r="L684">
        <v>8267497150</v>
      </c>
      <c r="M684">
        <v>-8.3113545999999996</v>
      </c>
    </row>
    <row r="685" spans="2:13" x14ac:dyDescent="0.25">
      <c r="B685">
        <v>8394997100</v>
      </c>
      <c r="C685">
        <v>-7.4507612999999999</v>
      </c>
      <c r="L685">
        <v>8394997100</v>
      </c>
      <c r="M685">
        <v>-8.2814207</v>
      </c>
    </row>
    <row r="686" spans="2:13" x14ac:dyDescent="0.25">
      <c r="B686">
        <v>8522497050</v>
      </c>
      <c r="C686">
        <v>-7.4757847999999996</v>
      </c>
      <c r="L686">
        <v>8522497050</v>
      </c>
      <c r="M686">
        <v>-8.2541083999999998</v>
      </c>
    </row>
    <row r="687" spans="2:13" x14ac:dyDescent="0.25">
      <c r="B687">
        <v>8649997000</v>
      </c>
      <c r="C687">
        <v>-7.4918164999999997</v>
      </c>
      <c r="L687">
        <v>8649997000</v>
      </c>
      <c r="M687">
        <v>-8.2566880999999999</v>
      </c>
    </row>
    <row r="688" spans="2:13" x14ac:dyDescent="0.25">
      <c r="B688">
        <v>8777496950</v>
      </c>
      <c r="C688">
        <v>-7.4836516</v>
      </c>
      <c r="L688">
        <v>8777496950</v>
      </c>
      <c r="M688">
        <v>-8.2755661000000007</v>
      </c>
    </row>
    <row r="689" spans="2:13" x14ac:dyDescent="0.25">
      <c r="B689">
        <v>8904996900</v>
      </c>
      <c r="C689">
        <v>-7.4962372999999998</v>
      </c>
      <c r="L689">
        <v>8904996900</v>
      </c>
      <c r="M689">
        <v>-8.2761726000000007</v>
      </c>
    </row>
    <row r="690" spans="2:13" x14ac:dyDescent="0.25">
      <c r="B690">
        <v>9032496850</v>
      </c>
      <c r="C690">
        <v>-7.5404743999999999</v>
      </c>
      <c r="L690">
        <v>9032496850</v>
      </c>
      <c r="M690">
        <v>-8.2782297000000007</v>
      </c>
    </row>
    <row r="691" spans="2:13" x14ac:dyDescent="0.25">
      <c r="B691">
        <v>9159996800</v>
      </c>
      <c r="C691">
        <v>-7.5776843999999999</v>
      </c>
      <c r="L691">
        <v>9159996800</v>
      </c>
      <c r="M691">
        <v>-8.2923603000000004</v>
      </c>
    </row>
    <row r="692" spans="2:13" x14ac:dyDescent="0.25">
      <c r="B692">
        <v>9287496750</v>
      </c>
      <c r="C692">
        <v>-7.6115760999999997</v>
      </c>
      <c r="L692">
        <v>9287496750</v>
      </c>
      <c r="M692">
        <v>-8.2977600000000002</v>
      </c>
    </row>
    <row r="693" spans="2:13" x14ac:dyDescent="0.25">
      <c r="B693">
        <v>9414996700</v>
      </c>
      <c r="C693">
        <v>-7.6245513000000003</v>
      </c>
      <c r="L693">
        <v>9414996700</v>
      </c>
      <c r="M693">
        <v>-8.2897061999999995</v>
      </c>
    </row>
    <row r="694" spans="2:13" x14ac:dyDescent="0.25">
      <c r="B694">
        <v>9542496650</v>
      </c>
      <c r="C694">
        <v>-7.5909452000000002</v>
      </c>
      <c r="L694">
        <v>9542496650</v>
      </c>
      <c r="M694">
        <v>-8.2705020999999999</v>
      </c>
    </row>
    <row r="695" spans="2:13" x14ac:dyDescent="0.25">
      <c r="B695">
        <v>9669996600</v>
      </c>
      <c r="C695">
        <v>-7.5253753999999997</v>
      </c>
      <c r="L695">
        <v>9669996600</v>
      </c>
      <c r="M695">
        <v>-8.2525376999999995</v>
      </c>
    </row>
    <row r="696" spans="2:13" x14ac:dyDescent="0.25">
      <c r="B696">
        <v>9797496550</v>
      </c>
      <c r="C696">
        <v>-7.4459095</v>
      </c>
      <c r="L696">
        <v>9797496550</v>
      </c>
      <c r="M696">
        <v>-8.2252913000000003</v>
      </c>
    </row>
    <row r="697" spans="2:13" x14ac:dyDescent="0.25">
      <c r="B697">
        <v>9924996500</v>
      </c>
      <c r="C697">
        <v>-7.3268193999999998</v>
      </c>
      <c r="L697">
        <v>9924996500</v>
      </c>
      <c r="M697">
        <v>-8.2125883000000002</v>
      </c>
    </row>
    <row r="698" spans="2:13" x14ac:dyDescent="0.25">
      <c r="B698">
        <v>10052496450</v>
      </c>
      <c r="C698">
        <v>-7.2334771</v>
      </c>
      <c r="L698">
        <v>10052496450</v>
      </c>
      <c r="M698">
        <v>-8.1901530999999999</v>
      </c>
    </row>
    <row r="699" spans="2:13" x14ac:dyDescent="0.25">
      <c r="B699">
        <v>10179996400</v>
      </c>
      <c r="C699">
        <v>-7.1632328000000003</v>
      </c>
      <c r="L699">
        <v>10179996400</v>
      </c>
      <c r="M699">
        <v>-8.1908235999999999</v>
      </c>
    </row>
    <row r="700" spans="2:13" x14ac:dyDescent="0.25">
      <c r="B700">
        <v>10307496350</v>
      </c>
      <c r="C700">
        <v>-7.1303782</v>
      </c>
      <c r="L700">
        <v>10307496350</v>
      </c>
      <c r="M700">
        <v>-8.2064219000000005</v>
      </c>
    </row>
    <row r="701" spans="2:13" x14ac:dyDescent="0.25">
      <c r="B701">
        <v>10434996300</v>
      </c>
      <c r="C701">
        <v>-7.1065345000000004</v>
      </c>
      <c r="L701">
        <v>10434996300</v>
      </c>
      <c r="M701">
        <v>-8.2878246000000004</v>
      </c>
    </row>
    <row r="702" spans="2:13" x14ac:dyDescent="0.25">
      <c r="B702">
        <v>10562496250</v>
      </c>
      <c r="C702">
        <v>-7.1297002000000003</v>
      </c>
      <c r="L702">
        <v>10562496250</v>
      </c>
      <c r="M702">
        <v>-8.3485393999999999</v>
      </c>
    </row>
    <row r="703" spans="2:13" x14ac:dyDescent="0.25">
      <c r="B703">
        <v>10689996200</v>
      </c>
      <c r="C703">
        <v>-7.1559571999999996</v>
      </c>
      <c r="L703">
        <v>10689996200</v>
      </c>
      <c r="M703">
        <v>-8.4570264999999996</v>
      </c>
    </row>
    <row r="704" spans="2:13" x14ac:dyDescent="0.25">
      <c r="B704">
        <v>10817496150</v>
      </c>
      <c r="C704">
        <v>-7.1985526000000002</v>
      </c>
      <c r="L704">
        <v>10817496150</v>
      </c>
      <c r="M704">
        <v>-8.5414686</v>
      </c>
    </row>
    <row r="705" spans="2:13" x14ac:dyDescent="0.25">
      <c r="B705">
        <v>10944996100</v>
      </c>
      <c r="C705">
        <v>-7.2424312000000004</v>
      </c>
      <c r="L705">
        <v>10944996100</v>
      </c>
      <c r="M705">
        <v>-8.6483164000000006</v>
      </c>
    </row>
    <row r="706" spans="2:13" x14ac:dyDescent="0.25">
      <c r="B706">
        <v>11072496050</v>
      </c>
      <c r="C706">
        <v>-7.3019729</v>
      </c>
      <c r="L706">
        <v>11072496050</v>
      </c>
      <c r="M706">
        <v>-8.7033520000000006</v>
      </c>
    </row>
    <row r="707" spans="2:13" x14ac:dyDescent="0.25">
      <c r="B707">
        <v>11199996000</v>
      </c>
      <c r="C707">
        <v>-7.3907408999999999</v>
      </c>
      <c r="L707">
        <v>11199996000</v>
      </c>
      <c r="M707">
        <v>-8.7727547000000001</v>
      </c>
    </row>
    <row r="708" spans="2:13" x14ac:dyDescent="0.25">
      <c r="B708">
        <v>11327495950</v>
      </c>
      <c r="C708">
        <v>-7.4831629</v>
      </c>
      <c r="L708">
        <v>11327495950</v>
      </c>
      <c r="M708">
        <v>-8.8460549999999998</v>
      </c>
    </row>
    <row r="709" spans="2:13" x14ac:dyDescent="0.25">
      <c r="B709">
        <v>11454995900</v>
      </c>
      <c r="C709">
        <v>-7.5720792000000001</v>
      </c>
      <c r="L709">
        <v>11454995900</v>
      </c>
      <c r="M709">
        <v>-8.9359713000000003</v>
      </c>
    </row>
    <row r="710" spans="2:13" x14ac:dyDescent="0.25">
      <c r="B710">
        <v>11582495850</v>
      </c>
      <c r="C710">
        <v>-7.7365583999999998</v>
      </c>
      <c r="L710">
        <v>11582495850</v>
      </c>
      <c r="M710">
        <v>-9.0248003000000008</v>
      </c>
    </row>
    <row r="711" spans="2:13" x14ac:dyDescent="0.25">
      <c r="B711">
        <v>11709995800</v>
      </c>
      <c r="C711">
        <v>-7.8328042</v>
      </c>
      <c r="L711">
        <v>11709995800</v>
      </c>
      <c r="M711">
        <v>-9.1379280000000005</v>
      </c>
    </row>
    <row r="712" spans="2:13" x14ac:dyDescent="0.25">
      <c r="B712">
        <v>11837495750</v>
      </c>
      <c r="C712">
        <v>-7.9456772999999998</v>
      </c>
      <c r="L712">
        <v>11837495750</v>
      </c>
      <c r="M712">
        <v>-9.2749957999999992</v>
      </c>
    </row>
    <row r="713" spans="2:13" x14ac:dyDescent="0.25">
      <c r="B713">
        <v>11964995700</v>
      </c>
      <c r="C713">
        <v>-8.0379114000000005</v>
      </c>
      <c r="L713">
        <v>11964995700</v>
      </c>
      <c r="M713">
        <v>-9.3956575000000004</v>
      </c>
    </row>
    <row r="714" spans="2:13" x14ac:dyDescent="0.25">
      <c r="B714">
        <v>12092495650</v>
      </c>
      <c r="C714">
        <v>-8.1535911999999993</v>
      </c>
      <c r="L714">
        <v>12092495650</v>
      </c>
      <c r="M714">
        <v>-9.4959802999999994</v>
      </c>
    </row>
    <row r="715" spans="2:13" x14ac:dyDescent="0.25">
      <c r="B715">
        <v>12219995600</v>
      </c>
      <c r="C715">
        <v>-8.1767988000000003</v>
      </c>
      <c r="L715">
        <v>12219995600</v>
      </c>
      <c r="M715">
        <v>-9.5922135999999991</v>
      </c>
    </row>
    <row r="716" spans="2:13" x14ac:dyDescent="0.25">
      <c r="B716">
        <v>12347495550</v>
      </c>
      <c r="C716">
        <v>-8.2223825000000001</v>
      </c>
      <c r="L716">
        <v>12347495550</v>
      </c>
      <c r="M716">
        <v>-9.6625260999999991</v>
      </c>
    </row>
    <row r="717" spans="2:13" x14ac:dyDescent="0.25">
      <c r="B717">
        <v>12474995500</v>
      </c>
      <c r="C717">
        <v>-8.2493505000000003</v>
      </c>
      <c r="L717">
        <v>12474995500</v>
      </c>
      <c r="M717">
        <v>-9.7032708999999997</v>
      </c>
    </row>
    <row r="718" spans="2:13" x14ac:dyDescent="0.25">
      <c r="B718">
        <v>12602495450</v>
      </c>
      <c r="C718">
        <v>-8.2707958000000001</v>
      </c>
      <c r="L718">
        <v>12602495450</v>
      </c>
      <c r="M718">
        <v>-9.7446126999999994</v>
      </c>
    </row>
    <row r="719" spans="2:13" x14ac:dyDescent="0.25">
      <c r="B719">
        <v>12729995400</v>
      </c>
      <c r="C719">
        <v>-8.2538967000000003</v>
      </c>
      <c r="L719">
        <v>12729995400</v>
      </c>
      <c r="M719">
        <v>-9.7667446000000009</v>
      </c>
    </row>
    <row r="720" spans="2:13" x14ac:dyDescent="0.25">
      <c r="B720">
        <v>12857495350</v>
      </c>
      <c r="C720">
        <v>-8.2719927000000002</v>
      </c>
      <c r="L720">
        <v>12857495350</v>
      </c>
      <c r="M720">
        <v>-9.7876434000000003</v>
      </c>
    </row>
    <row r="721" spans="2:13" x14ac:dyDescent="0.25">
      <c r="B721">
        <v>12984995300</v>
      </c>
      <c r="C721">
        <v>-8.3027648999999997</v>
      </c>
      <c r="L721">
        <v>12984995300</v>
      </c>
      <c r="M721">
        <v>-9.7994175000000006</v>
      </c>
    </row>
    <row r="722" spans="2:13" x14ac:dyDescent="0.25">
      <c r="B722">
        <v>13112495250</v>
      </c>
      <c r="C722">
        <v>-8.3000240000000005</v>
      </c>
      <c r="L722">
        <v>13112495250</v>
      </c>
      <c r="M722">
        <v>-9.8065900999999993</v>
      </c>
    </row>
    <row r="723" spans="2:13" x14ac:dyDescent="0.25">
      <c r="B723">
        <v>13239995200</v>
      </c>
      <c r="C723">
        <v>-8.2694472999999995</v>
      </c>
      <c r="L723">
        <v>13239995200</v>
      </c>
      <c r="M723">
        <v>-9.8004303000000004</v>
      </c>
    </row>
    <row r="724" spans="2:13" x14ac:dyDescent="0.25">
      <c r="B724">
        <v>13367495150</v>
      </c>
      <c r="C724">
        <v>-8.3282995</v>
      </c>
      <c r="L724">
        <v>13367495150</v>
      </c>
      <c r="M724">
        <v>-9.7992115000000002</v>
      </c>
    </row>
    <row r="725" spans="2:13" x14ac:dyDescent="0.25">
      <c r="B725">
        <v>13494995100</v>
      </c>
      <c r="C725">
        <v>-8.2781868000000003</v>
      </c>
      <c r="L725">
        <v>13494995100</v>
      </c>
      <c r="M725">
        <v>-9.8005780999999992</v>
      </c>
    </row>
    <row r="726" spans="2:13" x14ac:dyDescent="0.25">
      <c r="B726">
        <v>13622495050</v>
      </c>
      <c r="C726">
        <v>-8.2657366000000003</v>
      </c>
      <c r="L726">
        <v>13622495050</v>
      </c>
      <c r="M726">
        <v>-9.7966890000000006</v>
      </c>
    </row>
    <row r="727" spans="2:13" x14ac:dyDescent="0.25">
      <c r="B727">
        <v>13749995000</v>
      </c>
      <c r="C727">
        <v>-8.2484131000000005</v>
      </c>
      <c r="L727">
        <v>13749995000</v>
      </c>
      <c r="M727">
        <v>-9.7950152999999993</v>
      </c>
    </row>
    <row r="728" spans="2:13" x14ac:dyDescent="0.25">
      <c r="B728">
        <v>13877494950</v>
      </c>
      <c r="C728">
        <v>-8.3389501999999993</v>
      </c>
      <c r="L728">
        <v>13877494950</v>
      </c>
      <c r="M728">
        <v>-9.7624873999999995</v>
      </c>
    </row>
    <row r="729" spans="2:13" x14ac:dyDescent="0.25">
      <c r="B729">
        <v>14004994900</v>
      </c>
      <c r="C729">
        <v>-8.3054942999999994</v>
      </c>
      <c r="L729">
        <v>14004994900</v>
      </c>
      <c r="M729">
        <v>-9.7441502</v>
      </c>
    </row>
    <row r="730" spans="2:13" x14ac:dyDescent="0.25">
      <c r="B730">
        <v>14132494850</v>
      </c>
      <c r="C730">
        <v>-8.3291015999999996</v>
      </c>
      <c r="L730">
        <v>14132494850</v>
      </c>
      <c r="M730">
        <v>-9.7123089</v>
      </c>
    </row>
    <row r="731" spans="2:13" x14ac:dyDescent="0.25">
      <c r="B731">
        <v>14259994800</v>
      </c>
      <c r="C731">
        <v>-8.4830255999999995</v>
      </c>
      <c r="L731">
        <v>14259994800</v>
      </c>
      <c r="M731">
        <v>-9.6485567000000003</v>
      </c>
    </row>
    <row r="732" spans="2:13" x14ac:dyDescent="0.25">
      <c r="B732">
        <v>14387494750</v>
      </c>
      <c r="C732">
        <v>-8.4922933999999994</v>
      </c>
      <c r="L732">
        <v>14387494750</v>
      </c>
      <c r="M732">
        <v>-9.6207656999999998</v>
      </c>
    </row>
    <row r="733" spans="2:13" x14ac:dyDescent="0.25">
      <c r="B733">
        <v>14514994700</v>
      </c>
      <c r="C733">
        <v>-8.4833058999999995</v>
      </c>
      <c r="L733">
        <v>14514994700</v>
      </c>
      <c r="M733">
        <v>-9.5879974000000008</v>
      </c>
    </row>
    <row r="734" spans="2:13" x14ac:dyDescent="0.25">
      <c r="B734">
        <v>14642494650</v>
      </c>
      <c r="C734">
        <v>-8.5729264999999995</v>
      </c>
      <c r="L734">
        <v>14642494650</v>
      </c>
      <c r="M734">
        <v>-9.5232057999999995</v>
      </c>
    </row>
    <row r="735" spans="2:13" x14ac:dyDescent="0.25">
      <c r="B735">
        <v>14769994600</v>
      </c>
      <c r="C735">
        <v>-8.6010351000000007</v>
      </c>
      <c r="L735">
        <v>14769994600</v>
      </c>
      <c r="M735">
        <v>-9.4831543000000007</v>
      </c>
    </row>
    <row r="736" spans="2:13" x14ac:dyDescent="0.25">
      <c r="B736">
        <v>14897494550</v>
      </c>
      <c r="C736">
        <v>-8.5167351</v>
      </c>
      <c r="L736">
        <v>14897494550</v>
      </c>
      <c r="M736">
        <v>-9.4836550000000006</v>
      </c>
    </row>
    <row r="737" spans="2:13" x14ac:dyDescent="0.25">
      <c r="B737">
        <v>15024994500</v>
      </c>
      <c r="C737">
        <v>-8.5740175000000001</v>
      </c>
      <c r="L737">
        <v>15024994500</v>
      </c>
      <c r="M737">
        <v>-9.4076003999999998</v>
      </c>
    </row>
    <row r="738" spans="2:13" x14ac:dyDescent="0.25">
      <c r="B738">
        <v>15152494450</v>
      </c>
      <c r="C738">
        <v>-8.5638465999999998</v>
      </c>
      <c r="L738">
        <v>15152494450</v>
      </c>
      <c r="M738">
        <v>-9.3910131000000003</v>
      </c>
    </row>
    <row r="739" spans="2:13" x14ac:dyDescent="0.25">
      <c r="B739">
        <v>15279994400</v>
      </c>
      <c r="C739">
        <v>-8.5061417000000006</v>
      </c>
      <c r="L739">
        <v>15279994400</v>
      </c>
      <c r="M739">
        <v>-9.3749075000000008</v>
      </c>
    </row>
    <row r="740" spans="2:13" x14ac:dyDescent="0.25">
      <c r="B740">
        <v>15407494350</v>
      </c>
      <c r="C740">
        <v>-8.5087957000000003</v>
      </c>
      <c r="L740">
        <v>15407494350</v>
      </c>
      <c r="M740">
        <v>-9.3479738000000001</v>
      </c>
    </row>
    <row r="741" spans="2:13" x14ac:dyDescent="0.25">
      <c r="B741">
        <v>15534994300</v>
      </c>
      <c r="C741">
        <v>-8.5243710999999998</v>
      </c>
      <c r="L741">
        <v>15534994300</v>
      </c>
      <c r="M741">
        <v>-9.2902450999999999</v>
      </c>
    </row>
    <row r="742" spans="2:13" x14ac:dyDescent="0.25">
      <c r="B742">
        <v>15662494250</v>
      </c>
      <c r="C742">
        <v>-8.5136088999999995</v>
      </c>
      <c r="L742">
        <v>15662494250</v>
      </c>
      <c r="M742">
        <v>-9.2848787000000002</v>
      </c>
    </row>
    <row r="743" spans="2:13" x14ac:dyDescent="0.25">
      <c r="B743">
        <v>15789994200</v>
      </c>
      <c r="C743">
        <v>-8.5459375000000009</v>
      </c>
      <c r="L743">
        <v>15789994200</v>
      </c>
      <c r="M743">
        <v>-9.2184811</v>
      </c>
    </row>
    <row r="744" spans="2:13" x14ac:dyDescent="0.25">
      <c r="B744">
        <v>15917494150</v>
      </c>
      <c r="C744">
        <v>-8.5899705999999991</v>
      </c>
      <c r="L744">
        <v>15917494150</v>
      </c>
      <c r="M744">
        <v>-9.1808499999999995</v>
      </c>
    </row>
    <row r="745" spans="2:13" x14ac:dyDescent="0.25">
      <c r="B745">
        <v>16044994100</v>
      </c>
      <c r="C745">
        <v>-8.6612185999999998</v>
      </c>
      <c r="L745">
        <v>16044994100</v>
      </c>
      <c r="M745">
        <v>-9.1100186999999995</v>
      </c>
    </row>
    <row r="746" spans="2:13" x14ac:dyDescent="0.25">
      <c r="B746">
        <v>16172494050</v>
      </c>
      <c r="C746">
        <v>-8.6955375999999998</v>
      </c>
      <c r="L746">
        <v>16172494050</v>
      </c>
      <c r="M746">
        <v>-9.0600166000000009</v>
      </c>
    </row>
    <row r="747" spans="2:13" x14ac:dyDescent="0.25">
      <c r="B747">
        <v>16299994000</v>
      </c>
      <c r="C747">
        <v>-8.7419481000000001</v>
      </c>
      <c r="L747">
        <v>16299994000</v>
      </c>
      <c r="M747">
        <v>-9.0511818000000002</v>
      </c>
    </row>
    <row r="748" spans="2:13" x14ac:dyDescent="0.25">
      <c r="B748">
        <v>16427493950</v>
      </c>
      <c r="C748">
        <v>-8.8005332999999997</v>
      </c>
      <c r="L748">
        <v>16427493950</v>
      </c>
      <c r="M748">
        <v>-9.0589198999999994</v>
      </c>
    </row>
    <row r="749" spans="2:13" x14ac:dyDescent="0.25">
      <c r="B749">
        <v>16554993900</v>
      </c>
      <c r="C749">
        <v>-8.8168945000000001</v>
      </c>
      <c r="L749">
        <v>16554993900</v>
      </c>
      <c r="M749">
        <v>-9.0357122000000007</v>
      </c>
    </row>
    <row r="750" spans="2:13" x14ac:dyDescent="0.25">
      <c r="B750">
        <v>16682493850</v>
      </c>
      <c r="C750">
        <v>-8.8090410000000006</v>
      </c>
      <c r="L750">
        <v>16682493850</v>
      </c>
      <c r="M750">
        <v>-9.1065530999999993</v>
      </c>
    </row>
    <row r="751" spans="2:13" x14ac:dyDescent="0.25">
      <c r="B751">
        <v>16809993800</v>
      </c>
      <c r="C751">
        <v>-8.8285713000000001</v>
      </c>
      <c r="L751">
        <v>16809993800</v>
      </c>
      <c r="M751">
        <v>-9.1597471000000006</v>
      </c>
    </row>
    <row r="752" spans="2:13" x14ac:dyDescent="0.25">
      <c r="B752">
        <v>16937493750</v>
      </c>
      <c r="C752">
        <v>-8.8357430000000008</v>
      </c>
      <c r="L752">
        <v>16937493750</v>
      </c>
      <c r="M752">
        <v>-9.1547003</v>
      </c>
    </row>
    <row r="753" spans="2:13" x14ac:dyDescent="0.25">
      <c r="B753">
        <v>17064993700</v>
      </c>
      <c r="C753">
        <v>-8.7954501999999994</v>
      </c>
      <c r="L753">
        <v>17064993700</v>
      </c>
      <c r="M753">
        <v>-9.1973590999999999</v>
      </c>
    </row>
    <row r="754" spans="2:13" x14ac:dyDescent="0.25">
      <c r="B754">
        <v>17192493650</v>
      </c>
      <c r="C754">
        <v>-8.8188133000000004</v>
      </c>
      <c r="L754">
        <v>17192493650</v>
      </c>
      <c r="M754">
        <v>-9.2595834999999997</v>
      </c>
    </row>
    <row r="755" spans="2:13" x14ac:dyDescent="0.25">
      <c r="B755">
        <v>17319993600</v>
      </c>
      <c r="C755">
        <v>-8.8393029999999992</v>
      </c>
      <c r="L755">
        <v>17319993600</v>
      </c>
      <c r="M755">
        <v>-9.2421264999999995</v>
      </c>
    </row>
    <row r="756" spans="2:13" x14ac:dyDescent="0.25">
      <c r="B756">
        <v>17447493550</v>
      </c>
      <c r="C756">
        <v>-8.8281746000000005</v>
      </c>
      <c r="L756">
        <v>17447493550</v>
      </c>
      <c r="M756">
        <v>-9.2849912999999997</v>
      </c>
    </row>
    <row r="757" spans="2:13" x14ac:dyDescent="0.25">
      <c r="B757">
        <v>17574993500</v>
      </c>
      <c r="C757">
        <v>-8.8705415999999992</v>
      </c>
      <c r="L757">
        <v>17574993500</v>
      </c>
      <c r="M757">
        <v>-9.3580769999999998</v>
      </c>
    </row>
    <row r="758" spans="2:13" x14ac:dyDescent="0.25">
      <c r="B758">
        <v>17702493450</v>
      </c>
      <c r="C758">
        <v>-8.9110718000000002</v>
      </c>
      <c r="L758">
        <v>17702493450</v>
      </c>
      <c r="M758">
        <v>-9.3953589999999991</v>
      </c>
    </row>
    <row r="759" spans="2:13" x14ac:dyDescent="0.25">
      <c r="B759">
        <v>17829993400</v>
      </c>
      <c r="C759">
        <v>-8.9469689999999993</v>
      </c>
      <c r="L759">
        <v>17829993400</v>
      </c>
      <c r="M759">
        <v>-9.4014100999999997</v>
      </c>
    </row>
    <row r="760" spans="2:13" x14ac:dyDescent="0.25">
      <c r="B760">
        <v>17957493350</v>
      </c>
      <c r="C760">
        <v>-8.9677687000000006</v>
      </c>
      <c r="L760">
        <v>17957493350</v>
      </c>
      <c r="M760">
        <v>-9.5180015999999998</v>
      </c>
    </row>
    <row r="761" spans="2:13" x14ac:dyDescent="0.25">
      <c r="B761">
        <v>18084993300</v>
      </c>
      <c r="C761">
        <v>-9.0443315999999996</v>
      </c>
      <c r="L761">
        <v>18084993300</v>
      </c>
      <c r="M761">
        <v>-9.5683936999999997</v>
      </c>
    </row>
    <row r="762" spans="2:13" x14ac:dyDescent="0.25">
      <c r="B762">
        <v>18212493250</v>
      </c>
      <c r="C762">
        <v>-9.0836410999999995</v>
      </c>
      <c r="L762">
        <v>18212493250</v>
      </c>
      <c r="M762">
        <v>-9.6037845999999991</v>
      </c>
    </row>
    <row r="763" spans="2:13" x14ac:dyDescent="0.25">
      <c r="B763">
        <v>18339993200</v>
      </c>
      <c r="C763">
        <v>-9.1814671000000008</v>
      </c>
      <c r="L763">
        <v>18339993200</v>
      </c>
      <c r="M763">
        <v>-9.6856079000000008</v>
      </c>
    </row>
    <row r="764" spans="2:13" x14ac:dyDescent="0.25">
      <c r="B764">
        <v>18467493150</v>
      </c>
      <c r="C764">
        <v>-9.2243175999999991</v>
      </c>
      <c r="L764">
        <v>18467493150</v>
      </c>
      <c r="M764">
        <v>-9.7797336999999995</v>
      </c>
    </row>
    <row r="765" spans="2:13" x14ac:dyDescent="0.25">
      <c r="B765">
        <v>18594993100</v>
      </c>
      <c r="C765">
        <v>-9.2864217999999994</v>
      </c>
      <c r="L765">
        <v>18594993100</v>
      </c>
      <c r="M765">
        <v>-9.7734070000000006</v>
      </c>
    </row>
    <row r="766" spans="2:13" x14ac:dyDescent="0.25">
      <c r="B766">
        <v>18722493050</v>
      </c>
      <c r="C766">
        <v>-9.2910909999999998</v>
      </c>
      <c r="L766">
        <v>18722493050</v>
      </c>
      <c r="M766">
        <v>-9.7981452999999998</v>
      </c>
    </row>
    <row r="767" spans="2:13" x14ac:dyDescent="0.25">
      <c r="B767">
        <v>18849993000</v>
      </c>
      <c r="C767">
        <v>-9.2907457000000004</v>
      </c>
      <c r="L767">
        <v>18849993000</v>
      </c>
      <c r="M767">
        <v>-9.7969741999999993</v>
      </c>
    </row>
    <row r="768" spans="2:13" x14ac:dyDescent="0.25">
      <c r="B768">
        <v>18977492950</v>
      </c>
      <c r="C768">
        <v>-9.2338895999999995</v>
      </c>
      <c r="L768">
        <v>18977492950</v>
      </c>
      <c r="M768">
        <v>-9.7529611999999997</v>
      </c>
    </row>
    <row r="769" spans="2:13" x14ac:dyDescent="0.25">
      <c r="B769">
        <v>19104992900</v>
      </c>
      <c r="C769">
        <v>-9.2056149999999999</v>
      </c>
      <c r="L769">
        <v>19104992900</v>
      </c>
      <c r="M769">
        <v>-9.7221002999999993</v>
      </c>
    </row>
    <row r="770" spans="2:13" x14ac:dyDescent="0.25">
      <c r="B770">
        <v>19232492850</v>
      </c>
      <c r="C770">
        <v>-9.1491985000000007</v>
      </c>
      <c r="L770">
        <v>19232492850</v>
      </c>
      <c r="M770">
        <v>-9.6927309000000008</v>
      </c>
    </row>
    <row r="771" spans="2:13" x14ac:dyDescent="0.25">
      <c r="B771">
        <v>19359992800</v>
      </c>
      <c r="C771">
        <v>-9.1240711000000001</v>
      </c>
      <c r="L771">
        <v>19359992800</v>
      </c>
      <c r="M771">
        <v>-9.6670608999999992</v>
      </c>
    </row>
    <row r="772" spans="2:13" x14ac:dyDescent="0.25">
      <c r="B772">
        <v>19487492750</v>
      </c>
      <c r="C772">
        <v>-9.1470059999999993</v>
      </c>
      <c r="L772">
        <v>19487492750</v>
      </c>
      <c r="M772">
        <v>-9.6665534999999991</v>
      </c>
    </row>
    <row r="773" spans="2:13" x14ac:dyDescent="0.25">
      <c r="B773">
        <v>19614992700</v>
      </c>
      <c r="C773">
        <v>-9.1925343999999996</v>
      </c>
      <c r="L773">
        <v>19614992700</v>
      </c>
      <c r="M773">
        <v>-9.6756305999999999</v>
      </c>
    </row>
    <row r="774" spans="2:13" x14ac:dyDescent="0.25">
      <c r="B774">
        <v>19742492650</v>
      </c>
      <c r="C774">
        <v>-9.2003651000000009</v>
      </c>
      <c r="L774">
        <v>19742492650</v>
      </c>
      <c r="M774">
        <v>-9.7199048999999995</v>
      </c>
    </row>
    <row r="775" spans="2:13" x14ac:dyDescent="0.25">
      <c r="B775">
        <v>19869992600</v>
      </c>
      <c r="C775">
        <v>-9.2091150000000006</v>
      </c>
      <c r="L775">
        <v>19869992600</v>
      </c>
      <c r="M775">
        <v>-9.7096061999999996</v>
      </c>
    </row>
    <row r="776" spans="2:13" x14ac:dyDescent="0.25">
      <c r="B776">
        <v>19997492550</v>
      </c>
      <c r="C776">
        <v>-9.1745405000000009</v>
      </c>
      <c r="L776">
        <v>19997492550</v>
      </c>
      <c r="M776">
        <v>-9.6762419000000008</v>
      </c>
    </row>
    <row r="777" spans="2:13" x14ac:dyDescent="0.25">
      <c r="B777">
        <v>20124992500</v>
      </c>
      <c r="C777">
        <v>-9.1387605999999995</v>
      </c>
      <c r="L777">
        <v>20124992500</v>
      </c>
      <c r="M777">
        <v>-9.6604203999999996</v>
      </c>
    </row>
    <row r="778" spans="2:13" x14ac:dyDescent="0.25">
      <c r="B778">
        <v>20252492450</v>
      </c>
      <c r="C778">
        <v>-9.0567492999999999</v>
      </c>
      <c r="L778">
        <v>20252492450</v>
      </c>
      <c r="M778">
        <v>-9.6030922000000007</v>
      </c>
    </row>
    <row r="779" spans="2:13" x14ac:dyDescent="0.25">
      <c r="B779">
        <v>20379992400</v>
      </c>
      <c r="C779">
        <v>-9.0771455999999997</v>
      </c>
      <c r="L779">
        <v>20379992400</v>
      </c>
      <c r="M779">
        <v>-9.5655135999999992</v>
      </c>
    </row>
    <row r="780" spans="2:13" x14ac:dyDescent="0.25">
      <c r="B780">
        <v>20507492350</v>
      </c>
      <c r="C780">
        <v>-9.1044921999999993</v>
      </c>
      <c r="L780">
        <v>20507492350</v>
      </c>
      <c r="M780">
        <v>-9.5648450999999994</v>
      </c>
    </row>
    <row r="781" spans="2:13" x14ac:dyDescent="0.25">
      <c r="B781">
        <v>20634992300</v>
      </c>
      <c r="C781">
        <v>-9.1535644999999999</v>
      </c>
      <c r="L781">
        <v>20634992300</v>
      </c>
      <c r="M781">
        <v>-9.6343288000000005</v>
      </c>
    </row>
    <row r="782" spans="2:13" x14ac:dyDescent="0.25">
      <c r="B782">
        <v>20762492250</v>
      </c>
      <c r="C782">
        <v>-9.1550902999999995</v>
      </c>
      <c r="L782">
        <v>20762492250</v>
      </c>
      <c r="M782">
        <v>-9.6822175999999995</v>
      </c>
    </row>
    <row r="783" spans="2:13" x14ac:dyDescent="0.25">
      <c r="B783">
        <v>20889992200</v>
      </c>
      <c r="C783">
        <v>-9.2562493999999997</v>
      </c>
      <c r="L783">
        <v>20889992200</v>
      </c>
      <c r="M783">
        <v>-9.8099775000000005</v>
      </c>
    </row>
    <row r="784" spans="2:13" x14ac:dyDescent="0.25">
      <c r="B784">
        <v>21017492150</v>
      </c>
      <c r="C784">
        <v>-9.3221483000000003</v>
      </c>
      <c r="L784">
        <v>21017492150</v>
      </c>
      <c r="M784">
        <v>-9.9172831000000006</v>
      </c>
    </row>
    <row r="785" spans="2:13" x14ac:dyDescent="0.25">
      <c r="B785">
        <v>21144992100</v>
      </c>
      <c r="C785">
        <v>-9.4468078999999996</v>
      </c>
      <c r="L785">
        <v>21144992100</v>
      </c>
      <c r="M785">
        <v>-10.041612000000001</v>
      </c>
    </row>
    <row r="786" spans="2:13" x14ac:dyDescent="0.25">
      <c r="B786">
        <v>21272492050</v>
      </c>
      <c r="C786">
        <v>-9.5774422000000001</v>
      </c>
      <c r="L786">
        <v>21272492050</v>
      </c>
      <c r="M786">
        <v>-10.125152999999999</v>
      </c>
    </row>
    <row r="787" spans="2:13" x14ac:dyDescent="0.25">
      <c r="B787">
        <v>21399992000</v>
      </c>
      <c r="C787">
        <v>-9.7797421999999994</v>
      </c>
      <c r="L787">
        <v>21399992000</v>
      </c>
      <c r="M787">
        <v>-10.227133</v>
      </c>
    </row>
    <row r="788" spans="2:13" x14ac:dyDescent="0.25">
      <c r="B788">
        <v>21527491950</v>
      </c>
      <c r="C788">
        <v>-9.8073969000000005</v>
      </c>
      <c r="L788">
        <v>21527491950</v>
      </c>
      <c r="M788">
        <v>-10.233283</v>
      </c>
    </row>
    <row r="789" spans="2:13" x14ac:dyDescent="0.25">
      <c r="B789">
        <v>21654991900</v>
      </c>
      <c r="C789">
        <v>-9.8619938000000005</v>
      </c>
      <c r="L789">
        <v>21654991900</v>
      </c>
      <c r="M789">
        <v>-10.286168</v>
      </c>
    </row>
    <row r="790" spans="2:13" x14ac:dyDescent="0.25">
      <c r="B790">
        <v>21782491850</v>
      </c>
      <c r="C790">
        <v>-9.8586884000000001</v>
      </c>
      <c r="L790">
        <v>21782491850</v>
      </c>
      <c r="M790">
        <v>-10.324980999999999</v>
      </c>
    </row>
    <row r="791" spans="2:13" x14ac:dyDescent="0.25">
      <c r="B791">
        <v>21909991800</v>
      </c>
      <c r="C791">
        <v>-9.7892399000000001</v>
      </c>
      <c r="L791">
        <v>21909991800</v>
      </c>
      <c r="M791">
        <v>-10.312018999999999</v>
      </c>
    </row>
    <row r="792" spans="2:13" x14ac:dyDescent="0.25">
      <c r="B792">
        <v>22037491750</v>
      </c>
      <c r="C792">
        <v>-9.6833638999999998</v>
      </c>
      <c r="L792">
        <v>22037491750</v>
      </c>
      <c r="M792">
        <v>-10.31677</v>
      </c>
    </row>
    <row r="793" spans="2:13" x14ac:dyDescent="0.25">
      <c r="B793">
        <v>22164991700</v>
      </c>
      <c r="C793">
        <v>-9.7136393000000005</v>
      </c>
      <c r="L793">
        <v>22164991700</v>
      </c>
      <c r="M793">
        <v>-10.38039</v>
      </c>
    </row>
    <row r="794" spans="2:13" x14ac:dyDescent="0.25">
      <c r="B794">
        <v>22292491650</v>
      </c>
      <c r="C794">
        <v>-9.6333217999999992</v>
      </c>
      <c r="L794">
        <v>22292491650</v>
      </c>
      <c r="M794">
        <v>-10.336975000000001</v>
      </c>
    </row>
    <row r="795" spans="2:13" x14ac:dyDescent="0.25">
      <c r="B795">
        <v>22419991600</v>
      </c>
      <c r="C795">
        <v>-9.5979261000000005</v>
      </c>
      <c r="L795">
        <v>22419991600</v>
      </c>
      <c r="M795">
        <v>-10.312766999999999</v>
      </c>
    </row>
    <row r="796" spans="2:13" x14ac:dyDescent="0.25">
      <c r="B796">
        <v>22547491550</v>
      </c>
      <c r="C796">
        <v>-9.6036672999999997</v>
      </c>
      <c r="L796">
        <v>22547491550</v>
      </c>
      <c r="M796">
        <v>-10.334808000000001</v>
      </c>
    </row>
    <row r="797" spans="2:13" x14ac:dyDescent="0.25">
      <c r="B797">
        <v>22674991500</v>
      </c>
      <c r="C797">
        <v>-9.5808228999999994</v>
      </c>
      <c r="L797">
        <v>22674991500</v>
      </c>
      <c r="M797">
        <v>-10.315825</v>
      </c>
    </row>
    <row r="798" spans="2:13" x14ac:dyDescent="0.25">
      <c r="B798">
        <v>22802491450</v>
      </c>
      <c r="C798">
        <v>-9.5551642999999995</v>
      </c>
      <c r="L798">
        <v>22802491450</v>
      </c>
      <c r="M798">
        <v>-10.302284999999999</v>
      </c>
    </row>
    <row r="799" spans="2:13" x14ac:dyDescent="0.25">
      <c r="B799">
        <v>22929991400</v>
      </c>
      <c r="C799">
        <v>-9.5885344000000003</v>
      </c>
      <c r="L799">
        <v>22929991400</v>
      </c>
      <c r="M799">
        <v>-10.339497</v>
      </c>
    </row>
    <row r="800" spans="2:13" x14ac:dyDescent="0.25">
      <c r="B800">
        <v>23057491350</v>
      </c>
      <c r="C800">
        <v>-9.5776757999999997</v>
      </c>
      <c r="L800">
        <v>23057491350</v>
      </c>
      <c r="M800">
        <v>-10.361283999999999</v>
      </c>
    </row>
    <row r="801" spans="2:13" x14ac:dyDescent="0.25">
      <c r="B801">
        <v>23184991300</v>
      </c>
      <c r="C801">
        <v>-9.6142759000000009</v>
      </c>
      <c r="L801">
        <v>23184991300</v>
      </c>
      <c r="M801">
        <v>-10.386191</v>
      </c>
    </row>
    <row r="802" spans="2:13" x14ac:dyDescent="0.25">
      <c r="B802">
        <v>23312491250</v>
      </c>
      <c r="C802">
        <v>-9.6730309000000005</v>
      </c>
      <c r="L802">
        <v>23312491250</v>
      </c>
      <c r="M802">
        <v>-10.422101</v>
      </c>
    </row>
    <row r="803" spans="2:13" x14ac:dyDescent="0.25">
      <c r="B803">
        <v>23439991200</v>
      </c>
      <c r="C803">
        <v>-9.7040825000000002</v>
      </c>
      <c r="L803">
        <v>23439991200</v>
      </c>
      <c r="M803">
        <v>-10.441414999999999</v>
      </c>
    </row>
    <row r="804" spans="2:13" x14ac:dyDescent="0.25">
      <c r="B804">
        <v>23567491150</v>
      </c>
      <c r="C804">
        <v>-9.7095041000000002</v>
      </c>
      <c r="L804">
        <v>23567491150</v>
      </c>
      <c r="M804">
        <v>-10.475847</v>
      </c>
    </row>
    <row r="805" spans="2:13" x14ac:dyDescent="0.25">
      <c r="B805">
        <v>23694991100</v>
      </c>
      <c r="C805">
        <v>-9.9050159000000004</v>
      </c>
      <c r="L805">
        <v>23694991100</v>
      </c>
      <c r="M805">
        <v>-10.506804000000001</v>
      </c>
    </row>
    <row r="806" spans="2:13" x14ac:dyDescent="0.25">
      <c r="B806">
        <v>23822491050</v>
      </c>
      <c r="C806">
        <v>-10.0105</v>
      </c>
      <c r="L806">
        <v>23822491050</v>
      </c>
      <c r="M806">
        <v>-10.548064</v>
      </c>
    </row>
    <row r="807" spans="2:13" x14ac:dyDescent="0.25">
      <c r="B807">
        <v>23949991000</v>
      </c>
      <c r="C807">
        <v>-10.253469000000001</v>
      </c>
      <c r="L807">
        <v>23949991000</v>
      </c>
      <c r="M807">
        <v>-10.591258</v>
      </c>
    </row>
    <row r="808" spans="2:13" x14ac:dyDescent="0.25">
      <c r="B808">
        <v>24077490950</v>
      </c>
      <c r="C808">
        <v>-10.63714</v>
      </c>
      <c r="L808">
        <v>24077490950</v>
      </c>
      <c r="M808">
        <v>-10.645206999999999</v>
      </c>
    </row>
    <row r="809" spans="2:13" x14ac:dyDescent="0.25">
      <c r="B809">
        <v>24204990900</v>
      </c>
      <c r="C809">
        <v>-11.331670000000001</v>
      </c>
      <c r="L809">
        <v>24204990900</v>
      </c>
      <c r="M809">
        <v>-10.713384</v>
      </c>
    </row>
    <row r="810" spans="2:13" x14ac:dyDescent="0.25">
      <c r="B810">
        <v>24332490850</v>
      </c>
      <c r="C810">
        <v>-11.940144999999999</v>
      </c>
      <c r="L810">
        <v>24332490850</v>
      </c>
      <c r="M810">
        <v>-10.803554999999999</v>
      </c>
    </row>
    <row r="811" spans="2:13" x14ac:dyDescent="0.25">
      <c r="B811">
        <v>24459990800</v>
      </c>
      <c r="C811">
        <v>-12.840450000000001</v>
      </c>
      <c r="L811">
        <v>24459990800</v>
      </c>
      <c r="M811">
        <v>-10.898936000000001</v>
      </c>
    </row>
    <row r="812" spans="2:13" x14ac:dyDescent="0.25">
      <c r="B812">
        <v>24587490750</v>
      </c>
      <c r="C812">
        <v>-14.089233999999999</v>
      </c>
      <c r="L812">
        <v>24587490750</v>
      </c>
      <c r="M812">
        <v>-11.003992</v>
      </c>
    </row>
    <row r="813" spans="2:13" x14ac:dyDescent="0.25">
      <c r="B813">
        <v>24714990700</v>
      </c>
      <c r="C813">
        <v>-15.221921</v>
      </c>
      <c r="L813">
        <v>24714990700</v>
      </c>
      <c r="M813">
        <v>-11.139519999999999</v>
      </c>
    </row>
    <row r="814" spans="2:13" x14ac:dyDescent="0.25">
      <c r="B814">
        <v>24842490650</v>
      </c>
      <c r="C814">
        <v>-16.129988000000001</v>
      </c>
      <c r="L814">
        <v>24842490650</v>
      </c>
      <c r="M814">
        <v>-11.252235000000001</v>
      </c>
    </row>
    <row r="815" spans="2:13" x14ac:dyDescent="0.25">
      <c r="B815">
        <v>24969990600</v>
      </c>
      <c r="C815">
        <v>-18.213747000000001</v>
      </c>
      <c r="L815">
        <v>24969990600</v>
      </c>
      <c r="M815">
        <v>-11.394189000000001</v>
      </c>
    </row>
    <row r="816" spans="2:13" x14ac:dyDescent="0.25">
      <c r="B816">
        <v>25097490550</v>
      </c>
      <c r="C816">
        <v>-19.785986000000001</v>
      </c>
      <c r="L816">
        <v>25097490550</v>
      </c>
      <c r="M816">
        <v>-11.536813</v>
      </c>
    </row>
    <row r="817" spans="2:13" x14ac:dyDescent="0.25">
      <c r="B817">
        <v>25224990500</v>
      </c>
      <c r="C817">
        <v>-21.812419999999999</v>
      </c>
      <c r="L817">
        <v>25224990500</v>
      </c>
      <c r="M817">
        <v>-11.686662</v>
      </c>
    </row>
    <row r="818" spans="2:13" x14ac:dyDescent="0.25">
      <c r="B818">
        <v>25352490450</v>
      </c>
      <c r="C818">
        <v>-23.729668</v>
      </c>
      <c r="L818">
        <v>25352490450</v>
      </c>
      <c r="M818">
        <v>-11.839199000000001</v>
      </c>
    </row>
    <row r="819" spans="2:13" x14ac:dyDescent="0.25">
      <c r="B819">
        <v>25479990400</v>
      </c>
      <c r="C819">
        <v>-27.556726000000001</v>
      </c>
      <c r="L819">
        <v>25479990400</v>
      </c>
      <c r="M819">
        <v>-11.990543000000001</v>
      </c>
    </row>
    <row r="820" spans="2:13" x14ac:dyDescent="0.25">
      <c r="B820">
        <v>25607490350</v>
      </c>
      <c r="C820">
        <v>-30.203903</v>
      </c>
      <c r="L820">
        <v>25607490350</v>
      </c>
      <c r="M820">
        <v>-12.152277</v>
      </c>
    </row>
    <row r="821" spans="2:13" x14ac:dyDescent="0.25">
      <c r="B821">
        <v>25734990300</v>
      </c>
      <c r="C821">
        <v>-33.993301000000002</v>
      </c>
      <c r="L821">
        <v>25734990300</v>
      </c>
      <c r="M821">
        <v>-12.314951000000001</v>
      </c>
    </row>
    <row r="822" spans="2:13" x14ac:dyDescent="0.25">
      <c r="B822">
        <v>25862490250</v>
      </c>
      <c r="C822">
        <v>-37.760181000000003</v>
      </c>
      <c r="L822">
        <v>25862490250</v>
      </c>
      <c r="M822">
        <v>-12.498036000000001</v>
      </c>
    </row>
    <row r="823" spans="2:13" x14ac:dyDescent="0.25">
      <c r="B823">
        <v>25989990200</v>
      </c>
      <c r="C823">
        <v>-43.544125000000001</v>
      </c>
      <c r="L823">
        <v>25989990200</v>
      </c>
      <c r="M823">
        <v>-12.683743</v>
      </c>
    </row>
    <row r="824" spans="2:13" x14ac:dyDescent="0.25">
      <c r="B824">
        <v>26117490150</v>
      </c>
      <c r="C824">
        <v>-46.518658000000002</v>
      </c>
      <c r="L824">
        <v>26117490150</v>
      </c>
      <c r="M824">
        <v>-12.952299999999999</v>
      </c>
    </row>
    <row r="825" spans="2:13" x14ac:dyDescent="0.25">
      <c r="B825">
        <v>26244990100</v>
      </c>
      <c r="C825">
        <v>-50.962242000000003</v>
      </c>
      <c r="L825">
        <v>26244990100</v>
      </c>
      <c r="M825">
        <v>-13.158045</v>
      </c>
    </row>
    <row r="826" spans="2:13" x14ac:dyDescent="0.25">
      <c r="B826">
        <v>26372490050</v>
      </c>
      <c r="C826">
        <v>-54.537300000000002</v>
      </c>
      <c r="L826">
        <v>26372490050</v>
      </c>
      <c r="M826">
        <v>-13.340528000000001</v>
      </c>
    </row>
    <row r="827" spans="2:13" x14ac:dyDescent="0.25">
      <c r="B827">
        <v>26499990000</v>
      </c>
      <c r="C827">
        <v>-57.184834000000002</v>
      </c>
      <c r="L827">
        <v>26499990000</v>
      </c>
      <c r="M827">
        <v>-13.476488</v>
      </c>
    </row>
    <row r="828" spans="2:13" x14ac:dyDescent="0.25">
      <c r="B828" t="s">
        <v>26</v>
      </c>
      <c r="L828" t="s">
        <v>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28"/>
  <sheetViews>
    <sheetView zoomScaleNormal="100" workbookViewId="0">
      <selection activeCell="U16" sqref="U16"/>
    </sheetView>
  </sheetViews>
  <sheetFormatPr defaultRowHeight="15" x14ac:dyDescent="0.25"/>
  <cols>
    <col min="1" max="1" width="13.7109375" style="31" customWidth="1"/>
    <col min="4" max="4" width="2" style="16" customWidth="1"/>
    <col min="5" max="5" width="10.7109375" style="2" customWidth="1"/>
    <col min="6" max="6" width="10.7109375" style="3" customWidth="1"/>
    <col min="7" max="7" width="13.7109375" style="31" customWidth="1"/>
    <col min="10" max="10" width="2" style="16" customWidth="1"/>
    <col min="11" max="11" width="10.7109375" style="2" customWidth="1"/>
    <col min="12" max="12" width="10.7109375" style="3" customWidth="1"/>
    <col min="13" max="13" width="2" style="16" customWidth="1"/>
    <col min="14" max="16384" width="9.140625" style="1"/>
  </cols>
  <sheetData>
    <row r="1" spans="1:13" x14ac:dyDescent="0.25">
      <c r="B1" t="s">
        <v>104</v>
      </c>
      <c r="E1" s="2" t="s">
        <v>1</v>
      </c>
      <c r="H1" t="s">
        <v>104</v>
      </c>
      <c r="K1" s="2" t="s">
        <v>1</v>
      </c>
    </row>
    <row r="2" spans="1:13" x14ac:dyDescent="0.25">
      <c r="A2" s="30" t="s">
        <v>119</v>
      </c>
      <c r="B2" t="s">
        <v>259</v>
      </c>
      <c r="C2" t="s">
        <v>260</v>
      </c>
      <c r="G2" s="30" t="s">
        <v>120</v>
      </c>
      <c r="H2" t="s">
        <v>259</v>
      </c>
      <c r="I2" t="s">
        <v>260</v>
      </c>
    </row>
    <row r="3" spans="1:13" x14ac:dyDescent="0.25">
      <c r="B3" t="s">
        <v>261</v>
      </c>
      <c r="C3" t="s">
        <v>262</v>
      </c>
      <c r="F3" s="35" t="str">
        <f>C8</f>
        <v>+17dBm CL Log Mag(dB)</v>
      </c>
      <c r="H3" t="s">
        <v>261</v>
      </c>
      <c r="I3" t="s">
        <v>262</v>
      </c>
      <c r="L3" s="35" t="str">
        <f>I8</f>
        <v>+17dBm CL Log Mag(dB)</v>
      </c>
    </row>
    <row r="4" spans="1:13" x14ac:dyDescent="0.25">
      <c r="B4" t="s">
        <v>107</v>
      </c>
      <c r="H4" t="s">
        <v>107</v>
      </c>
    </row>
    <row r="5" spans="1:13" x14ac:dyDescent="0.25">
      <c r="D5" s="17"/>
      <c r="E5" s="3">
        <f>B9/1000000000</f>
        <v>8.5</v>
      </c>
      <c r="F5" s="35">
        <f t="shared" ref="F5:F68" si="0">C9</f>
        <v>-6.9235414999999998</v>
      </c>
      <c r="J5" s="17"/>
      <c r="K5" s="3">
        <f t="shared" ref="K5:K68" si="1">H9/1000000000</f>
        <v>8.5</v>
      </c>
      <c r="L5" s="35">
        <f t="shared" ref="L5:L68" si="2">I9</f>
        <v>-7.4650344999999998</v>
      </c>
      <c r="M5" s="17"/>
    </row>
    <row r="6" spans="1:13" x14ac:dyDescent="0.25">
      <c r="D6" s="17"/>
      <c r="E6" s="3">
        <f t="shared" ref="E6:E69" si="3">B10/1000000000</f>
        <v>8.5899999499999993</v>
      </c>
      <c r="F6" s="35">
        <f t="shared" si="0"/>
        <v>-6.9207977999999999</v>
      </c>
      <c r="J6" s="17"/>
      <c r="K6" s="3">
        <f t="shared" si="1"/>
        <v>8.5899999499999993</v>
      </c>
      <c r="L6" s="35">
        <f t="shared" si="2"/>
        <v>-7.4729809999999999</v>
      </c>
      <c r="M6" s="17"/>
    </row>
    <row r="7" spans="1:13" x14ac:dyDescent="0.25">
      <c r="B7" t="s">
        <v>108</v>
      </c>
      <c r="D7" s="17"/>
      <c r="E7" s="3">
        <f t="shared" si="3"/>
        <v>8.6799999000000003</v>
      </c>
      <c r="F7" s="35">
        <f t="shared" si="0"/>
        <v>-6.9186296</v>
      </c>
      <c r="H7" t="s">
        <v>108</v>
      </c>
      <c r="J7" s="17"/>
      <c r="K7" s="3">
        <f t="shared" si="1"/>
        <v>8.6799999000000003</v>
      </c>
      <c r="L7" s="35">
        <f t="shared" si="2"/>
        <v>-7.4778155999999996</v>
      </c>
      <c r="M7" s="17"/>
    </row>
    <row r="8" spans="1:13" x14ac:dyDescent="0.25">
      <c r="B8" t="s">
        <v>22</v>
      </c>
      <c r="C8" t="s">
        <v>231</v>
      </c>
      <c r="D8" s="17"/>
      <c r="E8" s="3">
        <f t="shared" si="3"/>
        <v>8.7699998499999996</v>
      </c>
      <c r="F8" s="35">
        <f t="shared" si="0"/>
        <v>-6.9423442</v>
      </c>
      <c r="H8" t="s">
        <v>22</v>
      </c>
      <c r="I8" t="s">
        <v>231</v>
      </c>
      <c r="J8" s="17"/>
      <c r="K8" s="3">
        <f t="shared" si="1"/>
        <v>8.7699998499999996</v>
      </c>
      <c r="L8" s="35">
        <f t="shared" si="2"/>
        <v>-7.5116687000000004</v>
      </c>
      <c r="M8" s="17"/>
    </row>
    <row r="9" spans="1:13" x14ac:dyDescent="0.25">
      <c r="B9">
        <v>8500000000</v>
      </c>
      <c r="C9">
        <v>-6.9235414999999998</v>
      </c>
      <c r="D9" s="17"/>
      <c r="E9" s="3">
        <f t="shared" si="3"/>
        <v>8.8599998000000006</v>
      </c>
      <c r="F9" s="35">
        <f t="shared" si="0"/>
        <v>-6.9009647000000003</v>
      </c>
      <c r="H9">
        <v>8500000000</v>
      </c>
      <c r="I9">
        <v>-7.4650344999999998</v>
      </c>
      <c r="J9" s="17"/>
      <c r="K9" s="3">
        <f t="shared" si="1"/>
        <v>8.8599998000000006</v>
      </c>
      <c r="L9" s="35">
        <f t="shared" si="2"/>
        <v>-7.5131278000000004</v>
      </c>
      <c r="M9" s="17"/>
    </row>
    <row r="10" spans="1:13" x14ac:dyDescent="0.25">
      <c r="B10">
        <v>8589999950</v>
      </c>
      <c r="C10">
        <v>-6.9207977999999999</v>
      </c>
      <c r="D10" s="17"/>
      <c r="E10" s="3">
        <f t="shared" si="3"/>
        <v>8.9499997499999999</v>
      </c>
      <c r="F10" s="35">
        <f t="shared" si="0"/>
        <v>-6.8919085999999998</v>
      </c>
      <c r="H10">
        <v>8589999950</v>
      </c>
      <c r="I10">
        <v>-7.4729809999999999</v>
      </c>
      <c r="J10" s="17"/>
      <c r="K10" s="3">
        <f t="shared" si="1"/>
        <v>8.9499997499999999</v>
      </c>
      <c r="L10" s="35">
        <f t="shared" si="2"/>
        <v>-7.5342121000000004</v>
      </c>
      <c r="M10" s="17"/>
    </row>
    <row r="11" spans="1:13" x14ac:dyDescent="0.25">
      <c r="B11">
        <v>8679999900</v>
      </c>
      <c r="C11">
        <v>-6.9186296</v>
      </c>
      <c r="D11" s="17"/>
      <c r="E11" s="3">
        <f t="shared" si="3"/>
        <v>9.0399996999999992</v>
      </c>
      <c r="F11" s="35">
        <f t="shared" si="0"/>
        <v>-6.9023498999999999</v>
      </c>
      <c r="H11">
        <v>8679999900</v>
      </c>
      <c r="I11">
        <v>-7.4778155999999996</v>
      </c>
      <c r="J11" s="17"/>
      <c r="K11" s="3">
        <f t="shared" si="1"/>
        <v>9.0399996999999992</v>
      </c>
      <c r="L11" s="35">
        <f t="shared" si="2"/>
        <v>-7.5505380999999998</v>
      </c>
      <c r="M11" s="17"/>
    </row>
    <row r="12" spans="1:13" x14ac:dyDescent="0.25">
      <c r="B12">
        <v>8769999850</v>
      </c>
      <c r="C12">
        <v>-6.9423442</v>
      </c>
      <c r="D12" s="17"/>
      <c r="E12" s="3">
        <f t="shared" si="3"/>
        <v>9.1299996500000002</v>
      </c>
      <c r="F12" s="35">
        <f t="shared" si="0"/>
        <v>-6.9017887</v>
      </c>
      <c r="H12">
        <v>8769999850</v>
      </c>
      <c r="I12">
        <v>-7.5116687000000004</v>
      </c>
      <c r="J12" s="17"/>
      <c r="K12" s="3">
        <f t="shared" si="1"/>
        <v>9.1299996500000002</v>
      </c>
      <c r="L12" s="35">
        <f t="shared" si="2"/>
        <v>-7.5710157999999996</v>
      </c>
      <c r="M12" s="17"/>
    </row>
    <row r="13" spans="1:13" x14ac:dyDescent="0.25">
      <c r="B13">
        <v>8859999800</v>
      </c>
      <c r="C13">
        <v>-6.9009647000000003</v>
      </c>
      <c r="D13" s="17"/>
      <c r="E13" s="3">
        <f t="shared" si="3"/>
        <v>9.2199995999999995</v>
      </c>
      <c r="F13" s="35">
        <f t="shared" si="0"/>
        <v>-6.8717798999999999</v>
      </c>
      <c r="H13">
        <v>8859999800</v>
      </c>
      <c r="I13">
        <v>-7.5131278000000004</v>
      </c>
      <c r="J13" s="17"/>
      <c r="K13" s="3">
        <f t="shared" si="1"/>
        <v>9.2199995999999995</v>
      </c>
      <c r="L13" s="35">
        <f t="shared" si="2"/>
        <v>-7.5668920999999996</v>
      </c>
      <c r="M13" s="17"/>
    </row>
    <row r="14" spans="1:13" x14ac:dyDescent="0.25">
      <c r="B14">
        <v>8949999750</v>
      </c>
      <c r="C14">
        <v>-6.8919085999999998</v>
      </c>
      <c r="D14" s="17"/>
      <c r="E14" s="3">
        <f t="shared" si="3"/>
        <v>9.3099995500000006</v>
      </c>
      <c r="F14" s="35">
        <f t="shared" si="0"/>
        <v>-6.8527326999999998</v>
      </c>
      <c r="H14">
        <v>8949999750</v>
      </c>
      <c r="I14">
        <v>-7.5342121000000004</v>
      </c>
      <c r="J14" s="17"/>
      <c r="K14" s="3">
        <f t="shared" si="1"/>
        <v>9.3099995500000006</v>
      </c>
      <c r="L14" s="35">
        <f t="shared" si="2"/>
        <v>-7.5855670000000002</v>
      </c>
      <c r="M14" s="17"/>
    </row>
    <row r="15" spans="1:13" x14ac:dyDescent="0.25">
      <c r="B15">
        <v>9039999700</v>
      </c>
      <c r="C15">
        <v>-6.9023498999999999</v>
      </c>
      <c r="D15" s="17"/>
      <c r="E15" s="3">
        <f t="shared" si="3"/>
        <v>9.3999994999999998</v>
      </c>
      <c r="F15" s="35">
        <f t="shared" si="0"/>
        <v>-6.8565607000000002</v>
      </c>
      <c r="H15">
        <v>9039999700</v>
      </c>
      <c r="I15">
        <v>-7.5505380999999998</v>
      </c>
      <c r="J15" s="17"/>
      <c r="K15" s="3">
        <f t="shared" si="1"/>
        <v>9.3999994999999998</v>
      </c>
      <c r="L15" s="35">
        <f t="shared" si="2"/>
        <v>-7.6091261000000001</v>
      </c>
      <c r="M15" s="17"/>
    </row>
    <row r="16" spans="1:13" x14ac:dyDescent="0.25">
      <c r="B16">
        <v>9129999650</v>
      </c>
      <c r="C16">
        <v>-6.9017887</v>
      </c>
      <c r="D16" s="17"/>
      <c r="E16" s="3">
        <f t="shared" si="3"/>
        <v>9.4899994499999991</v>
      </c>
      <c r="F16" s="35">
        <f t="shared" si="0"/>
        <v>-6.8515243999999997</v>
      </c>
      <c r="H16">
        <v>9129999650</v>
      </c>
      <c r="I16">
        <v>-7.5710157999999996</v>
      </c>
      <c r="J16" s="17"/>
      <c r="K16" s="3">
        <f t="shared" si="1"/>
        <v>9.4899994499999991</v>
      </c>
      <c r="L16" s="35">
        <f t="shared" si="2"/>
        <v>-7.6337218</v>
      </c>
      <c r="M16" s="17"/>
    </row>
    <row r="17" spans="2:13" x14ac:dyDescent="0.25">
      <c r="B17">
        <v>9219999600</v>
      </c>
      <c r="C17">
        <v>-6.8717798999999999</v>
      </c>
      <c r="D17" s="17"/>
      <c r="E17" s="3">
        <f t="shared" si="3"/>
        <v>9.5799994000000002</v>
      </c>
      <c r="F17" s="35">
        <f t="shared" si="0"/>
        <v>-6.8521605000000001</v>
      </c>
      <c r="H17">
        <v>9219999600</v>
      </c>
      <c r="I17">
        <v>-7.5668920999999996</v>
      </c>
      <c r="J17" s="17"/>
      <c r="K17" s="3">
        <f t="shared" si="1"/>
        <v>9.5799994000000002</v>
      </c>
      <c r="L17" s="35">
        <f t="shared" si="2"/>
        <v>-7.6681881000000001</v>
      </c>
      <c r="M17" s="17"/>
    </row>
    <row r="18" spans="2:13" x14ac:dyDescent="0.25">
      <c r="B18">
        <v>9309999550</v>
      </c>
      <c r="C18">
        <v>-6.8527326999999998</v>
      </c>
      <c r="D18" s="17"/>
      <c r="E18" s="3">
        <f t="shared" si="3"/>
        <v>9.6699993499999994</v>
      </c>
      <c r="F18" s="35">
        <f t="shared" si="0"/>
        <v>-6.8709372999999996</v>
      </c>
      <c r="H18">
        <v>9309999550</v>
      </c>
      <c r="I18">
        <v>-7.5855670000000002</v>
      </c>
      <c r="J18" s="17"/>
      <c r="K18" s="3">
        <f t="shared" si="1"/>
        <v>9.6699993499999994</v>
      </c>
      <c r="L18" s="35">
        <f t="shared" si="2"/>
        <v>-7.7205538999999996</v>
      </c>
      <c r="M18" s="17"/>
    </row>
    <row r="19" spans="2:13" x14ac:dyDescent="0.25">
      <c r="B19">
        <v>9399999500</v>
      </c>
      <c r="C19">
        <v>-6.8565607000000002</v>
      </c>
      <c r="D19" s="17"/>
      <c r="E19" s="3">
        <f t="shared" si="3"/>
        <v>9.7599993000000005</v>
      </c>
      <c r="F19" s="35">
        <f t="shared" si="0"/>
        <v>-6.8930154000000003</v>
      </c>
      <c r="H19">
        <v>9399999500</v>
      </c>
      <c r="I19">
        <v>-7.6091261000000001</v>
      </c>
      <c r="J19" s="17"/>
      <c r="K19" s="3">
        <f t="shared" si="1"/>
        <v>9.7599993000000005</v>
      </c>
      <c r="L19" s="35">
        <f t="shared" si="2"/>
        <v>-7.7778295999999996</v>
      </c>
      <c r="M19" s="17"/>
    </row>
    <row r="20" spans="2:13" x14ac:dyDescent="0.25">
      <c r="B20">
        <v>9489999450</v>
      </c>
      <c r="C20">
        <v>-6.8515243999999997</v>
      </c>
      <c r="D20" s="17"/>
      <c r="E20" s="3">
        <f t="shared" si="3"/>
        <v>9.8499992499999998</v>
      </c>
      <c r="F20" s="35">
        <f t="shared" si="0"/>
        <v>-6.9272299000000004</v>
      </c>
      <c r="H20">
        <v>9489999450</v>
      </c>
      <c r="I20">
        <v>-7.6337218</v>
      </c>
      <c r="J20" s="17"/>
      <c r="K20" s="3">
        <f t="shared" si="1"/>
        <v>9.8499992499999998</v>
      </c>
      <c r="L20" s="35">
        <f t="shared" si="2"/>
        <v>-7.8576965000000003</v>
      </c>
      <c r="M20" s="17"/>
    </row>
    <row r="21" spans="2:13" x14ac:dyDescent="0.25">
      <c r="B21">
        <v>9579999400</v>
      </c>
      <c r="C21">
        <v>-6.8521605000000001</v>
      </c>
      <c r="D21" s="17"/>
      <c r="E21" s="3">
        <f t="shared" si="3"/>
        <v>9.9399992000000008</v>
      </c>
      <c r="F21" s="35">
        <f t="shared" si="0"/>
        <v>-6.9679317000000003</v>
      </c>
      <c r="H21">
        <v>9579999400</v>
      </c>
      <c r="I21">
        <v>-7.6681881000000001</v>
      </c>
      <c r="J21" s="17"/>
      <c r="K21" s="3">
        <f t="shared" si="1"/>
        <v>9.9399992000000008</v>
      </c>
      <c r="L21" s="35">
        <f t="shared" si="2"/>
        <v>-7.9389757999999997</v>
      </c>
      <c r="M21" s="17"/>
    </row>
    <row r="22" spans="2:13" x14ac:dyDescent="0.25">
      <c r="B22">
        <v>9669999350</v>
      </c>
      <c r="C22">
        <v>-6.8709372999999996</v>
      </c>
      <c r="D22" s="17"/>
      <c r="E22" s="3">
        <f t="shared" si="3"/>
        <v>10.02999915</v>
      </c>
      <c r="F22" s="35">
        <f t="shared" si="0"/>
        <v>-7.0195498000000001</v>
      </c>
      <c r="H22">
        <v>9669999350</v>
      </c>
      <c r="I22">
        <v>-7.7205538999999996</v>
      </c>
      <c r="J22" s="17"/>
      <c r="K22" s="3">
        <f t="shared" si="1"/>
        <v>10.02999915</v>
      </c>
      <c r="L22" s="35">
        <f t="shared" si="2"/>
        <v>-8.0379324000000008</v>
      </c>
      <c r="M22" s="17"/>
    </row>
    <row r="23" spans="2:13" x14ac:dyDescent="0.25">
      <c r="B23">
        <v>9759999300</v>
      </c>
      <c r="C23">
        <v>-6.8930154000000003</v>
      </c>
      <c r="D23" s="17"/>
      <c r="E23" s="3">
        <f t="shared" si="3"/>
        <v>10.119999099999999</v>
      </c>
      <c r="F23" s="35">
        <f t="shared" si="0"/>
        <v>-7.0725278999999999</v>
      </c>
      <c r="H23">
        <v>9759999300</v>
      </c>
      <c r="I23">
        <v>-7.7778295999999996</v>
      </c>
      <c r="J23" s="17"/>
      <c r="K23" s="3">
        <f t="shared" si="1"/>
        <v>10.119999099999999</v>
      </c>
      <c r="L23" s="35">
        <f t="shared" si="2"/>
        <v>-8.1360425999999997</v>
      </c>
      <c r="M23" s="17"/>
    </row>
    <row r="24" spans="2:13" x14ac:dyDescent="0.25">
      <c r="B24">
        <v>9849999250</v>
      </c>
      <c r="C24">
        <v>-6.9272299000000004</v>
      </c>
      <c r="D24" s="17"/>
      <c r="E24" s="3">
        <f t="shared" si="3"/>
        <v>10.20999905</v>
      </c>
      <c r="F24" s="35">
        <f t="shared" si="0"/>
        <v>-7.1489266999999996</v>
      </c>
      <c r="H24">
        <v>9849999250</v>
      </c>
      <c r="I24">
        <v>-7.8576965000000003</v>
      </c>
      <c r="J24" s="17"/>
      <c r="K24" s="3">
        <f t="shared" si="1"/>
        <v>10.20999905</v>
      </c>
      <c r="L24" s="35">
        <f t="shared" si="2"/>
        <v>-8.2614640999999995</v>
      </c>
      <c r="M24" s="17"/>
    </row>
    <row r="25" spans="2:13" x14ac:dyDescent="0.25">
      <c r="B25">
        <v>9939999200</v>
      </c>
      <c r="C25">
        <v>-6.9679317000000003</v>
      </c>
      <c r="D25" s="17"/>
      <c r="E25" s="3">
        <f t="shared" si="3"/>
        <v>10.299999</v>
      </c>
      <c r="F25" s="35">
        <f t="shared" si="0"/>
        <v>-7.2139473000000001</v>
      </c>
      <c r="H25">
        <v>9939999200</v>
      </c>
      <c r="I25">
        <v>-7.9389757999999997</v>
      </c>
      <c r="J25" s="17"/>
      <c r="K25" s="3">
        <f t="shared" si="1"/>
        <v>10.299999</v>
      </c>
      <c r="L25" s="35">
        <f t="shared" si="2"/>
        <v>-8.3849906999999995</v>
      </c>
      <c r="M25" s="17"/>
    </row>
    <row r="26" spans="2:13" x14ac:dyDescent="0.25">
      <c r="B26">
        <v>10029999150</v>
      </c>
      <c r="C26">
        <v>-7.0195498000000001</v>
      </c>
      <c r="D26" s="17"/>
      <c r="E26" s="3">
        <f t="shared" si="3"/>
        <v>10.389998950000001</v>
      </c>
      <c r="F26" s="35">
        <f t="shared" si="0"/>
        <v>-7.2813939999999997</v>
      </c>
      <c r="H26">
        <v>10029999150</v>
      </c>
      <c r="I26">
        <v>-8.0379324000000008</v>
      </c>
      <c r="J26" s="17"/>
      <c r="K26" s="3">
        <f t="shared" si="1"/>
        <v>10.389998950000001</v>
      </c>
      <c r="L26" s="35">
        <f t="shared" si="2"/>
        <v>-8.5280913999999992</v>
      </c>
      <c r="M26" s="17"/>
    </row>
    <row r="27" spans="2:13" x14ac:dyDescent="0.25">
      <c r="B27">
        <v>10119999100</v>
      </c>
      <c r="C27">
        <v>-7.0725278999999999</v>
      </c>
      <c r="D27" s="17"/>
      <c r="E27" s="3">
        <f t="shared" si="3"/>
        <v>10.4799989</v>
      </c>
      <c r="F27" s="35">
        <f t="shared" si="0"/>
        <v>-7.3593992999999998</v>
      </c>
      <c r="H27">
        <v>10119999100</v>
      </c>
      <c r="I27">
        <v>-8.1360425999999997</v>
      </c>
      <c r="J27" s="17"/>
      <c r="K27" s="3">
        <f t="shared" si="1"/>
        <v>10.4799989</v>
      </c>
      <c r="L27" s="35">
        <f t="shared" si="2"/>
        <v>-8.6783113000000007</v>
      </c>
      <c r="M27" s="17"/>
    </row>
    <row r="28" spans="2:13" x14ac:dyDescent="0.25">
      <c r="B28">
        <v>10209999050</v>
      </c>
      <c r="C28">
        <v>-7.1489266999999996</v>
      </c>
      <c r="D28" s="17"/>
      <c r="E28" s="3">
        <f t="shared" si="3"/>
        <v>10.569998849999999</v>
      </c>
      <c r="F28" s="35">
        <f t="shared" si="0"/>
        <v>-7.4325728</v>
      </c>
      <c r="H28">
        <v>10209999050</v>
      </c>
      <c r="I28">
        <v>-8.2614640999999995</v>
      </c>
      <c r="J28" s="17"/>
      <c r="K28" s="3">
        <f t="shared" si="1"/>
        <v>10.569998849999999</v>
      </c>
      <c r="L28" s="35">
        <f t="shared" si="2"/>
        <v>-8.8356113000000001</v>
      </c>
      <c r="M28" s="17"/>
    </row>
    <row r="29" spans="2:13" x14ac:dyDescent="0.25">
      <c r="B29">
        <v>10299999000</v>
      </c>
      <c r="C29">
        <v>-7.2139473000000001</v>
      </c>
      <c r="D29" s="17"/>
      <c r="E29" s="3">
        <f t="shared" si="3"/>
        <v>10.6599988</v>
      </c>
      <c r="F29" s="35">
        <f t="shared" si="0"/>
        <v>-7.4930481999999996</v>
      </c>
      <c r="H29">
        <v>10299999000</v>
      </c>
      <c r="I29">
        <v>-8.3849906999999995</v>
      </c>
      <c r="J29" s="17"/>
      <c r="K29" s="3">
        <f t="shared" si="1"/>
        <v>10.6599988</v>
      </c>
      <c r="L29" s="35">
        <f t="shared" si="2"/>
        <v>-8.9858531999999993</v>
      </c>
      <c r="M29" s="17"/>
    </row>
    <row r="30" spans="2:13" x14ac:dyDescent="0.25">
      <c r="B30">
        <v>10389998950</v>
      </c>
      <c r="C30">
        <v>-7.2813939999999997</v>
      </c>
      <c r="D30" s="17"/>
      <c r="E30" s="3">
        <f t="shared" si="3"/>
        <v>10.74999875</v>
      </c>
      <c r="F30" s="35">
        <f t="shared" si="0"/>
        <v>-7.5590563</v>
      </c>
      <c r="H30">
        <v>10389998950</v>
      </c>
      <c r="I30">
        <v>-8.5280913999999992</v>
      </c>
      <c r="J30" s="17"/>
      <c r="K30" s="3">
        <f t="shared" si="1"/>
        <v>10.74999875</v>
      </c>
      <c r="L30" s="35">
        <f t="shared" si="2"/>
        <v>-9.1388397000000001</v>
      </c>
      <c r="M30" s="17"/>
    </row>
    <row r="31" spans="2:13" x14ac:dyDescent="0.25">
      <c r="B31">
        <v>10479998900</v>
      </c>
      <c r="C31">
        <v>-7.3593992999999998</v>
      </c>
      <c r="D31" s="17"/>
      <c r="E31" s="3">
        <f t="shared" si="3"/>
        <v>10.839998700000001</v>
      </c>
      <c r="F31" s="35">
        <f t="shared" si="0"/>
        <v>-7.6311230999999999</v>
      </c>
      <c r="H31">
        <v>10479998900</v>
      </c>
      <c r="I31">
        <v>-8.6783113000000007</v>
      </c>
      <c r="J31" s="17"/>
      <c r="K31" s="3">
        <f t="shared" si="1"/>
        <v>10.839998700000001</v>
      </c>
      <c r="L31" s="35">
        <f t="shared" si="2"/>
        <v>-9.2920370000000005</v>
      </c>
      <c r="M31" s="17"/>
    </row>
    <row r="32" spans="2:13" x14ac:dyDescent="0.25">
      <c r="B32">
        <v>10569998850</v>
      </c>
      <c r="C32">
        <v>-7.4325728</v>
      </c>
      <c r="D32" s="17"/>
      <c r="E32" s="3">
        <f t="shared" si="3"/>
        <v>10.92999865</v>
      </c>
      <c r="F32" s="35">
        <f t="shared" si="0"/>
        <v>-7.6921562999999997</v>
      </c>
      <c r="H32">
        <v>10569998850</v>
      </c>
      <c r="I32">
        <v>-8.8356113000000001</v>
      </c>
      <c r="J32" s="17"/>
      <c r="K32" s="3">
        <f t="shared" si="1"/>
        <v>10.92999865</v>
      </c>
      <c r="L32" s="35">
        <f t="shared" si="2"/>
        <v>-9.4269400000000001</v>
      </c>
      <c r="M32" s="17"/>
    </row>
    <row r="33" spans="2:13" x14ac:dyDescent="0.25">
      <c r="B33">
        <v>10659998800</v>
      </c>
      <c r="C33">
        <v>-7.4930481999999996</v>
      </c>
      <c r="D33" s="17"/>
      <c r="E33" s="3">
        <f t="shared" si="3"/>
        <v>11.019998599999999</v>
      </c>
      <c r="F33" s="35">
        <f t="shared" si="0"/>
        <v>-7.7349486000000001</v>
      </c>
      <c r="H33">
        <v>10659998800</v>
      </c>
      <c r="I33">
        <v>-8.9858531999999993</v>
      </c>
      <c r="J33" s="17"/>
      <c r="K33" s="3">
        <f t="shared" si="1"/>
        <v>11.019998599999999</v>
      </c>
      <c r="L33" s="35">
        <f t="shared" si="2"/>
        <v>-9.5573864000000004</v>
      </c>
      <c r="M33" s="17"/>
    </row>
    <row r="34" spans="2:13" x14ac:dyDescent="0.25">
      <c r="B34">
        <v>10749998750</v>
      </c>
      <c r="C34">
        <v>-7.5590563</v>
      </c>
      <c r="D34" s="17"/>
      <c r="E34" s="3">
        <f t="shared" si="3"/>
        <v>11.10999855</v>
      </c>
      <c r="F34" s="35">
        <f t="shared" si="0"/>
        <v>-7.7716178999999999</v>
      </c>
      <c r="H34">
        <v>10749998750</v>
      </c>
      <c r="I34">
        <v>-9.1388397000000001</v>
      </c>
      <c r="J34" s="17"/>
      <c r="K34" s="3">
        <f t="shared" si="1"/>
        <v>11.10999855</v>
      </c>
      <c r="L34" s="35">
        <f t="shared" si="2"/>
        <v>-9.6582775000000005</v>
      </c>
      <c r="M34" s="17"/>
    </row>
    <row r="35" spans="2:13" x14ac:dyDescent="0.25">
      <c r="B35">
        <v>10839998700</v>
      </c>
      <c r="C35">
        <v>-7.6311230999999999</v>
      </c>
      <c r="D35" s="17"/>
      <c r="E35" s="3">
        <f t="shared" si="3"/>
        <v>11.1999985</v>
      </c>
      <c r="F35" s="35">
        <f t="shared" si="0"/>
        <v>-7.7943239000000002</v>
      </c>
      <c r="H35">
        <v>10839998700</v>
      </c>
      <c r="I35">
        <v>-9.2920370000000005</v>
      </c>
      <c r="J35" s="17"/>
      <c r="K35" s="3">
        <f t="shared" si="1"/>
        <v>11.1999985</v>
      </c>
      <c r="L35" s="35">
        <f t="shared" si="2"/>
        <v>-9.7343369000000006</v>
      </c>
      <c r="M35" s="17"/>
    </row>
    <row r="36" spans="2:13" x14ac:dyDescent="0.25">
      <c r="B36">
        <v>10929998650</v>
      </c>
      <c r="C36">
        <v>-7.6921562999999997</v>
      </c>
      <c r="D36" s="17"/>
      <c r="E36" s="3">
        <f t="shared" si="3"/>
        <v>11.289998450000001</v>
      </c>
      <c r="F36" s="35">
        <f t="shared" si="0"/>
        <v>-7.7855701000000002</v>
      </c>
      <c r="H36">
        <v>10929998650</v>
      </c>
      <c r="I36">
        <v>-9.4269400000000001</v>
      </c>
      <c r="J36" s="17"/>
      <c r="K36" s="3">
        <f t="shared" si="1"/>
        <v>11.289998450000001</v>
      </c>
      <c r="L36" s="35">
        <f t="shared" si="2"/>
        <v>-9.7744693999999992</v>
      </c>
      <c r="M36" s="17"/>
    </row>
    <row r="37" spans="2:13" x14ac:dyDescent="0.25">
      <c r="B37">
        <v>11019998600</v>
      </c>
      <c r="C37">
        <v>-7.7349486000000001</v>
      </c>
      <c r="D37" s="17"/>
      <c r="E37" s="3">
        <f t="shared" si="3"/>
        <v>11.3799984</v>
      </c>
      <c r="F37" s="35">
        <f t="shared" si="0"/>
        <v>-7.7613950000000003</v>
      </c>
      <c r="H37">
        <v>11019998600</v>
      </c>
      <c r="I37">
        <v>-9.5573864000000004</v>
      </c>
      <c r="J37" s="17"/>
      <c r="K37" s="3">
        <f t="shared" si="1"/>
        <v>11.3799984</v>
      </c>
      <c r="L37" s="35">
        <f t="shared" si="2"/>
        <v>-9.7787065999999996</v>
      </c>
      <c r="M37" s="17"/>
    </row>
    <row r="38" spans="2:13" x14ac:dyDescent="0.25">
      <c r="B38">
        <v>11109998550</v>
      </c>
      <c r="C38">
        <v>-7.7716178999999999</v>
      </c>
      <c r="D38" s="17"/>
      <c r="E38" s="3">
        <f t="shared" si="3"/>
        <v>11.469998349999999</v>
      </c>
      <c r="F38" s="35">
        <f t="shared" si="0"/>
        <v>-7.7314619999999996</v>
      </c>
      <c r="H38">
        <v>11109998550</v>
      </c>
      <c r="I38">
        <v>-9.6582775000000005</v>
      </c>
      <c r="J38" s="17"/>
      <c r="K38" s="3">
        <f t="shared" si="1"/>
        <v>11.469998349999999</v>
      </c>
      <c r="L38" s="35">
        <f t="shared" si="2"/>
        <v>-9.7378435000000003</v>
      </c>
      <c r="M38" s="17"/>
    </row>
    <row r="39" spans="2:13" x14ac:dyDescent="0.25">
      <c r="B39">
        <v>11199998500</v>
      </c>
      <c r="C39">
        <v>-7.7943239000000002</v>
      </c>
      <c r="D39" s="17"/>
      <c r="E39" s="3">
        <f t="shared" si="3"/>
        <v>11.5599983</v>
      </c>
      <c r="F39" s="35">
        <f t="shared" si="0"/>
        <v>-7.7294916999999996</v>
      </c>
      <c r="H39">
        <v>11199998500</v>
      </c>
      <c r="I39">
        <v>-9.7343369000000006</v>
      </c>
      <c r="J39" s="17"/>
      <c r="K39" s="3">
        <f t="shared" si="1"/>
        <v>11.5599983</v>
      </c>
      <c r="L39" s="35">
        <f t="shared" si="2"/>
        <v>-9.6518935999999993</v>
      </c>
      <c r="M39" s="17"/>
    </row>
    <row r="40" spans="2:13" x14ac:dyDescent="0.25">
      <c r="B40">
        <v>11289998450</v>
      </c>
      <c r="C40">
        <v>-7.7855701000000002</v>
      </c>
      <c r="D40" s="17"/>
      <c r="E40" s="3">
        <f t="shared" si="3"/>
        <v>11.649998249999999</v>
      </c>
      <c r="F40" s="35">
        <f t="shared" si="0"/>
        <v>-7.7107929999999998</v>
      </c>
      <c r="H40">
        <v>11289998450</v>
      </c>
      <c r="I40">
        <v>-9.7744693999999992</v>
      </c>
      <c r="J40" s="17"/>
      <c r="K40" s="3">
        <f t="shared" si="1"/>
        <v>11.649998249999999</v>
      </c>
      <c r="L40" s="35">
        <f t="shared" si="2"/>
        <v>-9.5579061999999997</v>
      </c>
      <c r="M40" s="17"/>
    </row>
    <row r="41" spans="2:13" x14ac:dyDescent="0.25">
      <c r="B41">
        <v>11379998400</v>
      </c>
      <c r="C41">
        <v>-7.7613950000000003</v>
      </c>
      <c r="D41" s="17"/>
      <c r="E41" s="3">
        <f t="shared" si="3"/>
        <v>11.7399982</v>
      </c>
      <c r="F41" s="35">
        <f t="shared" si="0"/>
        <v>-7.6773872000000001</v>
      </c>
      <c r="H41">
        <v>11379998400</v>
      </c>
      <c r="I41">
        <v>-9.7787065999999996</v>
      </c>
      <c r="J41" s="17"/>
      <c r="K41" s="3">
        <f t="shared" si="1"/>
        <v>11.7399982</v>
      </c>
      <c r="L41" s="35">
        <f t="shared" si="2"/>
        <v>-9.4595432000000006</v>
      </c>
      <c r="M41" s="17"/>
    </row>
    <row r="42" spans="2:13" x14ac:dyDescent="0.25">
      <c r="B42">
        <v>11469998350</v>
      </c>
      <c r="C42">
        <v>-7.7314619999999996</v>
      </c>
      <c r="D42" s="17"/>
      <c r="E42" s="3">
        <f t="shared" si="3"/>
        <v>11.82999815</v>
      </c>
      <c r="F42" s="35">
        <f t="shared" si="0"/>
        <v>-7.6391591999999999</v>
      </c>
      <c r="H42">
        <v>11469998350</v>
      </c>
      <c r="I42">
        <v>-9.7378435000000003</v>
      </c>
      <c r="J42" s="17"/>
      <c r="K42" s="3">
        <f t="shared" si="1"/>
        <v>11.82999815</v>
      </c>
      <c r="L42" s="35">
        <f t="shared" si="2"/>
        <v>-9.3755064000000008</v>
      </c>
      <c r="M42" s="17"/>
    </row>
    <row r="43" spans="2:13" x14ac:dyDescent="0.25">
      <c r="B43">
        <v>11559998300</v>
      </c>
      <c r="C43">
        <v>-7.7294916999999996</v>
      </c>
      <c r="D43" s="17"/>
      <c r="E43" s="3">
        <f t="shared" si="3"/>
        <v>11.919998100000001</v>
      </c>
      <c r="F43" s="35">
        <f t="shared" si="0"/>
        <v>-7.6169782000000001</v>
      </c>
      <c r="H43">
        <v>11559998300</v>
      </c>
      <c r="I43">
        <v>-9.6518935999999993</v>
      </c>
      <c r="J43" s="17"/>
      <c r="K43" s="3">
        <f t="shared" si="1"/>
        <v>11.919998100000001</v>
      </c>
      <c r="L43" s="35">
        <f t="shared" si="2"/>
        <v>-9.3031100999999996</v>
      </c>
      <c r="M43" s="17"/>
    </row>
    <row r="44" spans="2:13" x14ac:dyDescent="0.25">
      <c r="B44">
        <v>11649998250</v>
      </c>
      <c r="C44">
        <v>-7.7107929999999998</v>
      </c>
      <c r="D44" s="17"/>
      <c r="E44" s="3">
        <f t="shared" si="3"/>
        <v>12.00999805</v>
      </c>
      <c r="F44" s="35">
        <f t="shared" si="0"/>
        <v>-7.5190096000000004</v>
      </c>
      <c r="H44">
        <v>11649998250</v>
      </c>
      <c r="I44">
        <v>-9.5579061999999997</v>
      </c>
      <c r="J44" s="17"/>
      <c r="K44" s="3">
        <f t="shared" si="1"/>
        <v>12.00999805</v>
      </c>
      <c r="L44" s="35">
        <f t="shared" si="2"/>
        <v>-9.2748250999999993</v>
      </c>
      <c r="M44" s="17"/>
    </row>
    <row r="45" spans="2:13" x14ac:dyDescent="0.25">
      <c r="B45">
        <v>11739998200</v>
      </c>
      <c r="C45">
        <v>-7.6773872000000001</v>
      </c>
      <c r="D45" s="17"/>
      <c r="E45" s="3">
        <f t="shared" si="3"/>
        <v>12.099997999999999</v>
      </c>
      <c r="F45" s="35">
        <f t="shared" si="0"/>
        <v>-7.3875574999999998</v>
      </c>
      <c r="H45">
        <v>11739998200</v>
      </c>
      <c r="I45">
        <v>-9.4595432000000006</v>
      </c>
      <c r="J45" s="17"/>
      <c r="K45" s="3">
        <f t="shared" si="1"/>
        <v>12.099997999999999</v>
      </c>
      <c r="L45" s="35">
        <f t="shared" si="2"/>
        <v>-9.2569169999999996</v>
      </c>
      <c r="M45" s="17"/>
    </row>
    <row r="46" spans="2:13" x14ac:dyDescent="0.25">
      <c r="B46">
        <v>11829998150</v>
      </c>
      <c r="C46">
        <v>-7.6391591999999999</v>
      </c>
      <c r="D46" s="17"/>
      <c r="E46" s="3">
        <f t="shared" si="3"/>
        <v>12.18999795</v>
      </c>
      <c r="F46" s="35">
        <f t="shared" si="0"/>
        <v>-7.2505794000000003</v>
      </c>
      <c r="H46">
        <v>11829998150</v>
      </c>
      <c r="I46">
        <v>-9.3755064000000008</v>
      </c>
      <c r="J46" s="17"/>
      <c r="K46" s="3">
        <f t="shared" si="1"/>
        <v>12.18999795</v>
      </c>
      <c r="L46" s="35">
        <f t="shared" si="2"/>
        <v>-9.2282542999999997</v>
      </c>
      <c r="M46" s="17"/>
    </row>
    <row r="47" spans="2:13" x14ac:dyDescent="0.25">
      <c r="B47">
        <v>11919998100</v>
      </c>
      <c r="C47">
        <v>-7.6169782000000001</v>
      </c>
      <c r="D47" s="17"/>
      <c r="E47" s="3">
        <f t="shared" si="3"/>
        <v>12.2799979</v>
      </c>
      <c r="F47" s="35">
        <f t="shared" si="0"/>
        <v>-7.1131339000000002</v>
      </c>
      <c r="H47">
        <v>11919998100</v>
      </c>
      <c r="I47">
        <v>-9.3031100999999996</v>
      </c>
      <c r="J47" s="17"/>
      <c r="K47" s="3">
        <f t="shared" si="1"/>
        <v>12.2799979</v>
      </c>
      <c r="L47" s="35">
        <f t="shared" si="2"/>
        <v>-9.2124614999999999</v>
      </c>
      <c r="M47" s="17"/>
    </row>
    <row r="48" spans="2:13" x14ac:dyDescent="0.25">
      <c r="B48">
        <v>12009998050</v>
      </c>
      <c r="C48">
        <v>-7.5190096000000004</v>
      </c>
      <c r="D48" s="17"/>
      <c r="E48" s="3">
        <f t="shared" si="3"/>
        <v>12.369997850000001</v>
      </c>
      <c r="F48" s="35">
        <f t="shared" si="0"/>
        <v>-6.9565305999999998</v>
      </c>
      <c r="H48">
        <v>12009998050</v>
      </c>
      <c r="I48">
        <v>-9.2748250999999993</v>
      </c>
      <c r="J48" s="17"/>
      <c r="K48" s="3">
        <f t="shared" si="1"/>
        <v>12.369997850000001</v>
      </c>
      <c r="L48" s="35">
        <f t="shared" si="2"/>
        <v>-9.2060738000000004</v>
      </c>
      <c r="M48" s="17"/>
    </row>
    <row r="49" spans="2:13" x14ac:dyDescent="0.25">
      <c r="B49">
        <v>12099998000</v>
      </c>
      <c r="C49">
        <v>-7.3875574999999998</v>
      </c>
      <c r="D49" s="17"/>
      <c r="E49" s="3">
        <f t="shared" si="3"/>
        <v>12.4599978</v>
      </c>
      <c r="F49" s="35">
        <f t="shared" si="0"/>
        <v>-6.8441295999999996</v>
      </c>
      <c r="H49">
        <v>12099998000</v>
      </c>
      <c r="I49">
        <v>-9.2569169999999996</v>
      </c>
      <c r="J49" s="17"/>
      <c r="K49" s="3">
        <f t="shared" si="1"/>
        <v>12.4599978</v>
      </c>
      <c r="L49" s="35">
        <f t="shared" si="2"/>
        <v>-9.2070474999999998</v>
      </c>
      <c r="M49" s="17"/>
    </row>
    <row r="50" spans="2:13" x14ac:dyDescent="0.25">
      <c r="B50">
        <v>12189997950</v>
      </c>
      <c r="C50">
        <v>-7.2505794000000003</v>
      </c>
      <c r="D50" s="17"/>
      <c r="E50" s="3">
        <f t="shared" si="3"/>
        <v>12.549997749999999</v>
      </c>
      <c r="F50" s="35">
        <f t="shared" si="0"/>
        <v>-6.8004049999999996</v>
      </c>
      <c r="H50">
        <v>12189997950</v>
      </c>
      <c r="I50">
        <v>-9.2282542999999997</v>
      </c>
      <c r="J50" s="17"/>
      <c r="K50" s="3">
        <f t="shared" si="1"/>
        <v>12.549997749999999</v>
      </c>
      <c r="L50" s="35">
        <f t="shared" si="2"/>
        <v>-9.2121057999999998</v>
      </c>
      <c r="M50" s="17"/>
    </row>
    <row r="51" spans="2:13" x14ac:dyDescent="0.25">
      <c r="B51">
        <v>12279997900</v>
      </c>
      <c r="C51">
        <v>-7.1131339000000002</v>
      </c>
      <c r="D51" s="17"/>
      <c r="E51" s="3">
        <f t="shared" si="3"/>
        <v>12.6399977</v>
      </c>
      <c r="F51" s="35">
        <f t="shared" si="0"/>
        <v>-6.7935967000000002</v>
      </c>
      <c r="H51">
        <v>12279997900</v>
      </c>
      <c r="I51">
        <v>-9.2124614999999999</v>
      </c>
      <c r="J51" s="17"/>
      <c r="K51" s="3">
        <f t="shared" si="1"/>
        <v>12.6399977</v>
      </c>
      <c r="L51" s="35">
        <f t="shared" si="2"/>
        <v>-9.2408047</v>
      </c>
      <c r="M51" s="17"/>
    </row>
    <row r="52" spans="2:13" x14ac:dyDescent="0.25">
      <c r="B52">
        <v>12369997850</v>
      </c>
      <c r="C52">
        <v>-6.9565305999999998</v>
      </c>
      <c r="D52" s="17"/>
      <c r="E52" s="3">
        <f t="shared" si="3"/>
        <v>12.72999765</v>
      </c>
      <c r="F52" s="35">
        <f t="shared" si="0"/>
        <v>-6.8096208999999996</v>
      </c>
      <c r="H52">
        <v>12369997850</v>
      </c>
      <c r="I52">
        <v>-9.2060738000000004</v>
      </c>
      <c r="J52" s="17"/>
      <c r="K52" s="3">
        <f t="shared" si="1"/>
        <v>12.72999765</v>
      </c>
      <c r="L52" s="35">
        <f t="shared" si="2"/>
        <v>-9.2747191999999998</v>
      </c>
      <c r="M52" s="17"/>
    </row>
    <row r="53" spans="2:13" x14ac:dyDescent="0.25">
      <c r="B53">
        <v>12459997800</v>
      </c>
      <c r="C53">
        <v>-6.8441295999999996</v>
      </c>
      <c r="D53" s="17"/>
      <c r="E53" s="3">
        <f t="shared" si="3"/>
        <v>12.819997600000001</v>
      </c>
      <c r="F53" s="35">
        <f t="shared" si="0"/>
        <v>-6.8604950999999996</v>
      </c>
      <c r="H53">
        <v>12459997800</v>
      </c>
      <c r="I53">
        <v>-9.2070474999999998</v>
      </c>
      <c r="J53" s="17"/>
      <c r="K53" s="3">
        <f t="shared" si="1"/>
        <v>12.819997600000001</v>
      </c>
      <c r="L53" s="35">
        <f t="shared" si="2"/>
        <v>-9.3129653999999995</v>
      </c>
      <c r="M53" s="17"/>
    </row>
    <row r="54" spans="2:13" x14ac:dyDescent="0.25">
      <c r="B54">
        <v>12549997750</v>
      </c>
      <c r="C54">
        <v>-6.8004049999999996</v>
      </c>
      <c r="D54" s="17"/>
      <c r="E54" s="3">
        <f t="shared" si="3"/>
        <v>12.90999755</v>
      </c>
      <c r="F54" s="35">
        <f t="shared" si="0"/>
        <v>-6.9175076000000004</v>
      </c>
      <c r="H54">
        <v>12549997750</v>
      </c>
      <c r="I54">
        <v>-9.2121057999999998</v>
      </c>
      <c r="J54" s="17"/>
      <c r="K54" s="3">
        <f t="shared" si="1"/>
        <v>12.90999755</v>
      </c>
      <c r="L54" s="35">
        <f t="shared" si="2"/>
        <v>-9.3451710000000006</v>
      </c>
      <c r="M54" s="17"/>
    </row>
    <row r="55" spans="2:13" x14ac:dyDescent="0.25">
      <c r="B55">
        <v>12639997700</v>
      </c>
      <c r="C55">
        <v>-6.7935967000000002</v>
      </c>
      <c r="D55" s="17"/>
      <c r="E55" s="3">
        <f t="shared" si="3"/>
        <v>12.999997499999999</v>
      </c>
      <c r="F55" s="35">
        <f t="shared" si="0"/>
        <v>-6.9812846000000004</v>
      </c>
      <c r="H55">
        <v>12639997700</v>
      </c>
      <c r="I55">
        <v>-9.2408047</v>
      </c>
      <c r="J55" s="17"/>
      <c r="K55" s="3">
        <f t="shared" si="1"/>
        <v>12.999997499999999</v>
      </c>
      <c r="L55" s="35">
        <f t="shared" si="2"/>
        <v>-9.3820992000000007</v>
      </c>
      <c r="M55" s="17"/>
    </row>
    <row r="56" spans="2:13" x14ac:dyDescent="0.25">
      <c r="B56">
        <v>12729997650</v>
      </c>
      <c r="C56">
        <v>-6.8096208999999996</v>
      </c>
      <c r="E56" s="3">
        <f t="shared" si="3"/>
        <v>13.08999745</v>
      </c>
      <c r="F56" s="35">
        <f t="shared" si="0"/>
        <v>-7.0441241000000003</v>
      </c>
      <c r="H56">
        <v>12729997650</v>
      </c>
      <c r="I56">
        <v>-9.2747191999999998</v>
      </c>
      <c r="K56" s="3">
        <f t="shared" si="1"/>
        <v>13.08999745</v>
      </c>
      <c r="L56" s="35">
        <f t="shared" si="2"/>
        <v>-9.4380702999999997</v>
      </c>
    </row>
    <row r="57" spans="2:13" x14ac:dyDescent="0.25">
      <c r="B57">
        <v>12819997600</v>
      </c>
      <c r="C57">
        <v>-6.8604950999999996</v>
      </c>
      <c r="E57" s="3">
        <f t="shared" si="3"/>
        <v>13.1799974</v>
      </c>
      <c r="F57" s="35">
        <f t="shared" si="0"/>
        <v>-7.1036862999999997</v>
      </c>
      <c r="H57">
        <v>12819997600</v>
      </c>
      <c r="I57">
        <v>-9.3129653999999995</v>
      </c>
      <c r="K57" s="3">
        <f t="shared" si="1"/>
        <v>13.1799974</v>
      </c>
      <c r="L57" s="35">
        <f t="shared" si="2"/>
        <v>-9.4883547000000004</v>
      </c>
    </row>
    <row r="58" spans="2:13" x14ac:dyDescent="0.25">
      <c r="B58">
        <v>12909997550</v>
      </c>
      <c r="C58">
        <v>-6.9175076000000004</v>
      </c>
      <c r="E58" s="3">
        <f t="shared" si="3"/>
        <v>13.269997350000001</v>
      </c>
      <c r="F58" s="35">
        <f t="shared" si="0"/>
        <v>-7.1511369</v>
      </c>
      <c r="H58">
        <v>12909997550</v>
      </c>
      <c r="I58">
        <v>-9.3451710000000006</v>
      </c>
      <c r="K58" s="3">
        <f t="shared" si="1"/>
        <v>13.269997350000001</v>
      </c>
      <c r="L58" s="35">
        <f t="shared" si="2"/>
        <v>-9.5483522000000001</v>
      </c>
    </row>
    <row r="59" spans="2:13" x14ac:dyDescent="0.25">
      <c r="B59">
        <v>12999997500</v>
      </c>
      <c r="C59">
        <v>-6.9812846000000004</v>
      </c>
      <c r="E59" s="3">
        <f t="shared" si="3"/>
        <v>13.3599973</v>
      </c>
      <c r="F59" s="35">
        <f t="shared" si="0"/>
        <v>-7.2133783999999999</v>
      </c>
      <c r="H59">
        <v>12999997500</v>
      </c>
      <c r="I59">
        <v>-9.3820992000000007</v>
      </c>
      <c r="K59" s="3">
        <f t="shared" si="1"/>
        <v>13.3599973</v>
      </c>
      <c r="L59" s="35">
        <f t="shared" si="2"/>
        <v>-9.6366940000000003</v>
      </c>
    </row>
    <row r="60" spans="2:13" x14ac:dyDescent="0.25">
      <c r="B60">
        <v>13089997450</v>
      </c>
      <c r="C60">
        <v>-7.0441241000000003</v>
      </c>
      <c r="E60" s="3">
        <f t="shared" si="3"/>
        <v>13.449997249999999</v>
      </c>
      <c r="F60" s="35">
        <f t="shared" si="0"/>
        <v>-7.2713264999999998</v>
      </c>
      <c r="H60">
        <v>13089997450</v>
      </c>
      <c r="I60">
        <v>-9.4380702999999997</v>
      </c>
      <c r="K60" s="3">
        <f t="shared" si="1"/>
        <v>13.449997249999999</v>
      </c>
      <c r="L60" s="35">
        <f t="shared" si="2"/>
        <v>-9.7062626000000005</v>
      </c>
    </row>
    <row r="61" spans="2:13" x14ac:dyDescent="0.25">
      <c r="B61">
        <v>13179997400</v>
      </c>
      <c r="C61">
        <v>-7.1036862999999997</v>
      </c>
      <c r="E61" s="3">
        <f t="shared" si="3"/>
        <v>13.5399972</v>
      </c>
      <c r="F61" s="35">
        <f t="shared" si="0"/>
        <v>-7.3253651</v>
      </c>
      <c r="H61">
        <v>13179997400</v>
      </c>
      <c r="I61">
        <v>-9.4883547000000004</v>
      </c>
      <c r="K61" s="3">
        <f t="shared" si="1"/>
        <v>13.5399972</v>
      </c>
      <c r="L61" s="35">
        <f t="shared" si="2"/>
        <v>-9.7561274000000004</v>
      </c>
    </row>
    <row r="62" spans="2:13" x14ac:dyDescent="0.25">
      <c r="B62">
        <v>13269997350</v>
      </c>
      <c r="C62">
        <v>-7.1511369</v>
      </c>
      <c r="E62" s="3">
        <f t="shared" si="3"/>
        <v>13.629997149999999</v>
      </c>
      <c r="F62" s="35">
        <f t="shared" si="0"/>
        <v>-7.3868774999999998</v>
      </c>
      <c r="H62">
        <v>13269997350</v>
      </c>
      <c r="I62">
        <v>-9.5483522000000001</v>
      </c>
      <c r="K62" s="3">
        <f t="shared" si="1"/>
        <v>13.629997149999999</v>
      </c>
      <c r="L62" s="35">
        <f t="shared" si="2"/>
        <v>-9.7950534999999999</v>
      </c>
    </row>
    <row r="63" spans="2:13" x14ac:dyDescent="0.25">
      <c r="B63">
        <v>13359997300</v>
      </c>
      <c r="C63">
        <v>-7.2133783999999999</v>
      </c>
      <c r="E63" s="3">
        <f t="shared" si="3"/>
        <v>13.719997100000001</v>
      </c>
      <c r="F63" s="35">
        <f t="shared" si="0"/>
        <v>-7.4481602000000002</v>
      </c>
      <c r="H63">
        <v>13359997300</v>
      </c>
      <c r="I63">
        <v>-9.6366940000000003</v>
      </c>
      <c r="K63" s="3">
        <f t="shared" si="1"/>
        <v>13.719997100000001</v>
      </c>
      <c r="L63" s="35">
        <f t="shared" si="2"/>
        <v>-9.8159417999999992</v>
      </c>
    </row>
    <row r="64" spans="2:13" x14ac:dyDescent="0.25">
      <c r="B64">
        <v>13449997250</v>
      </c>
      <c r="C64">
        <v>-7.2713264999999998</v>
      </c>
      <c r="E64" s="3">
        <f t="shared" si="3"/>
        <v>13.80999705</v>
      </c>
      <c r="F64" s="35">
        <f t="shared" si="0"/>
        <v>-7.4983310999999997</v>
      </c>
      <c r="H64">
        <v>13449997250</v>
      </c>
      <c r="I64">
        <v>-9.7062626000000005</v>
      </c>
      <c r="K64" s="3">
        <f t="shared" si="1"/>
        <v>13.80999705</v>
      </c>
      <c r="L64" s="35">
        <f t="shared" si="2"/>
        <v>-9.7967939000000008</v>
      </c>
    </row>
    <row r="65" spans="2:12" x14ac:dyDescent="0.25">
      <c r="B65">
        <v>13539997200</v>
      </c>
      <c r="C65">
        <v>-7.3253651</v>
      </c>
      <c r="E65" s="3">
        <f t="shared" si="3"/>
        <v>13.899997000000001</v>
      </c>
      <c r="F65" s="35">
        <f t="shared" si="0"/>
        <v>-7.5465527000000003</v>
      </c>
      <c r="H65">
        <v>13539997200</v>
      </c>
      <c r="I65">
        <v>-9.7561274000000004</v>
      </c>
      <c r="K65" s="3">
        <f t="shared" si="1"/>
        <v>13.899997000000001</v>
      </c>
      <c r="L65" s="35">
        <f t="shared" si="2"/>
        <v>-9.7673635000000001</v>
      </c>
    </row>
    <row r="66" spans="2:12" x14ac:dyDescent="0.25">
      <c r="B66">
        <v>13629997150</v>
      </c>
      <c r="C66">
        <v>-7.3868774999999998</v>
      </c>
      <c r="E66" s="3">
        <f t="shared" si="3"/>
        <v>13.98999695</v>
      </c>
      <c r="F66" s="35">
        <f t="shared" si="0"/>
        <v>-7.6006565000000004</v>
      </c>
      <c r="H66">
        <v>13629997150</v>
      </c>
      <c r="I66">
        <v>-9.7950534999999999</v>
      </c>
      <c r="K66" s="3">
        <f t="shared" si="1"/>
        <v>13.98999695</v>
      </c>
      <c r="L66" s="35">
        <f t="shared" si="2"/>
        <v>-9.7320308999999998</v>
      </c>
    </row>
    <row r="67" spans="2:12" x14ac:dyDescent="0.25">
      <c r="B67">
        <v>13719997100</v>
      </c>
      <c r="C67">
        <v>-7.4481602000000002</v>
      </c>
      <c r="E67" s="3">
        <f t="shared" si="3"/>
        <v>14.079996899999999</v>
      </c>
      <c r="F67" s="35">
        <f t="shared" si="0"/>
        <v>-7.6423755</v>
      </c>
      <c r="H67">
        <v>13719997100</v>
      </c>
      <c r="I67">
        <v>-9.8159417999999992</v>
      </c>
      <c r="K67" s="3">
        <f t="shared" si="1"/>
        <v>14.079996899999999</v>
      </c>
      <c r="L67" s="35">
        <f t="shared" si="2"/>
        <v>-9.6903524000000001</v>
      </c>
    </row>
    <row r="68" spans="2:12" x14ac:dyDescent="0.25">
      <c r="B68">
        <v>13809997050</v>
      </c>
      <c r="C68">
        <v>-7.4983310999999997</v>
      </c>
      <c r="E68" s="3">
        <f t="shared" si="3"/>
        <v>14.16999685</v>
      </c>
      <c r="F68" s="35">
        <f t="shared" si="0"/>
        <v>-7.6815981999999998</v>
      </c>
      <c r="H68">
        <v>13809997050</v>
      </c>
      <c r="I68">
        <v>-9.7967939000000008</v>
      </c>
      <c r="K68" s="3">
        <f t="shared" si="1"/>
        <v>14.16999685</v>
      </c>
      <c r="L68" s="35">
        <f t="shared" si="2"/>
        <v>-9.6497449999999994</v>
      </c>
    </row>
    <row r="69" spans="2:12" x14ac:dyDescent="0.25">
      <c r="B69">
        <v>13899997000</v>
      </c>
      <c r="C69">
        <v>-7.5465527000000003</v>
      </c>
      <c r="E69" s="3">
        <f t="shared" si="3"/>
        <v>14.2599968</v>
      </c>
      <c r="F69" s="35">
        <f t="shared" ref="F69:F132" si="4">C73</f>
        <v>-7.7323632</v>
      </c>
      <c r="H69">
        <v>13899997000</v>
      </c>
      <c r="I69">
        <v>-9.7673635000000001</v>
      </c>
      <c r="K69" s="3">
        <f t="shared" ref="K69:K132" si="5">H73/1000000000</f>
        <v>14.2599968</v>
      </c>
      <c r="L69" s="35">
        <f t="shared" ref="L69:L132" si="6">I73</f>
        <v>-9.6031779999999998</v>
      </c>
    </row>
    <row r="70" spans="2:12" x14ac:dyDescent="0.25">
      <c r="B70">
        <v>13989996950</v>
      </c>
      <c r="C70">
        <v>-7.6006565000000004</v>
      </c>
      <c r="E70" s="3">
        <f t="shared" ref="E70:E133" si="7">B74/1000000000</f>
        <v>14.349996750000001</v>
      </c>
      <c r="F70" s="35">
        <f t="shared" si="4"/>
        <v>-7.7897286000000001</v>
      </c>
      <c r="H70">
        <v>13989996950</v>
      </c>
      <c r="I70">
        <v>-9.7320308999999998</v>
      </c>
      <c r="K70" s="3">
        <f t="shared" si="5"/>
        <v>14.349996750000001</v>
      </c>
      <c r="L70" s="35">
        <f t="shared" si="6"/>
        <v>-9.5606337000000003</v>
      </c>
    </row>
    <row r="71" spans="2:12" x14ac:dyDescent="0.25">
      <c r="B71">
        <v>14079996900</v>
      </c>
      <c r="C71">
        <v>-7.6423755</v>
      </c>
      <c r="E71" s="3">
        <f t="shared" si="7"/>
        <v>14.4399967</v>
      </c>
      <c r="F71" s="35">
        <f t="shared" si="4"/>
        <v>-7.8388247</v>
      </c>
      <c r="H71">
        <v>14079996900</v>
      </c>
      <c r="I71">
        <v>-9.6903524000000001</v>
      </c>
      <c r="K71" s="3">
        <f t="shared" si="5"/>
        <v>14.4399967</v>
      </c>
      <c r="L71" s="35">
        <f t="shared" si="6"/>
        <v>-9.5153561</v>
      </c>
    </row>
    <row r="72" spans="2:12" x14ac:dyDescent="0.25">
      <c r="B72">
        <v>14169996850</v>
      </c>
      <c r="C72">
        <v>-7.6815981999999998</v>
      </c>
      <c r="E72" s="3">
        <f t="shared" si="7"/>
        <v>14.529996649999999</v>
      </c>
      <c r="F72" s="35">
        <f t="shared" si="4"/>
        <v>-7.9013790999999998</v>
      </c>
      <c r="H72">
        <v>14169996850</v>
      </c>
      <c r="I72">
        <v>-9.6497449999999994</v>
      </c>
      <c r="K72" s="3">
        <f t="shared" si="5"/>
        <v>14.529996649999999</v>
      </c>
      <c r="L72" s="35">
        <f t="shared" si="6"/>
        <v>-9.4723834999999994</v>
      </c>
    </row>
    <row r="73" spans="2:12" x14ac:dyDescent="0.25">
      <c r="B73">
        <v>14259996800</v>
      </c>
      <c r="C73">
        <v>-7.7323632</v>
      </c>
      <c r="E73" s="3">
        <f t="shared" si="7"/>
        <v>14.6199966</v>
      </c>
      <c r="F73" s="35">
        <f t="shared" si="4"/>
        <v>-7.9648199000000002</v>
      </c>
      <c r="H73">
        <v>14259996800</v>
      </c>
      <c r="I73">
        <v>-9.6031779999999998</v>
      </c>
      <c r="K73" s="3">
        <f t="shared" si="5"/>
        <v>14.6199966</v>
      </c>
      <c r="L73" s="35">
        <f t="shared" si="6"/>
        <v>-9.4301843999999999</v>
      </c>
    </row>
    <row r="74" spans="2:12" x14ac:dyDescent="0.25">
      <c r="B74">
        <v>14349996750</v>
      </c>
      <c r="C74">
        <v>-7.7897286000000001</v>
      </c>
      <c r="E74" s="3">
        <f t="shared" si="7"/>
        <v>14.70999655</v>
      </c>
      <c r="F74" s="35">
        <f t="shared" si="4"/>
        <v>-8.0061301999999994</v>
      </c>
      <c r="H74">
        <v>14349996750</v>
      </c>
      <c r="I74">
        <v>-9.5606337000000003</v>
      </c>
      <c r="K74" s="3">
        <f t="shared" si="5"/>
        <v>14.70999655</v>
      </c>
      <c r="L74" s="35">
        <f t="shared" si="6"/>
        <v>-9.3985871999999997</v>
      </c>
    </row>
    <row r="75" spans="2:12" x14ac:dyDescent="0.25">
      <c r="B75">
        <v>14439996700</v>
      </c>
      <c r="C75">
        <v>-7.8388247</v>
      </c>
      <c r="E75" s="3">
        <f t="shared" si="7"/>
        <v>14.799996500000001</v>
      </c>
      <c r="F75" s="35">
        <f t="shared" si="4"/>
        <v>-8.0349626999999995</v>
      </c>
      <c r="H75">
        <v>14439996700</v>
      </c>
      <c r="I75">
        <v>-9.5153561</v>
      </c>
      <c r="K75" s="3">
        <f t="shared" si="5"/>
        <v>14.799996500000001</v>
      </c>
      <c r="L75" s="35">
        <f t="shared" si="6"/>
        <v>-9.3766937000000006</v>
      </c>
    </row>
    <row r="76" spans="2:12" x14ac:dyDescent="0.25">
      <c r="B76">
        <v>14529996650</v>
      </c>
      <c r="C76">
        <v>-7.9013790999999998</v>
      </c>
      <c r="E76" s="3">
        <f t="shared" si="7"/>
        <v>14.88999645</v>
      </c>
      <c r="F76" s="35">
        <f t="shared" si="4"/>
        <v>-8.0532912999999997</v>
      </c>
      <c r="H76">
        <v>14529996650</v>
      </c>
      <c r="I76">
        <v>-9.4723834999999994</v>
      </c>
      <c r="K76" s="3">
        <f t="shared" si="5"/>
        <v>14.88999645</v>
      </c>
      <c r="L76" s="35">
        <f t="shared" si="6"/>
        <v>-9.3525763000000008</v>
      </c>
    </row>
    <row r="77" spans="2:12" x14ac:dyDescent="0.25">
      <c r="B77">
        <v>14619996600</v>
      </c>
      <c r="C77">
        <v>-7.9648199000000002</v>
      </c>
      <c r="E77" s="3">
        <f t="shared" si="7"/>
        <v>14.979996399999999</v>
      </c>
      <c r="F77" s="35">
        <f t="shared" si="4"/>
        <v>-8.0765057000000002</v>
      </c>
      <c r="H77">
        <v>14619996600</v>
      </c>
      <c r="I77">
        <v>-9.4301843999999999</v>
      </c>
      <c r="K77" s="3">
        <f t="shared" si="5"/>
        <v>14.979996399999999</v>
      </c>
      <c r="L77" s="35">
        <f t="shared" si="6"/>
        <v>-9.3254851999999993</v>
      </c>
    </row>
    <row r="78" spans="2:12" x14ac:dyDescent="0.25">
      <c r="B78">
        <v>14709996550</v>
      </c>
      <c r="C78">
        <v>-8.0061301999999994</v>
      </c>
      <c r="E78" s="3">
        <f t="shared" si="7"/>
        <v>15.06999635</v>
      </c>
      <c r="F78" s="35">
        <f t="shared" si="4"/>
        <v>-8.1055306999999992</v>
      </c>
      <c r="H78">
        <v>14709996550</v>
      </c>
      <c r="I78">
        <v>-9.3985871999999997</v>
      </c>
      <c r="K78" s="3">
        <f t="shared" si="5"/>
        <v>15.06999635</v>
      </c>
      <c r="L78" s="35">
        <f t="shared" si="6"/>
        <v>-9.2891206999999998</v>
      </c>
    </row>
    <row r="79" spans="2:12" x14ac:dyDescent="0.25">
      <c r="B79">
        <v>14799996500</v>
      </c>
      <c r="C79">
        <v>-8.0349626999999995</v>
      </c>
      <c r="E79" s="3">
        <f t="shared" si="7"/>
        <v>15.1599963</v>
      </c>
      <c r="F79" s="35">
        <f t="shared" si="4"/>
        <v>-8.1374454000000007</v>
      </c>
      <c r="H79">
        <v>14799996500</v>
      </c>
      <c r="I79">
        <v>-9.3766937000000006</v>
      </c>
      <c r="K79" s="3">
        <f t="shared" si="5"/>
        <v>15.1599963</v>
      </c>
      <c r="L79" s="35">
        <f t="shared" si="6"/>
        <v>-9.2562160000000002</v>
      </c>
    </row>
    <row r="80" spans="2:12" x14ac:dyDescent="0.25">
      <c r="B80">
        <v>14889996450</v>
      </c>
      <c r="C80">
        <v>-8.0532912999999997</v>
      </c>
      <c r="E80" s="3">
        <f t="shared" si="7"/>
        <v>15.249996250000001</v>
      </c>
      <c r="F80" s="35">
        <f t="shared" si="4"/>
        <v>-8.1675520000000006</v>
      </c>
      <c r="H80">
        <v>14889996450</v>
      </c>
      <c r="I80">
        <v>-9.3525763000000008</v>
      </c>
      <c r="K80" s="3">
        <f t="shared" si="5"/>
        <v>15.249996250000001</v>
      </c>
      <c r="L80" s="35">
        <f t="shared" si="6"/>
        <v>-9.2190618999999998</v>
      </c>
    </row>
    <row r="81" spans="2:12" x14ac:dyDescent="0.25">
      <c r="B81">
        <v>14979996400</v>
      </c>
      <c r="C81">
        <v>-8.0765057000000002</v>
      </c>
      <c r="E81" s="3">
        <f t="shared" si="7"/>
        <v>15.3399962</v>
      </c>
      <c r="F81" s="35">
        <f t="shared" si="4"/>
        <v>-8.1974525000000007</v>
      </c>
      <c r="H81">
        <v>14979996400</v>
      </c>
      <c r="I81">
        <v>-9.3254851999999993</v>
      </c>
      <c r="K81" s="3">
        <f t="shared" si="5"/>
        <v>15.3399962</v>
      </c>
      <c r="L81" s="35">
        <f t="shared" si="6"/>
        <v>-9.1821546999999999</v>
      </c>
    </row>
    <row r="82" spans="2:12" x14ac:dyDescent="0.25">
      <c r="B82">
        <v>15069996350</v>
      </c>
      <c r="C82">
        <v>-8.1055306999999992</v>
      </c>
      <c r="E82" s="3">
        <f t="shared" si="7"/>
        <v>15.429996149999999</v>
      </c>
      <c r="F82" s="35">
        <f t="shared" si="4"/>
        <v>-8.2161264000000003</v>
      </c>
      <c r="H82">
        <v>15069996350</v>
      </c>
      <c r="I82">
        <v>-9.2891206999999998</v>
      </c>
      <c r="K82" s="3">
        <f t="shared" si="5"/>
        <v>15.429996149999999</v>
      </c>
      <c r="L82" s="35">
        <f t="shared" si="6"/>
        <v>-9.1527147000000006</v>
      </c>
    </row>
    <row r="83" spans="2:12" x14ac:dyDescent="0.25">
      <c r="B83">
        <v>15159996300</v>
      </c>
      <c r="C83">
        <v>-8.1374454000000007</v>
      </c>
      <c r="E83" s="3">
        <f t="shared" si="7"/>
        <v>15.5199961</v>
      </c>
      <c r="F83" s="35">
        <f t="shared" si="4"/>
        <v>-8.2362766000000001</v>
      </c>
      <c r="H83">
        <v>15159996300</v>
      </c>
      <c r="I83">
        <v>-9.2562160000000002</v>
      </c>
      <c r="K83" s="3">
        <f t="shared" si="5"/>
        <v>15.5199961</v>
      </c>
      <c r="L83" s="35">
        <f t="shared" si="6"/>
        <v>-9.1250152999999994</v>
      </c>
    </row>
    <row r="84" spans="2:12" x14ac:dyDescent="0.25">
      <c r="B84">
        <v>15249996250</v>
      </c>
      <c r="C84">
        <v>-8.1675520000000006</v>
      </c>
      <c r="E84" s="3">
        <f t="shared" si="7"/>
        <v>15.609996049999999</v>
      </c>
      <c r="F84" s="35">
        <f t="shared" si="4"/>
        <v>-8.2501736000000001</v>
      </c>
      <c r="H84">
        <v>15249996250</v>
      </c>
      <c r="I84">
        <v>-9.2190618999999998</v>
      </c>
      <c r="K84" s="3">
        <f t="shared" si="5"/>
        <v>15.609996049999999</v>
      </c>
      <c r="L84" s="35">
        <f t="shared" si="6"/>
        <v>-9.0954628</v>
      </c>
    </row>
    <row r="85" spans="2:12" x14ac:dyDescent="0.25">
      <c r="B85">
        <v>15339996200</v>
      </c>
      <c r="C85">
        <v>-8.1974525000000007</v>
      </c>
      <c r="E85" s="3">
        <f t="shared" si="7"/>
        <v>15.699996000000001</v>
      </c>
      <c r="F85" s="35">
        <f t="shared" si="4"/>
        <v>-8.2564048999999997</v>
      </c>
      <c r="H85">
        <v>15339996200</v>
      </c>
      <c r="I85">
        <v>-9.1821546999999999</v>
      </c>
      <c r="K85" s="3">
        <f t="shared" si="5"/>
        <v>15.699996000000001</v>
      </c>
      <c r="L85" s="35">
        <f t="shared" si="6"/>
        <v>-9.0745152999999998</v>
      </c>
    </row>
    <row r="86" spans="2:12" x14ac:dyDescent="0.25">
      <c r="B86">
        <v>15429996150</v>
      </c>
      <c r="C86">
        <v>-8.2161264000000003</v>
      </c>
      <c r="E86" s="3">
        <f t="shared" si="7"/>
        <v>15.78999595</v>
      </c>
      <c r="F86" s="35">
        <f t="shared" si="4"/>
        <v>-8.2726717000000001</v>
      </c>
      <c r="H86">
        <v>15429996150</v>
      </c>
      <c r="I86">
        <v>-9.1527147000000006</v>
      </c>
      <c r="K86" s="3">
        <f t="shared" si="5"/>
        <v>15.78999595</v>
      </c>
      <c r="L86" s="35">
        <f t="shared" si="6"/>
        <v>-9.0561665999999992</v>
      </c>
    </row>
    <row r="87" spans="2:12" x14ac:dyDescent="0.25">
      <c r="B87">
        <v>15519996100</v>
      </c>
      <c r="C87">
        <v>-8.2362766000000001</v>
      </c>
      <c r="E87" s="3">
        <f t="shared" si="7"/>
        <v>15.879995900000001</v>
      </c>
      <c r="F87" s="35">
        <f t="shared" si="4"/>
        <v>-8.2918797000000009</v>
      </c>
      <c r="H87">
        <v>15519996100</v>
      </c>
      <c r="I87">
        <v>-9.1250152999999994</v>
      </c>
      <c r="K87" s="3">
        <f t="shared" si="5"/>
        <v>15.879995900000001</v>
      </c>
      <c r="L87" s="35">
        <f t="shared" si="6"/>
        <v>-9.0320663000000003</v>
      </c>
    </row>
    <row r="88" spans="2:12" x14ac:dyDescent="0.25">
      <c r="B88">
        <v>15609996050</v>
      </c>
      <c r="C88">
        <v>-8.2501736000000001</v>
      </c>
      <c r="E88" s="3">
        <f t="shared" si="7"/>
        <v>15.96999585</v>
      </c>
      <c r="F88" s="35">
        <f t="shared" si="4"/>
        <v>-8.2907677</v>
      </c>
      <c r="H88">
        <v>15609996050</v>
      </c>
      <c r="I88">
        <v>-9.0954628</v>
      </c>
      <c r="K88" s="3">
        <f t="shared" si="5"/>
        <v>15.96999585</v>
      </c>
      <c r="L88" s="35">
        <f t="shared" si="6"/>
        <v>-9.0158625000000008</v>
      </c>
    </row>
    <row r="89" spans="2:12" x14ac:dyDescent="0.25">
      <c r="B89">
        <v>15699996000</v>
      </c>
      <c r="C89">
        <v>-8.2564048999999997</v>
      </c>
      <c r="E89" s="3">
        <f t="shared" si="7"/>
        <v>16.059995799999999</v>
      </c>
      <c r="F89" s="35">
        <f t="shared" si="4"/>
        <v>-8.3062419999999992</v>
      </c>
      <c r="H89">
        <v>15699996000</v>
      </c>
      <c r="I89">
        <v>-9.0745152999999998</v>
      </c>
      <c r="K89" s="3">
        <f t="shared" si="5"/>
        <v>16.059995799999999</v>
      </c>
      <c r="L89" s="35">
        <f t="shared" si="6"/>
        <v>-9.0013322999999996</v>
      </c>
    </row>
    <row r="90" spans="2:12" x14ac:dyDescent="0.25">
      <c r="B90">
        <v>15789995950</v>
      </c>
      <c r="C90">
        <v>-8.2726717000000001</v>
      </c>
      <c r="E90" s="3">
        <f t="shared" si="7"/>
        <v>16.149995749999999</v>
      </c>
      <c r="F90" s="35">
        <f t="shared" si="4"/>
        <v>-8.3369675000000001</v>
      </c>
      <c r="H90">
        <v>15789995950</v>
      </c>
      <c r="I90">
        <v>-9.0561665999999992</v>
      </c>
      <c r="K90" s="3">
        <f t="shared" si="5"/>
        <v>16.149995749999999</v>
      </c>
      <c r="L90" s="35">
        <f t="shared" si="6"/>
        <v>-8.9755906999999997</v>
      </c>
    </row>
    <row r="91" spans="2:12" x14ac:dyDescent="0.25">
      <c r="B91">
        <v>15879995900</v>
      </c>
      <c r="C91">
        <v>-8.2918797000000009</v>
      </c>
      <c r="E91" s="3">
        <f t="shared" si="7"/>
        <v>16.239995700000001</v>
      </c>
      <c r="F91" s="35">
        <f t="shared" si="4"/>
        <v>-8.3652791999999998</v>
      </c>
      <c r="H91">
        <v>15879995900</v>
      </c>
      <c r="I91">
        <v>-9.0320663000000003</v>
      </c>
      <c r="K91" s="3">
        <f t="shared" si="5"/>
        <v>16.239995700000001</v>
      </c>
      <c r="L91" s="35">
        <f t="shared" si="6"/>
        <v>-8.9524001999999996</v>
      </c>
    </row>
    <row r="92" spans="2:12" x14ac:dyDescent="0.25">
      <c r="B92">
        <v>15969995850</v>
      </c>
      <c r="C92">
        <v>-8.2907677</v>
      </c>
      <c r="E92" s="3">
        <f t="shared" si="7"/>
        <v>16.329995650000001</v>
      </c>
      <c r="F92" s="35">
        <f t="shared" si="4"/>
        <v>-8.3878412000000004</v>
      </c>
      <c r="H92">
        <v>15969995850</v>
      </c>
      <c r="I92">
        <v>-9.0158625000000008</v>
      </c>
      <c r="K92" s="3">
        <f t="shared" si="5"/>
        <v>16.329995650000001</v>
      </c>
      <c r="L92" s="35">
        <f t="shared" si="6"/>
        <v>-8.9275865999999997</v>
      </c>
    </row>
    <row r="93" spans="2:12" x14ac:dyDescent="0.25">
      <c r="B93">
        <v>16059995800</v>
      </c>
      <c r="C93">
        <v>-8.3062419999999992</v>
      </c>
      <c r="E93" s="3">
        <f t="shared" si="7"/>
        <v>16.4199956</v>
      </c>
      <c r="F93" s="35">
        <f t="shared" si="4"/>
        <v>-8.4219264999999996</v>
      </c>
      <c r="H93">
        <v>16059995800</v>
      </c>
      <c r="I93">
        <v>-9.0013322999999996</v>
      </c>
      <c r="K93" s="3">
        <f t="shared" si="5"/>
        <v>16.4199956</v>
      </c>
      <c r="L93" s="35">
        <f t="shared" si="6"/>
        <v>-8.8983431</v>
      </c>
    </row>
    <row r="94" spans="2:12" x14ac:dyDescent="0.25">
      <c r="B94">
        <v>16149995750</v>
      </c>
      <c r="C94">
        <v>-8.3369675000000001</v>
      </c>
      <c r="E94" s="3">
        <f t="shared" si="7"/>
        <v>16.509995549999999</v>
      </c>
      <c r="F94" s="35">
        <f t="shared" si="4"/>
        <v>-8.4481477999999992</v>
      </c>
      <c r="H94">
        <v>16149995750</v>
      </c>
      <c r="I94">
        <v>-8.9755906999999997</v>
      </c>
      <c r="K94" s="3">
        <f t="shared" si="5"/>
        <v>16.509995549999999</v>
      </c>
      <c r="L94" s="35">
        <f t="shared" si="6"/>
        <v>-8.8684063000000002</v>
      </c>
    </row>
    <row r="95" spans="2:12" x14ac:dyDescent="0.25">
      <c r="B95">
        <v>16239995700</v>
      </c>
      <c r="C95">
        <v>-8.3652791999999998</v>
      </c>
      <c r="E95" s="3">
        <f t="shared" si="7"/>
        <v>16.599995499999999</v>
      </c>
      <c r="F95" s="35">
        <f t="shared" si="4"/>
        <v>-8.4586591999999996</v>
      </c>
      <c r="H95">
        <v>16239995700</v>
      </c>
      <c r="I95">
        <v>-8.9524001999999996</v>
      </c>
      <c r="K95" s="3">
        <f t="shared" si="5"/>
        <v>16.599995499999999</v>
      </c>
      <c r="L95" s="35">
        <f t="shared" si="6"/>
        <v>-8.8499984999999999</v>
      </c>
    </row>
    <row r="96" spans="2:12" x14ac:dyDescent="0.25">
      <c r="B96">
        <v>16329995650</v>
      </c>
      <c r="C96">
        <v>-8.3878412000000004</v>
      </c>
      <c r="E96" s="3">
        <f t="shared" si="7"/>
        <v>16.689995450000001</v>
      </c>
      <c r="F96" s="35">
        <f t="shared" si="4"/>
        <v>-8.4726171000000008</v>
      </c>
      <c r="H96">
        <v>16329995650</v>
      </c>
      <c r="I96">
        <v>-8.9275865999999997</v>
      </c>
      <c r="K96" s="3">
        <f t="shared" si="5"/>
        <v>16.689995450000001</v>
      </c>
      <c r="L96" s="35">
        <f t="shared" si="6"/>
        <v>-8.8290415000000007</v>
      </c>
    </row>
    <row r="97" spans="2:12" x14ac:dyDescent="0.25">
      <c r="B97">
        <v>16419995600</v>
      </c>
      <c r="C97">
        <v>-8.4219264999999996</v>
      </c>
      <c r="E97" s="3">
        <f t="shared" si="7"/>
        <v>16.779995400000001</v>
      </c>
      <c r="F97" s="35">
        <f t="shared" si="4"/>
        <v>-8.4799862000000008</v>
      </c>
      <c r="H97">
        <v>16419995600</v>
      </c>
      <c r="I97">
        <v>-8.8983431</v>
      </c>
      <c r="K97" s="3">
        <f t="shared" si="5"/>
        <v>16.779995400000001</v>
      </c>
      <c r="L97" s="35">
        <f t="shared" si="6"/>
        <v>-8.8131170000000001</v>
      </c>
    </row>
    <row r="98" spans="2:12" x14ac:dyDescent="0.25">
      <c r="B98">
        <v>16509995550</v>
      </c>
      <c r="C98">
        <v>-8.4481477999999992</v>
      </c>
      <c r="E98" s="3">
        <f t="shared" si="7"/>
        <v>16.86999535</v>
      </c>
      <c r="F98" s="35">
        <f t="shared" si="4"/>
        <v>-8.4843644999999999</v>
      </c>
      <c r="H98">
        <v>16509995550</v>
      </c>
      <c r="I98">
        <v>-8.8684063000000002</v>
      </c>
      <c r="K98" s="3">
        <f t="shared" si="5"/>
        <v>16.86999535</v>
      </c>
      <c r="L98" s="35">
        <f t="shared" si="6"/>
        <v>-8.7994432000000007</v>
      </c>
    </row>
    <row r="99" spans="2:12" x14ac:dyDescent="0.25">
      <c r="B99">
        <v>16599995500</v>
      </c>
      <c r="C99">
        <v>-8.4586591999999996</v>
      </c>
      <c r="E99" s="3">
        <f t="shared" si="7"/>
        <v>16.959995299999999</v>
      </c>
      <c r="F99" s="35">
        <f t="shared" si="4"/>
        <v>-8.4825076999999993</v>
      </c>
      <c r="H99">
        <v>16599995500</v>
      </c>
      <c r="I99">
        <v>-8.8499984999999999</v>
      </c>
      <c r="K99" s="3">
        <f t="shared" si="5"/>
        <v>16.959995299999999</v>
      </c>
      <c r="L99" s="35">
        <f t="shared" si="6"/>
        <v>-8.7841272000000004</v>
      </c>
    </row>
    <row r="100" spans="2:12" x14ac:dyDescent="0.25">
      <c r="B100">
        <v>16689995450</v>
      </c>
      <c r="C100">
        <v>-8.4726171000000008</v>
      </c>
      <c r="E100" s="3">
        <f t="shared" si="7"/>
        <v>17.049995249999998</v>
      </c>
      <c r="F100" s="35">
        <f t="shared" si="4"/>
        <v>-8.4888019999999997</v>
      </c>
      <c r="H100">
        <v>16689995450</v>
      </c>
      <c r="I100">
        <v>-8.8290415000000007</v>
      </c>
      <c r="K100" s="3">
        <f t="shared" si="5"/>
        <v>17.049995249999998</v>
      </c>
      <c r="L100" s="35">
        <f t="shared" si="6"/>
        <v>-8.7595080999999997</v>
      </c>
    </row>
    <row r="101" spans="2:12" x14ac:dyDescent="0.25">
      <c r="B101">
        <v>16779995400</v>
      </c>
      <c r="C101">
        <v>-8.4799862000000008</v>
      </c>
      <c r="E101" s="3">
        <f t="shared" si="7"/>
        <v>17.139995200000001</v>
      </c>
      <c r="F101" s="35">
        <f t="shared" si="4"/>
        <v>-8.5013837999999993</v>
      </c>
      <c r="H101">
        <v>16779995400</v>
      </c>
      <c r="I101">
        <v>-8.8131170000000001</v>
      </c>
      <c r="K101" s="3">
        <f t="shared" si="5"/>
        <v>17.139995200000001</v>
      </c>
      <c r="L101" s="35">
        <f t="shared" si="6"/>
        <v>-8.7336244999999995</v>
      </c>
    </row>
    <row r="102" spans="2:12" x14ac:dyDescent="0.25">
      <c r="B102">
        <v>16869995350</v>
      </c>
      <c r="C102">
        <v>-8.4843644999999999</v>
      </c>
      <c r="E102" s="3">
        <f t="shared" si="7"/>
        <v>17.229995150000001</v>
      </c>
      <c r="F102" s="35">
        <f t="shared" si="4"/>
        <v>-8.5142517000000009</v>
      </c>
      <c r="H102">
        <v>16869995350</v>
      </c>
      <c r="I102">
        <v>-8.7994432000000007</v>
      </c>
      <c r="K102" s="3">
        <f t="shared" si="5"/>
        <v>17.229995150000001</v>
      </c>
      <c r="L102" s="35">
        <f t="shared" si="6"/>
        <v>-8.7061185999999999</v>
      </c>
    </row>
    <row r="103" spans="2:12" x14ac:dyDescent="0.25">
      <c r="B103">
        <v>16959995300</v>
      </c>
      <c r="C103">
        <v>-8.4825076999999993</v>
      </c>
      <c r="E103" s="3">
        <f t="shared" si="7"/>
        <v>17.3199951</v>
      </c>
      <c r="F103" s="35">
        <f t="shared" si="4"/>
        <v>-8.5138235000000009</v>
      </c>
      <c r="H103">
        <v>16959995300</v>
      </c>
      <c r="I103">
        <v>-8.7841272000000004</v>
      </c>
      <c r="K103" s="3">
        <f t="shared" si="5"/>
        <v>17.3199951</v>
      </c>
      <c r="L103" s="35">
        <f t="shared" si="6"/>
        <v>-8.6840048000000003</v>
      </c>
    </row>
    <row r="104" spans="2:12" x14ac:dyDescent="0.25">
      <c r="B104">
        <v>17049995250</v>
      </c>
      <c r="C104">
        <v>-8.4888019999999997</v>
      </c>
      <c r="E104" s="3">
        <f t="shared" si="7"/>
        <v>17.409995049999999</v>
      </c>
      <c r="F104" s="35">
        <f t="shared" si="4"/>
        <v>-8.5090208000000001</v>
      </c>
      <c r="H104">
        <v>17049995250</v>
      </c>
      <c r="I104">
        <v>-8.7595080999999997</v>
      </c>
      <c r="K104" s="3">
        <f t="shared" si="5"/>
        <v>17.409995049999999</v>
      </c>
      <c r="L104" s="35">
        <f t="shared" si="6"/>
        <v>-8.6670207999999995</v>
      </c>
    </row>
    <row r="105" spans="2:12" x14ac:dyDescent="0.25">
      <c r="B105">
        <v>17139995200</v>
      </c>
      <c r="C105">
        <v>-8.5013837999999993</v>
      </c>
      <c r="E105" s="3">
        <f t="shared" si="7"/>
        <v>17.499994999999998</v>
      </c>
      <c r="F105" s="35">
        <f t="shared" si="4"/>
        <v>-8.5107555000000001</v>
      </c>
      <c r="H105">
        <v>17139995200</v>
      </c>
      <c r="I105">
        <v>-8.7336244999999995</v>
      </c>
      <c r="K105" s="3">
        <f t="shared" si="5"/>
        <v>17.499994999999998</v>
      </c>
      <c r="L105" s="35">
        <f t="shared" si="6"/>
        <v>-8.6589460000000003</v>
      </c>
    </row>
    <row r="106" spans="2:12" x14ac:dyDescent="0.25">
      <c r="B106">
        <v>17229995150</v>
      </c>
      <c r="C106">
        <v>-8.5142517000000009</v>
      </c>
      <c r="E106" s="3">
        <f t="shared" si="7"/>
        <v>17.589994950000001</v>
      </c>
      <c r="F106" s="35">
        <f t="shared" si="4"/>
        <v>-8.5085820999999999</v>
      </c>
      <c r="H106">
        <v>17229995150</v>
      </c>
      <c r="I106">
        <v>-8.7061185999999999</v>
      </c>
      <c r="K106" s="3">
        <f t="shared" si="5"/>
        <v>17.589994950000001</v>
      </c>
      <c r="L106" s="35">
        <f t="shared" si="6"/>
        <v>-8.6408767999999991</v>
      </c>
    </row>
    <row r="107" spans="2:12" x14ac:dyDescent="0.25">
      <c r="B107">
        <v>17319995100</v>
      </c>
      <c r="C107">
        <v>-8.5138235000000009</v>
      </c>
      <c r="E107" s="3">
        <f t="shared" si="7"/>
        <v>17.679994900000001</v>
      </c>
      <c r="F107" s="35">
        <f t="shared" si="4"/>
        <v>-8.5094156000000005</v>
      </c>
      <c r="H107">
        <v>17319995100</v>
      </c>
      <c r="I107">
        <v>-8.6840048000000003</v>
      </c>
      <c r="K107" s="3">
        <f t="shared" si="5"/>
        <v>17.679994900000001</v>
      </c>
      <c r="L107" s="35">
        <f t="shared" si="6"/>
        <v>-8.6260662000000004</v>
      </c>
    </row>
    <row r="108" spans="2:12" x14ac:dyDescent="0.25">
      <c r="B108">
        <v>17409995050</v>
      </c>
      <c r="C108">
        <v>-8.5090208000000001</v>
      </c>
      <c r="E108" s="3">
        <f t="shared" si="7"/>
        <v>17.76999485</v>
      </c>
      <c r="F108" s="35">
        <f t="shared" si="4"/>
        <v>-8.5187092</v>
      </c>
      <c r="H108">
        <v>17409995050</v>
      </c>
      <c r="I108">
        <v>-8.6670207999999995</v>
      </c>
      <c r="K108" s="3">
        <f t="shared" si="5"/>
        <v>17.76999485</v>
      </c>
      <c r="L108" s="35">
        <f t="shared" si="6"/>
        <v>-8.6093130000000002</v>
      </c>
    </row>
    <row r="109" spans="2:12" x14ac:dyDescent="0.25">
      <c r="B109">
        <v>17499995000</v>
      </c>
      <c r="C109">
        <v>-8.5107555000000001</v>
      </c>
      <c r="E109" s="3">
        <f t="shared" si="7"/>
        <v>17.859994799999999</v>
      </c>
      <c r="F109" s="35">
        <f t="shared" si="4"/>
        <v>-8.5405455000000003</v>
      </c>
      <c r="H109">
        <v>17499995000</v>
      </c>
      <c r="I109">
        <v>-8.6589460000000003</v>
      </c>
      <c r="K109" s="3">
        <f t="shared" si="5"/>
        <v>17.859994799999999</v>
      </c>
      <c r="L109" s="35">
        <f t="shared" si="6"/>
        <v>-8.5836381999999993</v>
      </c>
    </row>
    <row r="110" spans="2:12" x14ac:dyDescent="0.25">
      <c r="B110">
        <v>17589994950</v>
      </c>
      <c r="C110">
        <v>-8.5085820999999999</v>
      </c>
      <c r="E110" s="3">
        <f t="shared" si="7"/>
        <v>17.949994749999998</v>
      </c>
      <c r="F110" s="35">
        <f t="shared" si="4"/>
        <v>-8.5500869999999995</v>
      </c>
      <c r="H110">
        <v>17589994950</v>
      </c>
      <c r="I110">
        <v>-8.6408767999999991</v>
      </c>
      <c r="K110" s="3">
        <f t="shared" si="5"/>
        <v>17.949994749999998</v>
      </c>
      <c r="L110" s="35">
        <f t="shared" si="6"/>
        <v>-8.5553235999999995</v>
      </c>
    </row>
    <row r="111" spans="2:12" x14ac:dyDescent="0.25">
      <c r="B111">
        <v>17679994900</v>
      </c>
      <c r="C111">
        <v>-8.5094156000000005</v>
      </c>
      <c r="E111" s="3">
        <f t="shared" si="7"/>
        <v>18.039994700000001</v>
      </c>
      <c r="F111" s="35">
        <f t="shared" si="4"/>
        <v>-8.5400963000000001</v>
      </c>
      <c r="H111">
        <v>17679994900</v>
      </c>
      <c r="I111">
        <v>-8.6260662000000004</v>
      </c>
      <c r="K111" s="3">
        <f t="shared" si="5"/>
        <v>18.039994700000001</v>
      </c>
      <c r="L111" s="35">
        <f t="shared" si="6"/>
        <v>-8.5431375999999997</v>
      </c>
    </row>
    <row r="112" spans="2:12" x14ac:dyDescent="0.25">
      <c r="B112">
        <v>17769994850</v>
      </c>
      <c r="C112">
        <v>-8.5187092</v>
      </c>
      <c r="E112" s="3">
        <f t="shared" si="7"/>
        <v>18.12999465</v>
      </c>
      <c r="F112" s="35">
        <f t="shared" si="4"/>
        <v>-8.5110949999999992</v>
      </c>
      <c r="H112">
        <v>17769994850</v>
      </c>
      <c r="I112">
        <v>-8.6093130000000002</v>
      </c>
      <c r="K112" s="3">
        <f t="shared" si="5"/>
        <v>18.12999465</v>
      </c>
      <c r="L112" s="35">
        <f t="shared" si="6"/>
        <v>-8.5450944999999994</v>
      </c>
    </row>
    <row r="113" spans="2:12" x14ac:dyDescent="0.25">
      <c r="B113">
        <v>17859994800</v>
      </c>
      <c r="C113">
        <v>-8.5405455000000003</v>
      </c>
      <c r="E113" s="3">
        <f t="shared" si="7"/>
        <v>18.2199946</v>
      </c>
      <c r="F113" s="35">
        <f t="shared" si="4"/>
        <v>-8.4787759999999999</v>
      </c>
      <c r="H113">
        <v>17859994800</v>
      </c>
      <c r="I113">
        <v>-8.5836381999999993</v>
      </c>
      <c r="K113" s="3">
        <f t="shared" si="5"/>
        <v>18.2199946</v>
      </c>
      <c r="L113" s="35">
        <f t="shared" si="6"/>
        <v>-8.5515614000000006</v>
      </c>
    </row>
    <row r="114" spans="2:12" x14ac:dyDescent="0.25">
      <c r="B114">
        <v>17949994750</v>
      </c>
      <c r="C114">
        <v>-8.5500869999999995</v>
      </c>
      <c r="E114" s="3">
        <f t="shared" si="7"/>
        <v>18.309994549999999</v>
      </c>
      <c r="F114" s="35">
        <f t="shared" si="4"/>
        <v>-8.4261531999999999</v>
      </c>
      <c r="H114">
        <v>17949994750</v>
      </c>
      <c r="I114">
        <v>-8.5553235999999995</v>
      </c>
      <c r="K114" s="3">
        <f t="shared" si="5"/>
        <v>18.309994549999999</v>
      </c>
      <c r="L114" s="35">
        <f t="shared" si="6"/>
        <v>-8.5734309999999994</v>
      </c>
    </row>
    <row r="115" spans="2:12" x14ac:dyDescent="0.25">
      <c r="B115">
        <v>18039994700</v>
      </c>
      <c r="C115">
        <v>-8.5400963000000001</v>
      </c>
      <c r="E115" s="3">
        <f t="shared" si="7"/>
        <v>18.399994499999998</v>
      </c>
      <c r="F115" s="35">
        <f t="shared" si="4"/>
        <v>-8.3636551000000008</v>
      </c>
      <c r="H115">
        <v>18039994700</v>
      </c>
      <c r="I115">
        <v>-8.5431375999999997</v>
      </c>
      <c r="K115" s="3">
        <f t="shared" si="5"/>
        <v>18.399994499999998</v>
      </c>
      <c r="L115" s="35">
        <f t="shared" si="6"/>
        <v>-8.5969180999999999</v>
      </c>
    </row>
    <row r="116" spans="2:12" x14ac:dyDescent="0.25">
      <c r="B116">
        <v>18129994650</v>
      </c>
      <c r="C116">
        <v>-8.5110949999999992</v>
      </c>
      <c r="E116" s="3">
        <f t="shared" si="7"/>
        <v>18.489994450000001</v>
      </c>
      <c r="F116" s="35">
        <f t="shared" si="4"/>
        <v>-8.3154383000000003</v>
      </c>
      <c r="H116">
        <v>18129994650</v>
      </c>
      <c r="I116">
        <v>-8.5450944999999994</v>
      </c>
      <c r="K116" s="3">
        <f t="shared" si="5"/>
        <v>18.489994450000001</v>
      </c>
      <c r="L116" s="35">
        <f t="shared" si="6"/>
        <v>-8.6264752999999992</v>
      </c>
    </row>
    <row r="117" spans="2:12" x14ac:dyDescent="0.25">
      <c r="B117">
        <v>18219994600</v>
      </c>
      <c r="C117">
        <v>-8.4787759999999999</v>
      </c>
      <c r="E117" s="3">
        <f t="shared" si="7"/>
        <v>18.5799944</v>
      </c>
      <c r="F117" s="35">
        <f t="shared" si="4"/>
        <v>-8.2762040999999993</v>
      </c>
      <c r="H117">
        <v>18219994600</v>
      </c>
      <c r="I117">
        <v>-8.5515614000000006</v>
      </c>
      <c r="K117" s="3">
        <f t="shared" si="5"/>
        <v>18.5799944</v>
      </c>
      <c r="L117" s="35">
        <f t="shared" si="6"/>
        <v>-8.6575545999999992</v>
      </c>
    </row>
    <row r="118" spans="2:12" x14ac:dyDescent="0.25">
      <c r="B118">
        <v>18309994550</v>
      </c>
      <c r="C118">
        <v>-8.4261531999999999</v>
      </c>
      <c r="E118" s="3">
        <f t="shared" si="7"/>
        <v>18.66999435</v>
      </c>
      <c r="F118" s="35">
        <f t="shared" si="4"/>
        <v>-8.2403525999999996</v>
      </c>
      <c r="H118">
        <v>18309994550</v>
      </c>
      <c r="I118">
        <v>-8.5734309999999994</v>
      </c>
      <c r="K118" s="3">
        <f t="shared" si="5"/>
        <v>18.66999435</v>
      </c>
      <c r="L118" s="35">
        <f t="shared" si="6"/>
        <v>-8.6949482000000007</v>
      </c>
    </row>
    <row r="119" spans="2:12" x14ac:dyDescent="0.25">
      <c r="B119">
        <v>18399994500</v>
      </c>
      <c r="C119">
        <v>-8.3636551000000008</v>
      </c>
      <c r="E119" s="3">
        <f t="shared" si="7"/>
        <v>18.759994299999999</v>
      </c>
      <c r="F119" s="35">
        <f t="shared" si="4"/>
        <v>-8.2221270000000004</v>
      </c>
      <c r="H119">
        <v>18399994500</v>
      </c>
      <c r="I119">
        <v>-8.5969180999999999</v>
      </c>
      <c r="K119" s="3">
        <f t="shared" si="5"/>
        <v>18.759994299999999</v>
      </c>
      <c r="L119" s="35">
        <f t="shared" si="6"/>
        <v>-8.7430477</v>
      </c>
    </row>
    <row r="120" spans="2:12" x14ac:dyDescent="0.25">
      <c r="B120">
        <v>18489994450</v>
      </c>
      <c r="C120">
        <v>-8.3154383000000003</v>
      </c>
      <c r="E120" s="3">
        <f t="shared" si="7"/>
        <v>18.849994250000002</v>
      </c>
      <c r="F120" s="35">
        <f t="shared" si="4"/>
        <v>-8.2224444999999999</v>
      </c>
      <c r="H120">
        <v>18489994450</v>
      </c>
      <c r="I120">
        <v>-8.6264752999999992</v>
      </c>
      <c r="K120" s="3">
        <f t="shared" si="5"/>
        <v>18.849994250000002</v>
      </c>
      <c r="L120" s="35">
        <f t="shared" si="6"/>
        <v>-8.7944422000000007</v>
      </c>
    </row>
    <row r="121" spans="2:12" x14ac:dyDescent="0.25">
      <c r="B121">
        <v>18579994400</v>
      </c>
      <c r="C121">
        <v>-8.2762040999999993</v>
      </c>
      <c r="E121" s="3">
        <f t="shared" si="7"/>
        <v>18.939994200000001</v>
      </c>
      <c r="F121" s="35">
        <f t="shared" si="4"/>
        <v>-8.2131605000000008</v>
      </c>
      <c r="H121">
        <v>18579994400</v>
      </c>
      <c r="I121">
        <v>-8.6575545999999992</v>
      </c>
      <c r="K121" s="3">
        <f t="shared" si="5"/>
        <v>18.939994200000001</v>
      </c>
      <c r="L121" s="35">
        <f t="shared" si="6"/>
        <v>-8.8564395999999999</v>
      </c>
    </row>
    <row r="122" spans="2:12" x14ac:dyDescent="0.25">
      <c r="B122">
        <v>18669994350</v>
      </c>
      <c r="C122">
        <v>-8.2403525999999996</v>
      </c>
      <c r="E122" s="3">
        <f t="shared" si="7"/>
        <v>19.02999415</v>
      </c>
      <c r="F122" s="35">
        <f t="shared" si="4"/>
        <v>-8.2159624000000004</v>
      </c>
      <c r="H122">
        <v>18669994350</v>
      </c>
      <c r="I122">
        <v>-8.6949482000000007</v>
      </c>
      <c r="K122" s="3">
        <f t="shared" si="5"/>
        <v>19.02999415</v>
      </c>
      <c r="L122" s="35">
        <f t="shared" si="6"/>
        <v>-8.9109181999999993</v>
      </c>
    </row>
    <row r="123" spans="2:12" x14ac:dyDescent="0.25">
      <c r="B123">
        <v>18759994300</v>
      </c>
      <c r="C123">
        <v>-8.2221270000000004</v>
      </c>
      <c r="E123" s="3">
        <f t="shared" si="7"/>
        <v>19.1199941</v>
      </c>
      <c r="F123" s="35">
        <f t="shared" si="4"/>
        <v>-8.2368202000000004</v>
      </c>
      <c r="H123">
        <v>18759994300</v>
      </c>
      <c r="I123">
        <v>-8.7430477</v>
      </c>
      <c r="K123" s="3">
        <f t="shared" si="5"/>
        <v>19.1199941</v>
      </c>
      <c r="L123" s="35">
        <f t="shared" si="6"/>
        <v>-8.9781542000000005</v>
      </c>
    </row>
    <row r="124" spans="2:12" x14ac:dyDescent="0.25">
      <c r="B124">
        <v>18849994250</v>
      </c>
      <c r="C124">
        <v>-8.2224444999999999</v>
      </c>
      <c r="E124" s="3">
        <f t="shared" si="7"/>
        <v>19.209994049999999</v>
      </c>
      <c r="F124" s="35">
        <f t="shared" si="4"/>
        <v>-8.2535658000000005</v>
      </c>
      <c r="H124">
        <v>18849994250</v>
      </c>
      <c r="I124">
        <v>-8.7944422000000007</v>
      </c>
      <c r="K124" s="3">
        <f t="shared" si="5"/>
        <v>19.209994049999999</v>
      </c>
      <c r="L124" s="35">
        <f t="shared" si="6"/>
        <v>-9.0351686000000004</v>
      </c>
    </row>
    <row r="125" spans="2:12" x14ac:dyDescent="0.25">
      <c r="B125">
        <v>18939994200</v>
      </c>
      <c r="C125">
        <v>-8.2131605000000008</v>
      </c>
      <c r="E125" s="3">
        <f t="shared" si="7"/>
        <v>19.299994000000002</v>
      </c>
      <c r="F125" s="35">
        <f t="shared" si="4"/>
        <v>-8.2641001000000003</v>
      </c>
      <c r="H125">
        <v>18939994200</v>
      </c>
      <c r="I125">
        <v>-8.8564395999999999</v>
      </c>
      <c r="K125" s="3">
        <f t="shared" si="5"/>
        <v>19.299994000000002</v>
      </c>
      <c r="L125" s="35">
        <f t="shared" si="6"/>
        <v>-9.0904445999999997</v>
      </c>
    </row>
    <row r="126" spans="2:12" x14ac:dyDescent="0.25">
      <c r="B126">
        <v>19029994150</v>
      </c>
      <c r="C126">
        <v>-8.2159624000000004</v>
      </c>
      <c r="E126" s="3">
        <f t="shared" si="7"/>
        <v>19.389993950000001</v>
      </c>
      <c r="F126" s="35">
        <f t="shared" si="4"/>
        <v>-8.2906960999999999</v>
      </c>
      <c r="H126">
        <v>19029994150</v>
      </c>
      <c r="I126">
        <v>-8.9109181999999993</v>
      </c>
      <c r="K126" s="3">
        <f t="shared" si="5"/>
        <v>19.389993950000001</v>
      </c>
      <c r="L126" s="35">
        <f t="shared" si="6"/>
        <v>-9.1424236000000008</v>
      </c>
    </row>
    <row r="127" spans="2:12" x14ac:dyDescent="0.25">
      <c r="B127">
        <v>19119994100</v>
      </c>
      <c r="C127">
        <v>-8.2368202000000004</v>
      </c>
      <c r="E127" s="3">
        <f t="shared" si="7"/>
        <v>19.4799939</v>
      </c>
      <c r="F127" s="35">
        <f t="shared" si="4"/>
        <v>-8.3243712999999993</v>
      </c>
      <c r="H127">
        <v>19119994100</v>
      </c>
      <c r="I127">
        <v>-8.9781542000000005</v>
      </c>
      <c r="K127" s="3">
        <f t="shared" si="5"/>
        <v>19.4799939</v>
      </c>
      <c r="L127" s="35">
        <f t="shared" si="6"/>
        <v>-9.1915034999999996</v>
      </c>
    </row>
    <row r="128" spans="2:12" x14ac:dyDescent="0.25">
      <c r="B128">
        <v>19209994050</v>
      </c>
      <c r="C128">
        <v>-8.2535658000000005</v>
      </c>
      <c r="E128" s="3">
        <f t="shared" si="7"/>
        <v>19.569993849999999</v>
      </c>
      <c r="F128" s="35">
        <f t="shared" si="4"/>
        <v>-8.3848143000000004</v>
      </c>
      <c r="H128">
        <v>19209994050</v>
      </c>
      <c r="I128">
        <v>-9.0351686000000004</v>
      </c>
      <c r="K128" s="3">
        <f t="shared" si="5"/>
        <v>19.569993849999999</v>
      </c>
      <c r="L128" s="35">
        <f t="shared" si="6"/>
        <v>-9.2301167999999993</v>
      </c>
    </row>
    <row r="129" spans="2:12" x14ac:dyDescent="0.25">
      <c r="B129">
        <v>19299994000</v>
      </c>
      <c r="C129">
        <v>-8.2641001000000003</v>
      </c>
      <c r="E129" s="3">
        <f t="shared" si="7"/>
        <v>19.659993799999999</v>
      </c>
      <c r="F129" s="35">
        <f t="shared" si="4"/>
        <v>-8.4932994999999991</v>
      </c>
      <c r="H129">
        <v>19299994000</v>
      </c>
      <c r="I129">
        <v>-9.0904445999999997</v>
      </c>
      <c r="K129" s="3">
        <f t="shared" si="5"/>
        <v>19.659993799999999</v>
      </c>
      <c r="L129" s="35">
        <f t="shared" si="6"/>
        <v>-9.2691526</v>
      </c>
    </row>
    <row r="130" spans="2:12" x14ac:dyDescent="0.25">
      <c r="B130">
        <v>19389993950</v>
      </c>
      <c r="C130">
        <v>-8.2906960999999999</v>
      </c>
      <c r="E130" s="3">
        <f t="shared" si="7"/>
        <v>19.749993750000002</v>
      </c>
      <c r="F130" s="35">
        <f t="shared" si="4"/>
        <v>-8.5598010999999996</v>
      </c>
      <c r="H130">
        <v>19389993950</v>
      </c>
      <c r="I130">
        <v>-9.1424236000000008</v>
      </c>
      <c r="K130" s="3">
        <f t="shared" si="5"/>
        <v>19.749993750000002</v>
      </c>
      <c r="L130" s="35">
        <f t="shared" si="6"/>
        <v>-9.3077593000000007</v>
      </c>
    </row>
    <row r="131" spans="2:12" x14ac:dyDescent="0.25">
      <c r="B131">
        <v>19479993900</v>
      </c>
      <c r="C131">
        <v>-8.3243712999999993</v>
      </c>
      <c r="E131" s="3">
        <f t="shared" si="7"/>
        <v>19.839993700000001</v>
      </c>
      <c r="F131" s="35">
        <f t="shared" si="4"/>
        <v>-8.6016378000000007</v>
      </c>
      <c r="H131">
        <v>19479993900</v>
      </c>
      <c r="I131">
        <v>-9.1915034999999996</v>
      </c>
      <c r="K131" s="3">
        <f t="shared" si="5"/>
        <v>19.839993700000001</v>
      </c>
      <c r="L131" s="35">
        <f t="shared" si="6"/>
        <v>-9.3377581000000003</v>
      </c>
    </row>
    <row r="132" spans="2:12" x14ac:dyDescent="0.25">
      <c r="B132">
        <v>19569993850</v>
      </c>
      <c r="C132">
        <v>-8.3848143000000004</v>
      </c>
      <c r="E132" s="3">
        <f t="shared" si="7"/>
        <v>19.92999365</v>
      </c>
      <c r="F132" s="35">
        <f t="shared" si="4"/>
        <v>-8.6211471999999993</v>
      </c>
      <c r="H132">
        <v>19569993850</v>
      </c>
      <c r="I132">
        <v>-9.2301167999999993</v>
      </c>
      <c r="K132" s="3">
        <f t="shared" si="5"/>
        <v>19.92999365</v>
      </c>
      <c r="L132" s="35">
        <f t="shared" si="6"/>
        <v>-9.3732834</v>
      </c>
    </row>
    <row r="133" spans="2:12" x14ac:dyDescent="0.25">
      <c r="B133">
        <v>19659993800</v>
      </c>
      <c r="C133">
        <v>-8.4932994999999991</v>
      </c>
      <c r="E133" s="3">
        <f t="shared" si="7"/>
        <v>20.019993599999999</v>
      </c>
      <c r="F133" s="35">
        <f t="shared" ref="F133:F196" si="8">C137</f>
        <v>-8.5970621000000005</v>
      </c>
      <c r="H133">
        <v>19659993800</v>
      </c>
      <c r="I133">
        <v>-9.2691526</v>
      </c>
      <c r="K133" s="3">
        <f t="shared" ref="K133:K196" si="9">H137/1000000000</f>
        <v>20.019993599999999</v>
      </c>
      <c r="L133" s="35">
        <f t="shared" ref="L133:L196" si="10">I137</f>
        <v>-9.4045743999999996</v>
      </c>
    </row>
    <row r="134" spans="2:12" x14ac:dyDescent="0.25">
      <c r="B134">
        <v>19749993750</v>
      </c>
      <c r="C134">
        <v>-8.5598010999999996</v>
      </c>
      <c r="E134" s="3">
        <f t="shared" ref="E134:E197" si="11">B138/1000000000</f>
        <v>20.109993549999999</v>
      </c>
      <c r="F134" s="35">
        <f t="shared" si="8"/>
        <v>-8.5172720000000002</v>
      </c>
      <c r="H134">
        <v>19749993750</v>
      </c>
      <c r="I134">
        <v>-9.3077593000000007</v>
      </c>
      <c r="K134" s="3">
        <f t="shared" si="9"/>
        <v>20.109993549999999</v>
      </c>
      <c r="L134" s="35">
        <f t="shared" si="10"/>
        <v>-9.4272460999999996</v>
      </c>
    </row>
    <row r="135" spans="2:12" x14ac:dyDescent="0.25">
      <c r="B135">
        <v>19839993700</v>
      </c>
      <c r="C135">
        <v>-8.6016378000000007</v>
      </c>
      <c r="E135" s="3">
        <f t="shared" si="11"/>
        <v>20.199993500000001</v>
      </c>
      <c r="F135" s="35">
        <f t="shared" si="8"/>
        <v>-8.4779625000000003</v>
      </c>
      <c r="H135">
        <v>19839993700</v>
      </c>
      <c r="I135">
        <v>-9.3377581000000003</v>
      </c>
      <c r="K135" s="3">
        <f t="shared" si="9"/>
        <v>20.199993500000001</v>
      </c>
      <c r="L135" s="35">
        <f t="shared" si="10"/>
        <v>-9.4491786999999992</v>
      </c>
    </row>
    <row r="136" spans="2:12" x14ac:dyDescent="0.25">
      <c r="B136">
        <v>19929993650</v>
      </c>
      <c r="C136">
        <v>-8.6211471999999993</v>
      </c>
      <c r="E136" s="3">
        <f t="shared" si="11"/>
        <v>20.289993450000001</v>
      </c>
      <c r="F136" s="35">
        <f t="shared" si="8"/>
        <v>-8.4480705</v>
      </c>
      <c r="H136">
        <v>19929993650</v>
      </c>
      <c r="I136">
        <v>-9.3732834</v>
      </c>
      <c r="K136" s="3">
        <f t="shared" si="9"/>
        <v>20.289993450000001</v>
      </c>
      <c r="L136" s="35">
        <f t="shared" si="10"/>
        <v>-9.4623746999999998</v>
      </c>
    </row>
    <row r="137" spans="2:12" x14ac:dyDescent="0.25">
      <c r="B137">
        <v>20019993600</v>
      </c>
      <c r="C137">
        <v>-8.5970621000000005</v>
      </c>
      <c r="E137" s="3">
        <f t="shared" si="11"/>
        <v>20.3799934</v>
      </c>
      <c r="F137" s="35">
        <f t="shared" si="8"/>
        <v>-8.4307336999999993</v>
      </c>
      <c r="H137">
        <v>20019993600</v>
      </c>
      <c r="I137">
        <v>-9.4045743999999996</v>
      </c>
      <c r="K137" s="3">
        <f t="shared" si="9"/>
        <v>20.3799934</v>
      </c>
      <c r="L137" s="35">
        <f t="shared" si="10"/>
        <v>-9.4655036999999993</v>
      </c>
    </row>
    <row r="138" spans="2:12" x14ac:dyDescent="0.25">
      <c r="B138">
        <v>20109993550</v>
      </c>
      <c r="C138">
        <v>-8.5172720000000002</v>
      </c>
      <c r="E138" s="3">
        <f t="shared" si="11"/>
        <v>20.469993349999999</v>
      </c>
      <c r="F138" s="35">
        <f t="shared" si="8"/>
        <v>-8.4495582999999996</v>
      </c>
      <c r="H138">
        <v>20109993550</v>
      </c>
      <c r="I138">
        <v>-9.4272460999999996</v>
      </c>
      <c r="K138" s="3">
        <f t="shared" si="9"/>
        <v>20.469993349999999</v>
      </c>
      <c r="L138" s="35">
        <f t="shared" si="10"/>
        <v>-9.4647036</v>
      </c>
    </row>
    <row r="139" spans="2:12" x14ac:dyDescent="0.25">
      <c r="B139">
        <v>20199993500</v>
      </c>
      <c r="C139">
        <v>-8.4779625000000003</v>
      </c>
      <c r="E139" s="3">
        <f t="shared" si="11"/>
        <v>20.559993299999999</v>
      </c>
      <c r="F139" s="35">
        <f t="shared" si="8"/>
        <v>-8.4861135000000001</v>
      </c>
      <c r="H139">
        <v>20199993500</v>
      </c>
      <c r="I139">
        <v>-9.4491786999999992</v>
      </c>
      <c r="K139" s="3">
        <f t="shared" si="9"/>
        <v>20.559993299999999</v>
      </c>
      <c r="L139" s="35">
        <f t="shared" si="10"/>
        <v>-9.4640445999999994</v>
      </c>
    </row>
    <row r="140" spans="2:12" x14ac:dyDescent="0.25">
      <c r="B140">
        <v>20289993450</v>
      </c>
      <c r="C140">
        <v>-8.4480705</v>
      </c>
      <c r="E140" s="3">
        <f t="shared" si="11"/>
        <v>20.649993250000001</v>
      </c>
      <c r="F140" s="35">
        <f t="shared" si="8"/>
        <v>-8.4614724999999993</v>
      </c>
      <c r="H140">
        <v>20289993450</v>
      </c>
      <c r="I140">
        <v>-9.4623746999999998</v>
      </c>
      <c r="K140" s="3">
        <f t="shared" si="9"/>
        <v>20.649993250000001</v>
      </c>
      <c r="L140" s="35">
        <f t="shared" si="10"/>
        <v>-9.4686831999999992</v>
      </c>
    </row>
    <row r="141" spans="2:12" x14ac:dyDescent="0.25">
      <c r="B141">
        <v>20379993400</v>
      </c>
      <c r="C141">
        <v>-8.4307336999999993</v>
      </c>
      <c r="E141" s="3">
        <f t="shared" si="11"/>
        <v>20.739993200000001</v>
      </c>
      <c r="F141" s="35">
        <f t="shared" si="8"/>
        <v>-8.4098568</v>
      </c>
      <c r="H141">
        <v>20379993400</v>
      </c>
      <c r="I141">
        <v>-9.4655036999999993</v>
      </c>
      <c r="K141" s="3">
        <f t="shared" si="9"/>
        <v>20.739993200000001</v>
      </c>
      <c r="L141" s="35">
        <f t="shared" si="10"/>
        <v>-9.4752320999999995</v>
      </c>
    </row>
    <row r="142" spans="2:12" x14ac:dyDescent="0.25">
      <c r="B142">
        <v>20469993350</v>
      </c>
      <c r="C142">
        <v>-8.4495582999999996</v>
      </c>
      <c r="E142" s="3">
        <f t="shared" si="11"/>
        <v>20.82999315</v>
      </c>
      <c r="F142" s="35">
        <f t="shared" si="8"/>
        <v>-8.3513546000000005</v>
      </c>
      <c r="H142">
        <v>20469993350</v>
      </c>
      <c r="I142">
        <v>-9.4647036</v>
      </c>
      <c r="K142" s="3">
        <f t="shared" si="9"/>
        <v>20.82999315</v>
      </c>
      <c r="L142" s="35">
        <f t="shared" si="10"/>
        <v>-9.5016165000000008</v>
      </c>
    </row>
    <row r="143" spans="2:12" x14ac:dyDescent="0.25">
      <c r="B143">
        <v>20559993300</v>
      </c>
      <c r="C143">
        <v>-8.4861135000000001</v>
      </c>
      <c r="E143" s="3">
        <f t="shared" si="11"/>
        <v>20.919993099999999</v>
      </c>
      <c r="F143" s="35">
        <f t="shared" si="8"/>
        <v>-8.2541180000000001</v>
      </c>
      <c r="H143">
        <v>20559993300</v>
      </c>
      <c r="I143">
        <v>-9.4640445999999994</v>
      </c>
      <c r="K143" s="3">
        <f t="shared" si="9"/>
        <v>20.919993099999999</v>
      </c>
      <c r="L143" s="35">
        <f t="shared" si="10"/>
        <v>-9.5308408999999994</v>
      </c>
    </row>
    <row r="144" spans="2:12" x14ac:dyDescent="0.25">
      <c r="B144">
        <v>20649993250</v>
      </c>
      <c r="C144">
        <v>-8.4614724999999993</v>
      </c>
      <c r="E144" s="3">
        <f t="shared" si="11"/>
        <v>21.009993049999999</v>
      </c>
      <c r="F144" s="35">
        <f t="shared" si="8"/>
        <v>-8.1414937999999992</v>
      </c>
      <c r="H144">
        <v>20649993250</v>
      </c>
      <c r="I144">
        <v>-9.4686831999999992</v>
      </c>
      <c r="K144" s="3">
        <f t="shared" si="9"/>
        <v>21.009993049999999</v>
      </c>
      <c r="L144" s="35">
        <f t="shared" si="10"/>
        <v>-9.5913391000000008</v>
      </c>
    </row>
    <row r="145" spans="2:12" x14ac:dyDescent="0.25">
      <c r="B145">
        <v>20739993200</v>
      </c>
      <c r="C145">
        <v>-8.4098568</v>
      </c>
      <c r="E145" s="3">
        <f t="shared" si="11"/>
        <v>21.099993000000001</v>
      </c>
      <c r="F145" s="35">
        <f t="shared" si="8"/>
        <v>-8.0818148000000001</v>
      </c>
      <c r="H145">
        <v>20739993200</v>
      </c>
      <c r="I145">
        <v>-9.4752320999999995</v>
      </c>
      <c r="K145" s="3">
        <f t="shared" si="9"/>
        <v>21.099993000000001</v>
      </c>
      <c r="L145" s="35">
        <f t="shared" si="10"/>
        <v>-9.6262035000000008</v>
      </c>
    </row>
    <row r="146" spans="2:12" x14ac:dyDescent="0.25">
      <c r="B146">
        <v>20829993150</v>
      </c>
      <c r="C146">
        <v>-8.3513546000000005</v>
      </c>
      <c r="E146" s="3">
        <f t="shared" si="11"/>
        <v>21.189992950000001</v>
      </c>
      <c r="F146" s="35">
        <f t="shared" si="8"/>
        <v>-8.0535288000000005</v>
      </c>
      <c r="H146">
        <v>20829993150</v>
      </c>
      <c r="I146">
        <v>-9.5016165000000008</v>
      </c>
      <c r="K146" s="3">
        <f t="shared" si="9"/>
        <v>21.189992950000001</v>
      </c>
      <c r="L146" s="35">
        <f t="shared" si="10"/>
        <v>-9.6490831000000004</v>
      </c>
    </row>
    <row r="147" spans="2:12" x14ac:dyDescent="0.25">
      <c r="B147">
        <v>20919993100</v>
      </c>
      <c r="C147">
        <v>-8.2541180000000001</v>
      </c>
      <c r="E147" s="3">
        <f t="shared" si="11"/>
        <v>21.2799929</v>
      </c>
      <c r="F147" s="35">
        <f t="shared" si="8"/>
        <v>-8.0258932000000005</v>
      </c>
      <c r="H147">
        <v>20919993100</v>
      </c>
      <c r="I147">
        <v>-9.5308408999999994</v>
      </c>
      <c r="K147" s="3">
        <f t="shared" si="9"/>
        <v>21.2799929</v>
      </c>
      <c r="L147" s="35">
        <f t="shared" si="10"/>
        <v>-9.6785420999999996</v>
      </c>
    </row>
    <row r="148" spans="2:12" x14ac:dyDescent="0.25">
      <c r="B148">
        <v>21009993050</v>
      </c>
      <c r="C148">
        <v>-8.1414937999999992</v>
      </c>
      <c r="E148" s="3">
        <f t="shared" si="11"/>
        <v>21.369992849999999</v>
      </c>
      <c r="F148" s="35">
        <f t="shared" si="8"/>
        <v>-7.9894562000000002</v>
      </c>
      <c r="H148">
        <v>21009993050</v>
      </c>
      <c r="I148">
        <v>-9.5913391000000008</v>
      </c>
      <c r="K148" s="3">
        <f t="shared" si="9"/>
        <v>21.369992849999999</v>
      </c>
      <c r="L148" s="35">
        <f t="shared" si="10"/>
        <v>-9.6776389999999992</v>
      </c>
    </row>
    <row r="149" spans="2:12" x14ac:dyDescent="0.25">
      <c r="B149">
        <v>21099993000</v>
      </c>
      <c r="C149">
        <v>-8.0818148000000001</v>
      </c>
      <c r="E149" s="3">
        <f t="shared" si="11"/>
        <v>21.459992799999998</v>
      </c>
      <c r="F149" s="35">
        <f t="shared" si="8"/>
        <v>-7.9519099999999998</v>
      </c>
      <c r="H149">
        <v>21099993000</v>
      </c>
      <c r="I149">
        <v>-9.6262035000000008</v>
      </c>
      <c r="K149" s="3">
        <f t="shared" si="9"/>
        <v>21.459992799999998</v>
      </c>
      <c r="L149" s="35">
        <f t="shared" si="10"/>
        <v>-9.6306162000000004</v>
      </c>
    </row>
    <row r="150" spans="2:12" x14ac:dyDescent="0.25">
      <c r="B150">
        <v>21189992950</v>
      </c>
      <c r="C150">
        <v>-8.0535288000000005</v>
      </c>
      <c r="E150" s="3">
        <f t="shared" si="11"/>
        <v>21.549992750000001</v>
      </c>
      <c r="F150" s="35">
        <f t="shared" si="8"/>
        <v>-7.9182509999999997</v>
      </c>
      <c r="H150">
        <v>21189992950</v>
      </c>
      <c r="I150">
        <v>-9.6490831000000004</v>
      </c>
      <c r="K150" s="3">
        <f t="shared" si="9"/>
        <v>21.549992750000001</v>
      </c>
      <c r="L150" s="35">
        <f t="shared" si="10"/>
        <v>-9.5943679999999993</v>
      </c>
    </row>
    <row r="151" spans="2:12" x14ac:dyDescent="0.25">
      <c r="B151">
        <v>21279992900</v>
      </c>
      <c r="C151">
        <v>-8.0258932000000005</v>
      </c>
      <c r="E151" s="3">
        <f t="shared" si="11"/>
        <v>21.639992700000001</v>
      </c>
      <c r="F151" s="35">
        <f t="shared" si="8"/>
        <v>-7.8950353</v>
      </c>
      <c r="H151">
        <v>21279992900</v>
      </c>
      <c r="I151">
        <v>-9.6785420999999996</v>
      </c>
      <c r="K151" s="3">
        <f t="shared" si="9"/>
        <v>21.639992700000001</v>
      </c>
      <c r="L151" s="35">
        <f t="shared" si="10"/>
        <v>-9.5654345000000003</v>
      </c>
    </row>
    <row r="152" spans="2:12" x14ac:dyDescent="0.25">
      <c r="B152">
        <v>21369992850</v>
      </c>
      <c r="C152">
        <v>-7.9894562000000002</v>
      </c>
      <c r="E152" s="3">
        <f t="shared" si="11"/>
        <v>21.72999265</v>
      </c>
      <c r="F152" s="35">
        <f t="shared" si="8"/>
        <v>-7.8723001000000004</v>
      </c>
      <c r="H152">
        <v>21369992850</v>
      </c>
      <c r="I152">
        <v>-9.6776389999999992</v>
      </c>
      <c r="K152" s="3">
        <f t="shared" si="9"/>
        <v>21.72999265</v>
      </c>
      <c r="L152" s="35">
        <f t="shared" si="10"/>
        <v>-9.5144319999999993</v>
      </c>
    </row>
    <row r="153" spans="2:12" x14ac:dyDescent="0.25">
      <c r="B153">
        <v>21459992800</v>
      </c>
      <c r="C153">
        <v>-7.9519099999999998</v>
      </c>
      <c r="E153" s="3">
        <f t="shared" si="11"/>
        <v>21.819992599999999</v>
      </c>
      <c r="F153" s="35">
        <f t="shared" si="8"/>
        <v>-7.8616818999999998</v>
      </c>
      <c r="H153">
        <v>21459992800</v>
      </c>
      <c r="I153">
        <v>-9.6306162000000004</v>
      </c>
      <c r="K153" s="3">
        <f t="shared" si="9"/>
        <v>21.819992599999999</v>
      </c>
      <c r="L153" s="35">
        <f t="shared" si="10"/>
        <v>-9.4915713999999998</v>
      </c>
    </row>
    <row r="154" spans="2:12" x14ac:dyDescent="0.25">
      <c r="B154">
        <v>21549992750</v>
      </c>
      <c r="C154">
        <v>-7.9182509999999997</v>
      </c>
      <c r="E154" s="3">
        <f t="shared" si="11"/>
        <v>21.909992549999998</v>
      </c>
      <c r="F154" s="35">
        <f t="shared" si="8"/>
        <v>-7.8630861999999997</v>
      </c>
      <c r="H154">
        <v>21549992750</v>
      </c>
      <c r="I154">
        <v>-9.5943679999999993</v>
      </c>
      <c r="K154" s="3">
        <f t="shared" si="9"/>
        <v>21.909992549999998</v>
      </c>
      <c r="L154" s="35">
        <f t="shared" si="10"/>
        <v>-9.4914235999999992</v>
      </c>
    </row>
    <row r="155" spans="2:12" x14ac:dyDescent="0.25">
      <c r="B155">
        <v>21639992700</v>
      </c>
      <c r="C155">
        <v>-7.8950353</v>
      </c>
      <c r="E155" s="3">
        <f t="shared" si="11"/>
        <v>21.999992500000001</v>
      </c>
      <c r="F155" s="35">
        <f t="shared" si="8"/>
        <v>-7.8580356</v>
      </c>
      <c r="H155">
        <v>21639992700</v>
      </c>
      <c r="I155">
        <v>-9.5654345000000003</v>
      </c>
      <c r="K155" s="3">
        <f t="shared" si="9"/>
        <v>21.999992500000001</v>
      </c>
      <c r="L155" s="35">
        <f t="shared" si="10"/>
        <v>-9.4954585999999992</v>
      </c>
    </row>
    <row r="156" spans="2:12" x14ac:dyDescent="0.25">
      <c r="B156">
        <v>21729992650</v>
      </c>
      <c r="C156">
        <v>-7.8723001000000004</v>
      </c>
      <c r="E156" s="3">
        <f t="shared" si="11"/>
        <v>22.08999245</v>
      </c>
      <c r="F156" s="35">
        <f t="shared" si="8"/>
        <v>-7.8599528999999997</v>
      </c>
      <c r="H156">
        <v>21729992650</v>
      </c>
      <c r="I156">
        <v>-9.5144319999999993</v>
      </c>
      <c r="K156" s="3">
        <f t="shared" si="9"/>
        <v>22.08999245</v>
      </c>
      <c r="L156" s="35">
        <f t="shared" si="10"/>
        <v>-9.5286293000000004</v>
      </c>
    </row>
    <row r="157" spans="2:12" x14ac:dyDescent="0.25">
      <c r="B157">
        <v>21819992600</v>
      </c>
      <c r="C157">
        <v>-7.8616818999999998</v>
      </c>
      <c r="E157" s="3">
        <f t="shared" si="11"/>
        <v>22.1799924</v>
      </c>
      <c r="F157" s="35">
        <f t="shared" si="8"/>
        <v>-7.8660917000000001</v>
      </c>
      <c r="H157">
        <v>21819992600</v>
      </c>
      <c r="I157">
        <v>-9.4915713999999998</v>
      </c>
      <c r="K157" s="3">
        <f t="shared" si="9"/>
        <v>22.1799924</v>
      </c>
      <c r="L157" s="35">
        <f t="shared" si="10"/>
        <v>-9.5588464999999996</v>
      </c>
    </row>
    <row r="158" spans="2:12" x14ac:dyDescent="0.25">
      <c r="B158">
        <v>21909992550</v>
      </c>
      <c r="C158">
        <v>-7.8630861999999997</v>
      </c>
      <c r="E158" s="3">
        <f t="shared" si="11"/>
        <v>22.269992349999999</v>
      </c>
      <c r="F158" s="35">
        <f t="shared" si="8"/>
        <v>-7.8899207000000002</v>
      </c>
      <c r="H158">
        <v>21909992550</v>
      </c>
      <c r="I158">
        <v>-9.4914235999999992</v>
      </c>
      <c r="K158" s="3">
        <f t="shared" si="9"/>
        <v>22.269992349999999</v>
      </c>
      <c r="L158" s="35">
        <f t="shared" si="10"/>
        <v>-9.5857782</v>
      </c>
    </row>
    <row r="159" spans="2:12" x14ac:dyDescent="0.25">
      <c r="B159">
        <v>21999992500</v>
      </c>
      <c r="C159">
        <v>-7.8580356</v>
      </c>
      <c r="E159" s="3">
        <f t="shared" si="11"/>
        <v>22.359992299999998</v>
      </c>
      <c r="F159" s="35">
        <f t="shared" si="8"/>
        <v>-7.9119954000000003</v>
      </c>
      <c r="H159">
        <v>21999992500</v>
      </c>
      <c r="I159">
        <v>-9.4954585999999992</v>
      </c>
      <c r="K159" s="3">
        <f t="shared" si="9"/>
        <v>22.359992299999998</v>
      </c>
      <c r="L159" s="35">
        <f t="shared" si="10"/>
        <v>-9.6057252999999996</v>
      </c>
    </row>
    <row r="160" spans="2:12" x14ac:dyDescent="0.25">
      <c r="B160">
        <v>22089992450</v>
      </c>
      <c r="C160">
        <v>-7.8599528999999997</v>
      </c>
      <c r="E160" s="3">
        <f t="shared" si="11"/>
        <v>22.449992250000001</v>
      </c>
      <c r="F160" s="35">
        <f t="shared" si="8"/>
        <v>-7.9555949999999998</v>
      </c>
      <c r="H160">
        <v>22089992450</v>
      </c>
      <c r="I160">
        <v>-9.5286293000000004</v>
      </c>
      <c r="K160" s="3">
        <f t="shared" si="9"/>
        <v>22.449992250000001</v>
      </c>
      <c r="L160" s="35">
        <f t="shared" si="10"/>
        <v>-9.6357508000000003</v>
      </c>
    </row>
    <row r="161" spans="2:12" x14ac:dyDescent="0.25">
      <c r="B161">
        <v>22179992400</v>
      </c>
      <c r="C161">
        <v>-7.8660917000000001</v>
      </c>
      <c r="E161" s="3">
        <f t="shared" si="11"/>
        <v>22.5399922</v>
      </c>
      <c r="F161" s="35">
        <f t="shared" si="8"/>
        <v>-7.9980111000000003</v>
      </c>
      <c r="H161">
        <v>22179992400</v>
      </c>
      <c r="I161">
        <v>-9.5588464999999996</v>
      </c>
      <c r="K161" s="3">
        <f t="shared" si="9"/>
        <v>22.5399922</v>
      </c>
      <c r="L161" s="35">
        <f t="shared" si="10"/>
        <v>-9.6614246000000001</v>
      </c>
    </row>
    <row r="162" spans="2:12" x14ac:dyDescent="0.25">
      <c r="B162">
        <v>22269992350</v>
      </c>
      <c r="C162">
        <v>-7.8899207000000002</v>
      </c>
      <c r="E162" s="3">
        <f t="shared" si="11"/>
        <v>22.62999215</v>
      </c>
      <c r="F162" s="35">
        <f t="shared" si="8"/>
        <v>-8.0450659000000009</v>
      </c>
      <c r="H162">
        <v>22269992350</v>
      </c>
      <c r="I162">
        <v>-9.5857782</v>
      </c>
      <c r="K162" s="3">
        <f t="shared" si="9"/>
        <v>22.62999215</v>
      </c>
      <c r="L162" s="35">
        <f t="shared" si="10"/>
        <v>-9.6940936999999998</v>
      </c>
    </row>
    <row r="163" spans="2:12" x14ac:dyDescent="0.25">
      <c r="B163">
        <v>22359992300</v>
      </c>
      <c r="C163">
        <v>-7.9119954000000003</v>
      </c>
      <c r="E163" s="3">
        <f t="shared" si="11"/>
        <v>22.719992099999999</v>
      </c>
      <c r="F163" s="35">
        <f t="shared" si="8"/>
        <v>-8.0835562000000003</v>
      </c>
      <c r="H163">
        <v>22359992300</v>
      </c>
      <c r="I163">
        <v>-9.6057252999999996</v>
      </c>
      <c r="K163" s="3">
        <f t="shared" si="9"/>
        <v>22.719992099999999</v>
      </c>
      <c r="L163" s="35">
        <f t="shared" si="10"/>
        <v>-9.7386912999999993</v>
      </c>
    </row>
    <row r="164" spans="2:12" x14ac:dyDescent="0.25">
      <c r="B164">
        <v>22449992250</v>
      </c>
      <c r="C164">
        <v>-7.9555949999999998</v>
      </c>
      <c r="E164" s="3">
        <f t="shared" si="11"/>
        <v>22.809992050000002</v>
      </c>
      <c r="F164" s="35">
        <f t="shared" si="8"/>
        <v>-8.1254463000000001</v>
      </c>
      <c r="H164">
        <v>22449992250</v>
      </c>
      <c r="I164">
        <v>-9.6357508000000003</v>
      </c>
      <c r="K164" s="3">
        <f t="shared" si="9"/>
        <v>22.809992050000002</v>
      </c>
      <c r="L164" s="35">
        <f t="shared" si="10"/>
        <v>-9.7879685999999992</v>
      </c>
    </row>
    <row r="165" spans="2:12" x14ac:dyDescent="0.25">
      <c r="B165">
        <v>22539992200</v>
      </c>
      <c r="C165">
        <v>-7.9980111000000003</v>
      </c>
      <c r="E165" s="3">
        <f t="shared" si="11"/>
        <v>22.899992000000001</v>
      </c>
      <c r="F165" s="35">
        <f t="shared" si="8"/>
        <v>-8.1757592999999993</v>
      </c>
      <c r="H165">
        <v>22539992200</v>
      </c>
      <c r="I165">
        <v>-9.6614246000000001</v>
      </c>
      <c r="K165" s="3">
        <f t="shared" si="9"/>
        <v>22.899992000000001</v>
      </c>
      <c r="L165" s="35">
        <f t="shared" si="10"/>
        <v>-9.8515625</v>
      </c>
    </row>
    <row r="166" spans="2:12" x14ac:dyDescent="0.25">
      <c r="B166">
        <v>22629992150</v>
      </c>
      <c r="C166">
        <v>-8.0450659000000009</v>
      </c>
      <c r="E166" s="3">
        <f t="shared" si="11"/>
        <v>22.98999195</v>
      </c>
      <c r="F166" s="35">
        <f t="shared" si="8"/>
        <v>-8.2121104999999996</v>
      </c>
      <c r="H166">
        <v>22629992150</v>
      </c>
      <c r="I166">
        <v>-9.6940936999999998</v>
      </c>
      <c r="K166" s="3">
        <f t="shared" si="9"/>
        <v>22.98999195</v>
      </c>
      <c r="L166" s="35">
        <f t="shared" si="10"/>
        <v>-9.9121828000000001</v>
      </c>
    </row>
    <row r="167" spans="2:12" x14ac:dyDescent="0.25">
      <c r="B167">
        <v>22719992100</v>
      </c>
      <c r="C167">
        <v>-8.0835562000000003</v>
      </c>
      <c r="E167" s="3">
        <f t="shared" si="11"/>
        <v>23.0799919</v>
      </c>
      <c r="F167" s="35">
        <f t="shared" si="8"/>
        <v>-8.2552719000000003</v>
      </c>
      <c r="H167">
        <v>22719992100</v>
      </c>
      <c r="I167">
        <v>-9.7386912999999993</v>
      </c>
      <c r="K167" s="3">
        <f t="shared" si="9"/>
        <v>23.0799919</v>
      </c>
      <c r="L167" s="35">
        <f t="shared" si="10"/>
        <v>-9.9726467000000003</v>
      </c>
    </row>
    <row r="168" spans="2:12" x14ac:dyDescent="0.25">
      <c r="B168">
        <v>22809992050</v>
      </c>
      <c r="C168">
        <v>-8.1254463000000001</v>
      </c>
      <c r="E168" s="3">
        <f t="shared" si="11"/>
        <v>23.169991849999999</v>
      </c>
      <c r="F168" s="35">
        <f t="shared" si="8"/>
        <v>-8.2958002000000004</v>
      </c>
      <c r="H168">
        <v>22809992050</v>
      </c>
      <c r="I168">
        <v>-9.7879685999999992</v>
      </c>
      <c r="K168" s="3">
        <f t="shared" si="9"/>
        <v>23.169991849999999</v>
      </c>
      <c r="L168" s="35">
        <f t="shared" si="10"/>
        <v>-10.025005999999999</v>
      </c>
    </row>
    <row r="169" spans="2:12" x14ac:dyDescent="0.25">
      <c r="B169">
        <v>22899992000</v>
      </c>
      <c r="C169">
        <v>-8.1757592999999993</v>
      </c>
      <c r="E169" s="3">
        <f t="shared" si="11"/>
        <v>23.259991800000002</v>
      </c>
      <c r="F169" s="35">
        <f t="shared" si="8"/>
        <v>-8.3249072999999996</v>
      </c>
      <c r="H169">
        <v>22899992000</v>
      </c>
      <c r="I169">
        <v>-9.8515625</v>
      </c>
      <c r="K169" s="3">
        <f t="shared" si="9"/>
        <v>23.259991800000002</v>
      </c>
      <c r="L169" s="35">
        <f t="shared" si="10"/>
        <v>-10.082362</v>
      </c>
    </row>
    <row r="170" spans="2:12" x14ac:dyDescent="0.25">
      <c r="B170">
        <v>22989991950</v>
      </c>
      <c r="C170">
        <v>-8.2121104999999996</v>
      </c>
      <c r="E170" s="3">
        <f t="shared" si="11"/>
        <v>23.349991750000001</v>
      </c>
      <c r="F170" s="35">
        <f t="shared" si="8"/>
        <v>-8.3301181999999994</v>
      </c>
      <c r="H170">
        <v>22989991950</v>
      </c>
      <c r="I170">
        <v>-9.9121828000000001</v>
      </c>
      <c r="K170" s="3">
        <f t="shared" si="9"/>
        <v>23.349991750000001</v>
      </c>
      <c r="L170" s="35">
        <f t="shared" si="10"/>
        <v>-10.135541999999999</v>
      </c>
    </row>
    <row r="171" spans="2:12" x14ac:dyDescent="0.25">
      <c r="B171">
        <v>23079991900</v>
      </c>
      <c r="C171">
        <v>-8.2552719000000003</v>
      </c>
      <c r="E171" s="3">
        <f t="shared" si="11"/>
        <v>23.4399917</v>
      </c>
      <c r="F171" s="35">
        <f t="shared" si="8"/>
        <v>-8.3477087000000001</v>
      </c>
      <c r="H171">
        <v>23079991900</v>
      </c>
      <c r="I171">
        <v>-9.9726467000000003</v>
      </c>
      <c r="K171" s="3">
        <f t="shared" si="9"/>
        <v>23.4399917</v>
      </c>
      <c r="L171" s="35">
        <f t="shared" si="10"/>
        <v>-10.192335999999999</v>
      </c>
    </row>
    <row r="172" spans="2:12" x14ac:dyDescent="0.25">
      <c r="B172">
        <v>23169991850</v>
      </c>
      <c r="C172">
        <v>-8.2958002000000004</v>
      </c>
      <c r="E172" s="3">
        <f t="shared" si="11"/>
        <v>23.529991649999999</v>
      </c>
      <c r="F172" s="35">
        <f t="shared" si="8"/>
        <v>-8.3695698000000007</v>
      </c>
      <c r="H172">
        <v>23169991850</v>
      </c>
      <c r="I172">
        <v>-10.025005999999999</v>
      </c>
      <c r="K172" s="3">
        <f t="shared" si="9"/>
        <v>23.529991649999999</v>
      </c>
      <c r="L172" s="35">
        <f t="shared" si="10"/>
        <v>-10.259100999999999</v>
      </c>
    </row>
    <row r="173" spans="2:12" x14ac:dyDescent="0.25">
      <c r="B173">
        <v>23259991800</v>
      </c>
      <c r="C173">
        <v>-8.3249072999999996</v>
      </c>
      <c r="E173" s="3">
        <f t="shared" si="11"/>
        <v>23.619991599999999</v>
      </c>
      <c r="F173" s="35">
        <f t="shared" si="8"/>
        <v>-8.3765067999999996</v>
      </c>
      <c r="H173">
        <v>23259991800</v>
      </c>
      <c r="I173">
        <v>-10.082362</v>
      </c>
      <c r="K173" s="3">
        <f t="shared" si="9"/>
        <v>23.619991599999999</v>
      </c>
      <c r="L173" s="35">
        <f t="shared" si="10"/>
        <v>-10.332888000000001</v>
      </c>
    </row>
    <row r="174" spans="2:12" x14ac:dyDescent="0.25">
      <c r="B174">
        <v>23349991750</v>
      </c>
      <c r="C174">
        <v>-8.3301181999999994</v>
      </c>
      <c r="E174" s="3">
        <f t="shared" si="11"/>
        <v>23.709991550000002</v>
      </c>
      <c r="F174" s="35">
        <f t="shared" si="8"/>
        <v>-8.3798218000000002</v>
      </c>
      <c r="H174">
        <v>23349991750</v>
      </c>
      <c r="I174">
        <v>-10.135541999999999</v>
      </c>
      <c r="K174" s="3">
        <f t="shared" si="9"/>
        <v>23.709991550000002</v>
      </c>
      <c r="L174" s="35">
        <f t="shared" si="10"/>
        <v>-10.411206999999999</v>
      </c>
    </row>
    <row r="175" spans="2:12" x14ac:dyDescent="0.25">
      <c r="B175">
        <v>23439991700</v>
      </c>
      <c r="C175">
        <v>-8.3477087000000001</v>
      </c>
      <c r="E175" s="3">
        <f t="shared" si="11"/>
        <v>23.799991500000001</v>
      </c>
      <c r="F175" s="35">
        <f t="shared" si="8"/>
        <v>-8.3908433999999996</v>
      </c>
      <c r="H175">
        <v>23439991700</v>
      </c>
      <c r="I175">
        <v>-10.192335999999999</v>
      </c>
      <c r="K175" s="3">
        <f t="shared" si="9"/>
        <v>23.799991500000001</v>
      </c>
      <c r="L175" s="35">
        <f t="shared" si="10"/>
        <v>-10.482362999999999</v>
      </c>
    </row>
    <row r="176" spans="2:12" x14ac:dyDescent="0.25">
      <c r="B176">
        <v>23529991650</v>
      </c>
      <c r="C176">
        <v>-8.3695698000000007</v>
      </c>
      <c r="E176" s="3">
        <f t="shared" si="11"/>
        <v>23.88999145</v>
      </c>
      <c r="F176" s="35">
        <f t="shared" si="8"/>
        <v>-8.3866309999999995</v>
      </c>
      <c r="H176">
        <v>23529991650</v>
      </c>
      <c r="I176">
        <v>-10.259100999999999</v>
      </c>
      <c r="K176" s="3">
        <f t="shared" si="9"/>
        <v>23.88999145</v>
      </c>
      <c r="L176" s="35">
        <f t="shared" si="10"/>
        <v>-10.556609999999999</v>
      </c>
    </row>
    <row r="177" spans="2:12" x14ac:dyDescent="0.25">
      <c r="B177">
        <v>23619991600</v>
      </c>
      <c r="C177">
        <v>-8.3765067999999996</v>
      </c>
      <c r="E177" s="3">
        <f t="shared" si="11"/>
        <v>23.979991399999999</v>
      </c>
      <c r="F177" s="35">
        <f t="shared" si="8"/>
        <v>-8.3647013000000001</v>
      </c>
      <c r="H177">
        <v>23619991600</v>
      </c>
      <c r="I177">
        <v>-10.332888000000001</v>
      </c>
      <c r="K177" s="3">
        <f t="shared" si="9"/>
        <v>23.979991399999999</v>
      </c>
      <c r="L177" s="35">
        <f t="shared" si="10"/>
        <v>-10.629581999999999</v>
      </c>
    </row>
    <row r="178" spans="2:12" x14ac:dyDescent="0.25">
      <c r="B178">
        <v>23709991550</v>
      </c>
      <c r="C178">
        <v>-8.3798218000000002</v>
      </c>
      <c r="E178" s="3">
        <f t="shared" si="11"/>
        <v>24.069991349999999</v>
      </c>
      <c r="F178" s="35">
        <f t="shared" si="8"/>
        <v>-8.3603190999999999</v>
      </c>
      <c r="H178">
        <v>23709991550</v>
      </c>
      <c r="I178">
        <v>-10.411206999999999</v>
      </c>
      <c r="K178" s="3">
        <f t="shared" si="9"/>
        <v>24.069991349999999</v>
      </c>
      <c r="L178" s="35">
        <f t="shared" si="10"/>
        <v>-10.717869</v>
      </c>
    </row>
    <row r="179" spans="2:12" x14ac:dyDescent="0.25">
      <c r="B179">
        <v>23799991500</v>
      </c>
      <c r="C179">
        <v>-8.3908433999999996</v>
      </c>
      <c r="E179" s="3">
        <f t="shared" si="11"/>
        <v>24.159991300000002</v>
      </c>
      <c r="F179" s="35">
        <f t="shared" si="8"/>
        <v>-8.3683128</v>
      </c>
      <c r="H179">
        <v>23799991500</v>
      </c>
      <c r="I179">
        <v>-10.482362999999999</v>
      </c>
      <c r="K179" s="3">
        <f t="shared" si="9"/>
        <v>24.159991300000002</v>
      </c>
      <c r="L179" s="35">
        <f t="shared" si="10"/>
        <v>-10.806841</v>
      </c>
    </row>
    <row r="180" spans="2:12" x14ac:dyDescent="0.25">
      <c r="B180">
        <v>23889991450</v>
      </c>
      <c r="C180">
        <v>-8.3866309999999995</v>
      </c>
      <c r="E180" s="3">
        <f t="shared" si="11"/>
        <v>24.249991250000001</v>
      </c>
      <c r="F180" s="35">
        <f t="shared" si="8"/>
        <v>-8.3789052999999996</v>
      </c>
      <c r="H180">
        <v>23889991450</v>
      </c>
      <c r="I180">
        <v>-10.556609999999999</v>
      </c>
      <c r="K180" s="3">
        <f t="shared" si="9"/>
        <v>24.249991250000001</v>
      </c>
      <c r="L180" s="35">
        <f t="shared" si="10"/>
        <v>-10.902594000000001</v>
      </c>
    </row>
    <row r="181" spans="2:12" x14ac:dyDescent="0.25">
      <c r="B181">
        <v>23979991400</v>
      </c>
      <c r="C181">
        <v>-8.3647013000000001</v>
      </c>
      <c r="E181" s="3">
        <f t="shared" si="11"/>
        <v>24.3399912</v>
      </c>
      <c r="F181" s="35">
        <f t="shared" si="8"/>
        <v>-8.3977728000000003</v>
      </c>
      <c r="H181">
        <v>23979991400</v>
      </c>
      <c r="I181">
        <v>-10.629581999999999</v>
      </c>
      <c r="K181" s="3">
        <f t="shared" si="9"/>
        <v>24.3399912</v>
      </c>
      <c r="L181" s="35">
        <f t="shared" si="10"/>
        <v>-10.997582</v>
      </c>
    </row>
    <row r="182" spans="2:12" x14ac:dyDescent="0.25">
      <c r="B182">
        <v>24069991350</v>
      </c>
      <c r="C182">
        <v>-8.3603190999999999</v>
      </c>
      <c r="E182" s="3">
        <f t="shared" si="11"/>
        <v>24.429991149999999</v>
      </c>
      <c r="F182" s="35">
        <f t="shared" si="8"/>
        <v>-8.4002619000000003</v>
      </c>
      <c r="H182">
        <v>24069991350</v>
      </c>
      <c r="I182">
        <v>-10.717869</v>
      </c>
      <c r="K182" s="3">
        <f t="shared" si="9"/>
        <v>24.429991149999999</v>
      </c>
      <c r="L182" s="35">
        <f t="shared" si="10"/>
        <v>-11.088127999999999</v>
      </c>
    </row>
    <row r="183" spans="2:12" x14ac:dyDescent="0.25">
      <c r="B183">
        <v>24159991300</v>
      </c>
      <c r="C183">
        <v>-8.3683128</v>
      </c>
      <c r="E183" s="3">
        <f t="shared" si="11"/>
        <v>24.519991099999999</v>
      </c>
      <c r="F183" s="35">
        <f t="shared" si="8"/>
        <v>-8.3926724999999998</v>
      </c>
      <c r="H183">
        <v>24159991300</v>
      </c>
      <c r="I183">
        <v>-10.806841</v>
      </c>
      <c r="K183" s="3">
        <f t="shared" si="9"/>
        <v>24.519991099999999</v>
      </c>
      <c r="L183" s="35">
        <f t="shared" si="10"/>
        <v>-11.182057</v>
      </c>
    </row>
    <row r="184" spans="2:12" x14ac:dyDescent="0.25">
      <c r="B184">
        <v>24249991250</v>
      </c>
      <c r="C184">
        <v>-8.3789052999999996</v>
      </c>
      <c r="E184" s="3">
        <f t="shared" si="11"/>
        <v>24.609991050000001</v>
      </c>
      <c r="F184" s="35">
        <f t="shared" si="8"/>
        <v>-8.3697472000000008</v>
      </c>
      <c r="H184">
        <v>24249991250</v>
      </c>
      <c r="I184">
        <v>-10.902594000000001</v>
      </c>
      <c r="K184" s="3">
        <f t="shared" si="9"/>
        <v>24.609991050000001</v>
      </c>
      <c r="L184" s="35">
        <f t="shared" si="10"/>
        <v>-11.281665</v>
      </c>
    </row>
    <row r="185" spans="2:12" x14ac:dyDescent="0.25">
      <c r="B185">
        <v>24339991200</v>
      </c>
      <c r="C185">
        <v>-8.3977728000000003</v>
      </c>
      <c r="E185" s="3">
        <f t="shared" si="11"/>
        <v>24.699991000000001</v>
      </c>
      <c r="F185" s="35">
        <f t="shared" si="8"/>
        <v>-8.3486203999999997</v>
      </c>
      <c r="H185">
        <v>24339991200</v>
      </c>
      <c r="I185">
        <v>-10.997582</v>
      </c>
      <c r="K185" s="3">
        <f t="shared" si="9"/>
        <v>24.699991000000001</v>
      </c>
      <c r="L185" s="35">
        <f t="shared" si="10"/>
        <v>-11.393221</v>
      </c>
    </row>
    <row r="186" spans="2:12" x14ac:dyDescent="0.25">
      <c r="B186">
        <v>24429991150</v>
      </c>
      <c r="C186">
        <v>-8.4002619000000003</v>
      </c>
      <c r="E186" s="3">
        <f t="shared" si="11"/>
        <v>24.78999095</v>
      </c>
      <c r="F186" s="35">
        <f t="shared" si="8"/>
        <v>-8.3101435000000006</v>
      </c>
      <c r="H186">
        <v>24429991150</v>
      </c>
      <c r="I186">
        <v>-11.088127999999999</v>
      </c>
      <c r="K186" s="3">
        <f t="shared" si="9"/>
        <v>24.78999095</v>
      </c>
      <c r="L186" s="35">
        <f t="shared" si="10"/>
        <v>-11.497294999999999</v>
      </c>
    </row>
    <row r="187" spans="2:12" x14ac:dyDescent="0.25">
      <c r="B187">
        <v>24519991100</v>
      </c>
      <c r="C187">
        <v>-8.3926724999999998</v>
      </c>
      <c r="E187" s="3">
        <f t="shared" si="11"/>
        <v>24.879990899999999</v>
      </c>
      <c r="F187" s="35">
        <f t="shared" si="8"/>
        <v>-8.2963076000000004</v>
      </c>
      <c r="H187">
        <v>24519991100</v>
      </c>
      <c r="I187">
        <v>-11.182057</v>
      </c>
      <c r="K187" s="3">
        <f t="shared" si="9"/>
        <v>24.879990899999999</v>
      </c>
      <c r="L187" s="35">
        <f t="shared" si="10"/>
        <v>-11.616868999999999</v>
      </c>
    </row>
    <row r="188" spans="2:12" x14ac:dyDescent="0.25">
      <c r="B188">
        <v>24609991050</v>
      </c>
      <c r="C188">
        <v>-8.3697472000000008</v>
      </c>
      <c r="E188" s="3">
        <f t="shared" si="11"/>
        <v>24.969990849999999</v>
      </c>
      <c r="F188" s="35">
        <f t="shared" si="8"/>
        <v>-8.2861547000000009</v>
      </c>
      <c r="H188">
        <v>24609991050</v>
      </c>
      <c r="I188">
        <v>-11.281665</v>
      </c>
      <c r="K188" s="3">
        <f t="shared" si="9"/>
        <v>24.969990849999999</v>
      </c>
      <c r="L188" s="35">
        <f t="shared" si="10"/>
        <v>-11.724983</v>
      </c>
    </row>
    <row r="189" spans="2:12" x14ac:dyDescent="0.25">
      <c r="B189">
        <v>24699991000</v>
      </c>
      <c r="C189">
        <v>-8.3486203999999997</v>
      </c>
      <c r="E189" s="3">
        <f t="shared" si="11"/>
        <v>25.059990800000001</v>
      </c>
      <c r="F189" s="35">
        <f t="shared" si="8"/>
        <v>-8.2814198000000001</v>
      </c>
      <c r="H189">
        <v>24699991000</v>
      </c>
      <c r="I189">
        <v>-11.393221</v>
      </c>
      <c r="K189" s="3">
        <f t="shared" si="9"/>
        <v>25.059990800000001</v>
      </c>
      <c r="L189" s="35">
        <f t="shared" si="10"/>
        <v>-11.831422</v>
      </c>
    </row>
    <row r="190" spans="2:12" x14ac:dyDescent="0.25">
      <c r="B190">
        <v>24789990950</v>
      </c>
      <c r="C190">
        <v>-8.3101435000000006</v>
      </c>
      <c r="E190" s="3">
        <f t="shared" si="11"/>
        <v>25.149990750000001</v>
      </c>
      <c r="F190" s="35">
        <f t="shared" si="8"/>
        <v>-8.2646961000000001</v>
      </c>
      <c r="H190">
        <v>24789990950</v>
      </c>
      <c r="I190">
        <v>-11.497294999999999</v>
      </c>
      <c r="K190" s="3">
        <f t="shared" si="9"/>
        <v>25.149990750000001</v>
      </c>
      <c r="L190" s="35">
        <f t="shared" si="10"/>
        <v>-11.931678</v>
      </c>
    </row>
    <row r="191" spans="2:12" x14ac:dyDescent="0.25">
      <c r="B191">
        <v>24879990900</v>
      </c>
      <c r="C191">
        <v>-8.2963076000000004</v>
      </c>
      <c r="E191" s="3">
        <f t="shared" si="11"/>
        <v>25.2399907</v>
      </c>
      <c r="F191" s="35">
        <f t="shared" si="8"/>
        <v>-8.2623882000000002</v>
      </c>
      <c r="H191">
        <v>24879990900</v>
      </c>
      <c r="I191">
        <v>-11.616868999999999</v>
      </c>
      <c r="K191" s="3">
        <f t="shared" si="9"/>
        <v>25.2399907</v>
      </c>
      <c r="L191" s="35">
        <f t="shared" si="10"/>
        <v>-12.042553</v>
      </c>
    </row>
    <row r="192" spans="2:12" x14ac:dyDescent="0.25">
      <c r="B192">
        <v>24969990850</v>
      </c>
      <c r="C192">
        <v>-8.2861547000000009</v>
      </c>
      <c r="E192" s="3">
        <f t="shared" si="11"/>
        <v>25.329990649999999</v>
      </c>
      <c r="F192" s="35">
        <f t="shared" si="8"/>
        <v>-8.2519340999999997</v>
      </c>
      <c r="H192">
        <v>24969990850</v>
      </c>
      <c r="I192">
        <v>-11.724983</v>
      </c>
      <c r="K192" s="3">
        <f t="shared" si="9"/>
        <v>25.329990649999999</v>
      </c>
      <c r="L192" s="35">
        <f t="shared" si="10"/>
        <v>-12.154801000000001</v>
      </c>
    </row>
    <row r="193" spans="2:12" x14ac:dyDescent="0.25">
      <c r="B193">
        <v>25059990800</v>
      </c>
      <c r="C193">
        <v>-8.2814198000000001</v>
      </c>
      <c r="E193" s="3">
        <f t="shared" si="11"/>
        <v>25.419990599999998</v>
      </c>
      <c r="F193" s="35">
        <f t="shared" si="8"/>
        <v>-8.2482957999999993</v>
      </c>
      <c r="H193">
        <v>25059990800</v>
      </c>
      <c r="I193">
        <v>-11.831422</v>
      </c>
      <c r="K193" s="3">
        <f t="shared" si="9"/>
        <v>25.419990599999998</v>
      </c>
      <c r="L193" s="35">
        <f t="shared" si="10"/>
        <v>-12.274099</v>
      </c>
    </row>
    <row r="194" spans="2:12" x14ac:dyDescent="0.25">
      <c r="B194">
        <v>25149990750</v>
      </c>
      <c r="C194">
        <v>-8.2646961000000001</v>
      </c>
      <c r="E194" s="3">
        <f t="shared" si="11"/>
        <v>25.509990550000001</v>
      </c>
      <c r="F194" s="35">
        <f t="shared" si="8"/>
        <v>-8.2491416999999991</v>
      </c>
      <c r="H194">
        <v>25149990750</v>
      </c>
      <c r="I194">
        <v>-11.931678</v>
      </c>
      <c r="K194" s="3">
        <f t="shared" si="9"/>
        <v>25.509990550000001</v>
      </c>
      <c r="L194" s="35">
        <f t="shared" si="10"/>
        <v>-12.399637</v>
      </c>
    </row>
    <row r="195" spans="2:12" x14ac:dyDescent="0.25">
      <c r="B195">
        <v>25239990700</v>
      </c>
      <c r="C195">
        <v>-8.2623882000000002</v>
      </c>
      <c r="E195" s="3">
        <f t="shared" si="11"/>
        <v>25.599990500000001</v>
      </c>
      <c r="F195" s="35">
        <f t="shared" si="8"/>
        <v>-8.2520924000000004</v>
      </c>
      <c r="H195">
        <v>25239990700</v>
      </c>
      <c r="I195">
        <v>-12.042553</v>
      </c>
      <c r="K195" s="3">
        <f t="shared" si="9"/>
        <v>25.599990500000001</v>
      </c>
      <c r="L195" s="35">
        <f t="shared" si="10"/>
        <v>-12.528</v>
      </c>
    </row>
    <row r="196" spans="2:12" x14ac:dyDescent="0.25">
      <c r="B196">
        <v>25329990650</v>
      </c>
      <c r="C196">
        <v>-8.2519340999999997</v>
      </c>
      <c r="E196" s="3">
        <f t="shared" si="11"/>
        <v>25.68999045</v>
      </c>
      <c r="F196" s="35">
        <f t="shared" si="8"/>
        <v>-8.2549562000000005</v>
      </c>
      <c r="H196">
        <v>25329990650</v>
      </c>
      <c r="I196">
        <v>-12.154801000000001</v>
      </c>
      <c r="K196" s="3">
        <f t="shared" si="9"/>
        <v>25.68999045</v>
      </c>
      <c r="L196" s="35">
        <f t="shared" si="10"/>
        <v>-12.652939</v>
      </c>
    </row>
    <row r="197" spans="2:12" x14ac:dyDescent="0.25">
      <c r="B197">
        <v>25419990600</v>
      </c>
      <c r="C197">
        <v>-8.2482957999999993</v>
      </c>
      <c r="E197" s="3">
        <f t="shared" si="11"/>
        <v>25.779990399999999</v>
      </c>
      <c r="F197" s="35">
        <f t="shared" ref="F197:F205" si="12">C201</f>
        <v>-8.2606667999999992</v>
      </c>
      <c r="H197">
        <v>25419990600</v>
      </c>
      <c r="I197">
        <v>-12.274099</v>
      </c>
      <c r="K197" s="3">
        <f t="shared" ref="K197:K205" si="13">H201/1000000000</f>
        <v>25.779990399999999</v>
      </c>
      <c r="L197" s="35">
        <f t="shared" ref="L197:L205" si="14">I201</f>
        <v>-12.771709</v>
      </c>
    </row>
    <row r="198" spans="2:12" x14ac:dyDescent="0.25">
      <c r="B198">
        <v>25509990550</v>
      </c>
      <c r="C198">
        <v>-8.2491416999999991</v>
      </c>
      <c r="E198" s="3">
        <f t="shared" ref="E198:E205" si="15">B202/1000000000</f>
        <v>25.869990349999998</v>
      </c>
      <c r="F198" s="35">
        <f t="shared" si="12"/>
        <v>-8.2637462999999993</v>
      </c>
      <c r="H198">
        <v>25509990550</v>
      </c>
      <c r="I198">
        <v>-12.399637</v>
      </c>
      <c r="K198" s="3">
        <f t="shared" si="13"/>
        <v>25.869990349999998</v>
      </c>
      <c r="L198" s="35">
        <f t="shared" si="14"/>
        <v>-12.892740999999999</v>
      </c>
    </row>
    <row r="199" spans="2:12" x14ac:dyDescent="0.25">
      <c r="B199">
        <v>25599990500</v>
      </c>
      <c r="C199">
        <v>-8.2520924000000004</v>
      </c>
      <c r="E199" s="3">
        <f t="shared" si="15"/>
        <v>25.959990300000001</v>
      </c>
      <c r="F199" s="35">
        <f t="shared" si="12"/>
        <v>-8.2647896000000003</v>
      </c>
      <c r="H199">
        <v>25599990500</v>
      </c>
      <c r="I199">
        <v>-12.528</v>
      </c>
      <c r="K199" s="3">
        <f t="shared" si="13"/>
        <v>25.959990300000001</v>
      </c>
      <c r="L199" s="35">
        <f t="shared" si="14"/>
        <v>-13.015503000000001</v>
      </c>
    </row>
    <row r="200" spans="2:12" x14ac:dyDescent="0.25">
      <c r="B200">
        <v>25689990450</v>
      </c>
      <c r="C200">
        <v>-8.2549562000000005</v>
      </c>
      <c r="E200" s="3">
        <f t="shared" si="15"/>
        <v>26.04999025</v>
      </c>
      <c r="F200" s="35">
        <f t="shared" si="12"/>
        <v>-8.2891960000000005</v>
      </c>
      <c r="H200">
        <v>25689990450</v>
      </c>
      <c r="I200">
        <v>-12.652939</v>
      </c>
      <c r="K200" s="3">
        <f t="shared" si="13"/>
        <v>26.04999025</v>
      </c>
      <c r="L200" s="35">
        <f t="shared" si="14"/>
        <v>-13.153479000000001</v>
      </c>
    </row>
    <row r="201" spans="2:12" x14ac:dyDescent="0.25">
      <c r="B201">
        <v>25779990400</v>
      </c>
      <c r="C201">
        <v>-8.2606667999999992</v>
      </c>
      <c r="E201" s="3">
        <f t="shared" si="15"/>
        <v>26.1399902</v>
      </c>
      <c r="F201" s="35">
        <f t="shared" si="12"/>
        <v>-8.3139810999999995</v>
      </c>
      <c r="H201">
        <v>25779990400</v>
      </c>
      <c r="I201">
        <v>-12.771709</v>
      </c>
      <c r="K201" s="3">
        <f t="shared" si="13"/>
        <v>26.1399902</v>
      </c>
      <c r="L201" s="35">
        <f t="shared" si="14"/>
        <v>-13.288049000000001</v>
      </c>
    </row>
    <row r="202" spans="2:12" x14ac:dyDescent="0.25">
      <c r="B202">
        <v>25869990350</v>
      </c>
      <c r="C202">
        <v>-8.2637462999999993</v>
      </c>
      <c r="E202" s="3">
        <f t="shared" si="15"/>
        <v>26.229990149999999</v>
      </c>
      <c r="F202" s="35">
        <f t="shared" si="12"/>
        <v>-8.3516531000000001</v>
      </c>
      <c r="H202">
        <v>25869990350</v>
      </c>
      <c r="I202">
        <v>-12.892740999999999</v>
      </c>
      <c r="K202" s="3">
        <f t="shared" si="13"/>
        <v>26.229990149999999</v>
      </c>
      <c r="L202" s="35">
        <f t="shared" si="14"/>
        <v>-13.435824</v>
      </c>
    </row>
    <row r="203" spans="2:12" x14ac:dyDescent="0.25">
      <c r="B203">
        <v>25959990300</v>
      </c>
      <c r="C203">
        <v>-8.2647896000000003</v>
      </c>
      <c r="E203" s="3">
        <f t="shared" si="15"/>
        <v>26.319990099999998</v>
      </c>
      <c r="F203" s="35">
        <f t="shared" si="12"/>
        <v>-8.3789797000000004</v>
      </c>
      <c r="H203">
        <v>25959990300</v>
      </c>
      <c r="I203">
        <v>-13.015503000000001</v>
      </c>
      <c r="K203" s="3">
        <f t="shared" si="13"/>
        <v>26.319990099999998</v>
      </c>
      <c r="L203" s="35">
        <f t="shared" si="14"/>
        <v>-13.576377000000001</v>
      </c>
    </row>
    <row r="204" spans="2:12" x14ac:dyDescent="0.25">
      <c r="B204">
        <v>26049990250</v>
      </c>
      <c r="C204">
        <v>-8.2891960000000005</v>
      </c>
      <c r="E204" s="3">
        <f t="shared" si="15"/>
        <v>26.409990050000001</v>
      </c>
      <c r="F204" s="35">
        <f t="shared" si="12"/>
        <v>-8.4080314999999999</v>
      </c>
      <c r="H204">
        <v>26049990250</v>
      </c>
      <c r="I204">
        <v>-13.153479000000001</v>
      </c>
      <c r="K204" s="3">
        <f t="shared" si="13"/>
        <v>26.409990050000001</v>
      </c>
      <c r="L204" s="35">
        <f t="shared" si="14"/>
        <v>-13.690239</v>
      </c>
    </row>
    <row r="205" spans="2:12" x14ac:dyDescent="0.25">
      <c r="B205">
        <v>26139990200</v>
      </c>
      <c r="C205">
        <v>-8.3139810999999995</v>
      </c>
      <c r="E205" s="3">
        <f t="shared" si="15"/>
        <v>26.49999</v>
      </c>
      <c r="F205" s="35">
        <f t="shared" si="12"/>
        <v>-8.4169636000000008</v>
      </c>
      <c r="H205">
        <v>26139990200</v>
      </c>
      <c r="I205">
        <v>-13.288049000000001</v>
      </c>
      <c r="K205" s="3">
        <f t="shared" si="13"/>
        <v>26.49999</v>
      </c>
      <c r="L205" s="35">
        <f t="shared" si="14"/>
        <v>-13.763123</v>
      </c>
    </row>
    <row r="206" spans="2:12" x14ac:dyDescent="0.25">
      <c r="B206">
        <v>26229990150</v>
      </c>
      <c r="C206">
        <v>-8.3516531000000001</v>
      </c>
      <c r="H206">
        <v>26229990150</v>
      </c>
      <c r="I206">
        <v>-13.435824</v>
      </c>
    </row>
    <row r="207" spans="2:12" x14ac:dyDescent="0.25">
      <c r="B207">
        <v>26319990100</v>
      </c>
      <c r="C207">
        <v>-8.3789797000000004</v>
      </c>
      <c r="H207">
        <v>26319990100</v>
      </c>
      <c r="I207">
        <v>-13.576377000000001</v>
      </c>
    </row>
    <row r="208" spans="2:12" x14ac:dyDescent="0.25">
      <c r="B208">
        <v>26409990050</v>
      </c>
      <c r="C208">
        <v>-8.4080314999999999</v>
      </c>
      <c r="H208">
        <v>26409990050</v>
      </c>
      <c r="I208">
        <v>-13.690239</v>
      </c>
    </row>
    <row r="209" spans="2:9" x14ac:dyDescent="0.25">
      <c r="B209">
        <v>26499990000</v>
      </c>
      <c r="C209">
        <v>-8.4169636000000008</v>
      </c>
      <c r="H209">
        <v>26499990000</v>
      </c>
      <c r="I209">
        <v>-13.763123</v>
      </c>
    </row>
    <row r="210" spans="2:9" x14ac:dyDescent="0.25">
      <c r="B210" t="s">
        <v>26</v>
      </c>
      <c r="H210" t="s">
        <v>26</v>
      </c>
    </row>
    <row r="213" spans="2:9" x14ac:dyDescent="0.25">
      <c r="B213" t="s">
        <v>20</v>
      </c>
      <c r="H213" t="s">
        <v>20</v>
      </c>
    </row>
    <row r="214" spans="2:9" x14ac:dyDescent="0.25">
      <c r="B214" t="s">
        <v>22</v>
      </c>
      <c r="C214" t="s">
        <v>245</v>
      </c>
      <c r="H214" t="s">
        <v>22</v>
      </c>
      <c r="I214" t="s">
        <v>245</v>
      </c>
    </row>
    <row r="215" spans="2:9" x14ac:dyDescent="0.25">
      <c r="B215">
        <v>8500000000</v>
      </c>
      <c r="C215">
        <v>-7.3269978</v>
      </c>
      <c r="H215">
        <v>8500000000</v>
      </c>
      <c r="I215">
        <v>-7.6935295999999997</v>
      </c>
    </row>
    <row r="216" spans="2:9" x14ac:dyDescent="0.25">
      <c r="B216">
        <v>8589999950</v>
      </c>
      <c r="C216">
        <v>-7.3072404999999998</v>
      </c>
      <c r="H216">
        <v>8589999950</v>
      </c>
      <c r="I216">
        <v>-7.6933021999999998</v>
      </c>
    </row>
    <row r="217" spans="2:9" x14ac:dyDescent="0.25">
      <c r="B217">
        <v>8679999900</v>
      </c>
      <c r="C217">
        <v>-7.2846922999999997</v>
      </c>
      <c r="H217">
        <v>8679999900</v>
      </c>
      <c r="I217">
        <v>-7.6873316999999997</v>
      </c>
    </row>
    <row r="218" spans="2:9" x14ac:dyDescent="0.25">
      <c r="B218">
        <v>8769999850</v>
      </c>
      <c r="C218">
        <v>-7.2948545999999999</v>
      </c>
      <c r="H218">
        <v>8769999850</v>
      </c>
      <c r="I218">
        <v>-7.7192601999999999</v>
      </c>
    </row>
    <row r="219" spans="2:9" x14ac:dyDescent="0.25">
      <c r="B219">
        <v>8859999800</v>
      </c>
      <c r="C219">
        <v>-7.2227664000000003</v>
      </c>
      <c r="H219">
        <v>8859999800</v>
      </c>
      <c r="I219">
        <v>-7.7046561000000002</v>
      </c>
    </row>
    <row r="220" spans="2:9" x14ac:dyDescent="0.25">
      <c r="B220">
        <v>8949999750</v>
      </c>
      <c r="C220">
        <v>-7.1852722</v>
      </c>
      <c r="H220">
        <v>8949999750</v>
      </c>
      <c r="I220">
        <v>-7.7172388999999999</v>
      </c>
    </row>
    <row r="221" spans="2:9" x14ac:dyDescent="0.25">
      <c r="B221">
        <v>9039999700</v>
      </c>
      <c r="C221">
        <v>-7.1826892000000004</v>
      </c>
      <c r="H221">
        <v>9039999700</v>
      </c>
      <c r="I221">
        <v>-7.7252092000000001</v>
      </c>
    </row>
    <row r="222" spans="2:9" x14ac:dyDescent="0.25">
      <c r="B222">
        <v>9129999650</v>
      </c>
      <c r="C222">
        <v>-7.1686877999999998</v>
      </c>
      <c r="H222">
        <v>9129999650</v>
      </c>
      <c r="I222">
        <v>-7.731751</v>
      </c>
    </row>
    <row r="223" spans="2:9" x14ac:dyDescent="0.25">
      <c r="B223">
        <v>9219999600</v>
      </c>
      <c r="C223">
        <v>-7.1082334999999999</v>
      </c>
      <c r="H223">
        <v>9219999600</v>
      </c>
      <c r="I223">
        <v>-7.7043337999999997</v>
      </c>
    </row>
    <row r="224" spans="2:9" x14ac:dyDescent="0.25">
      <c r="B224">
        <v>9309999550</v>
      </c>
      <c r="C224">
        <v>-7.0659112999999998</v>
      </c>
      <c r="H224">
        <v>9309999550</v>
      </c>
      <c r="I224">
        <v>-7.7113294999999997</v>
      </c>
    </row>
    <row r="225" spans="2:9" x14ac:dyDescent="0.25">
      <c r="B225">
        <v>9399999500</v>
      </c>
      <c r="C225">
        <v>-7.0566696999999996</v>
      </c>
      <c r="H225">
        <v>9399999500</v>
      </c>
      <c r="I225">
        <v>-7.7281566000000002</v>
      </c>
    </row>
    <row r="226" spans="2:9" x14ac:dyDescent="0.25">
      <c r="B226">
        <v>9489999450</v>
      </c>
      <c r="C226">
        <v>-7.0287132000000003</v>
      </c>
      <c r="H226">
        <v>9489999450</v>
      </c>
      <c r="I226">
        <v>-7.7394179999999997</v>
      </c>
    </row>
    <row r="227" spans="2:9" x14ac:dyDescent="0.25">
      <c r="B227">
        <v>9579999400</v>
      </c>
      <c r="C227">
        <v>-7.0067314999999999</v>
      </c>
      <c r="H227">
        <v>9579999400</v>
      </c>
      <c r="I227">
        <v>-7.7689380999999997</v>
      </c>
    </row>
    <row r="228" spans="2:9" x14ac:dyDescent="0.25">
      <c r="B228">
        <v>9669999350</v>
      </c>
      <c r="C228">
        <v>-7.0072264999999998</v>
      </c>
      <c r="H228">
        <v>9669999350</v>
      </c>
      <c r="I228">
        <v>-7.8174672000000003</v>
      </c>
    </row>
    <row r="229" spans="2:9" x14ac:dyDescent="0.25">
      <c r="B229">
        <v>9759999300</v>
      </c>
      <c r="C229">
        <v>-7.0126790999999997</v>
      </c>
      <c r="H229">
        <v>9759999300</v>
      </c>
      <c r="I229">
        <v>-7.8661317999999998</v>
      </c>
    </row>
    <row r="230" spans="2:9" x14ac:dyDescent="0.25">
      <c r="B230">
        <v>9849999250</v>
      </c>
      <c r="C230">
        <v>-7.0266479999999998</v>
      </c>
      <c r="H230">
        <v>9849999250</v>
      </c>
      <c r="I230">
        <v>-7.9355134999999999</v>
      </c>
    </row>
    <row r="231" spans="2:9" x14ac:dyDescent="0.25">
      <c r="B231">
        <v>9939999200</v>
      </c>
      <c r="C231">
        <v>-7.0490623000000001</v>
      </c>
      <c r="H231">
        <v>9939999200</v>
      </c>
      <c r="I231">
        <v>-8.0045623999999993</v>
      </c>
    </row>
    <row r="232" spans="2:9" x14ac:dyDescent="0.25">
      <c r="B232">
        <v>10029999150</v>
      </c>
      <c r="C232">
        <v>-7.0849318999999999</v>
      </c>
      <c r="H232">
        <v>10029999150</v>
      </c>
      <c r="I232">
        <v>-8.0904179000000003</v>
      </c>
    </row>
    <row r="233" spans="2:9" x14ac:dyDescent="0.25">
      <c r="B233">
        <v>10119999100</v>
      </c>
      <c r="C233">
        <v>-7.1260051999999998</v>
      </c>
      <c r="H233">
        <v>10119999100</v>
      </c>
      <c r="I233">
        <v>-8.1747025999999998</v>
      </c>
    </row>
    <row r="234" spans="2:9" x14ac:dyDescent="0.25">
      <c r="B234">
        <v>10209999050</v>
      </c>
      <c r="C234">
        <v>-7.1944423000000004</v>
      </c>
      <c r="H234">
        <v>10209999050</v>
      </c>
      <c r="I234">
        <v>-8.2911148000000008</v>
      </c>
    </row>
    <row r="235" spans="2:9" x14ac:dyDescent="0.25">
      <c r="B235">
        <v>10299999000</v>
      </c>
      <c r="C235">
        <v>-7.2557535</v>
      </c>
      <c r="H235">
        <v>10299999000</v>
      </c>
      <c r="I235">
        <v>-8.4050864999999995</v>
      </c>
    </row>
    <row r="236" spans="2:9" x14ac:dyDescent="0.25">
      <c r="B236">
        <v>10389998950</v>
      </c>
      <c r="C236">
        <v>-7.3222718000000002</v>
      </c>
      <c r="H236">
        <v>10389998950</v>
      </c>
      <c r="I236">
        <v>-8.5444440999999998</v>
      </c>
    </row>
    <row r="237" spans="2:9" x14ac:dyDescent="0.25">
      <c r="B237">
        <v>10479998900</v>
      </c>
      <c r="C237">
        <v>-7.4002623999999999</v>
      </c>
      <c r="H237">
        <v>10479998900</v>
      </c>
      <c r="I237">
        <v>-8.6926050000000004</v>
      </c>
    </row>
    <row r="238" spans="2:9" x14ac:dyDescent="0.25">
      <c r="B238">
        <v>10569998850</v>
      </c>
      <c r="C238">
        <v>-7.4790158</v>
      </c>
      <c r="H238">
        <v>10569998850</v>
      </c>
      <c r="I238">
        <v>-8.8470478000000004</v>
      </c>
    </row>
    <row r="239" spans="2:9" x14ac:dyDescent="0.25">
      <c r="B239">
        <v>10659998800</v>
      </c>
      <c r="C239">
        <v>-7.5484900000000001</v>
      </c>
      <c r="H239">
        <v>10659998800</v>
      </c>
      <c r="I239">
        <v>-9.0058516999999991</v>
      </c>
    </row>
    <row r="240" spans="2:9" x14ac:dyDescent="0.25">
      <c r="B240">
        <v>10749998750</v>
      </c>
      <c r="C240">
        <v>-7.6246432999999998</v>
      </c>
      <c r="H240">
        <v>10749998750</v>
      </c>
      <c r="I240">
        <v>-9.1645564999999998</v>
      </c>
    </row>
    <row r="241" spans="2:9" x14ac:dyDescent="0.25">
      <c r="B241">
        <v>10839998700</v>
      </c>
      <c r="C241">
        <v>-7.7161565000000003</v>
      </c>
      <c r="H241">
        <v>10839998700</v>
      </c>
      <c r="I241">
        <v>-9.3298655000000004</v>
      </c>
    </row>
    <row r="242" spans="2:9" x14ac:dyDescent="0.25">
      <c r="B242">
        <v>10929998650</v>
      </c>
      <c r="C242">
        <v>-7.8100972000000004</v>
      </c>
      <c r="H242">
        <v>10929998650</v>
      </c>
      <c r="I242">
        <v>-9.4795388999999997</v>
      </c>
    </row>
    <row r="243" spans="2:9" x14ac:dyDescent="0.25">
      <c r="B243">
        <v>11019998600</v>
      </c>
      <c r="C243">
        <v>-7.8820014</v>
      </c>
      <c r="H243">
        <v>11019998600</v>
      </c>
      <c r="I243">
        <v>-9.6300611000000007</v>
      </c>
    </row>
    <row r="244" spans="2:9" x14ac:dyDescent="0.25">
      <c r="B244">
        <v>11109998550</v>
      </c>
      <c r="C244">
        <v>-7.9553390000000004</v>
      </c>
      <c r="H244">
        <v>11109998550</v>
      </c>
      <c r="I244">
        <v>-9.7461795999999996</v>
      </c>
    </row>
    <row r="245" spans="2:9" x14ac:dyDescent="0.25">
      <c r="B245">
        <v>11199998500</v>
      </c>
      <c r="C245">
        <v>-8.0193356999999992</v>
      </c>
      <c r="H245">
        <v>11199998500</v>
      </c>
      <c r="I245">
        <v>-9.8434763000000007</v>
      </c>
    </row>
    <row r="246" spans="2:9" x14ac:dyDescent="0.25">
      <c r="B246">
        <v>11289998450</v>
      </c>
      <c r="C246">
        <v>-8.0486278999999996</v>
      </c>
      <c r="H246">
        <v>11289998450</v>
      </c>
      <c r="I246">
        <v>-9.9007120000000004</v>
      </c>
    </row>
    <row r="247" spans="2:9" x14ac:dyDescent="0.25">
      <c r="B247">
        <v>11379998400</v>
      </c>
      <c r="C247">
        <v>-8.0571508000000005</v>
      </c>
      <c r="H247">
        <v>11379998400</v>
      </c>
      <c r="I247">
        <v>-9.9165191999999998</v>
      </c>
    </row>
    <row r="248" spans="2:9" x14ac:dyDescent="0.25">
      <c r="B248">
        <v>11469998350</v>
      </c>
      <c r="C248">
        <v>-8.0631617999999996</v>
      </c>
      <c r="H248">
        <v>11469998350</v>
      </c>
      <c r="I248">
        <v>-9.8987379000000004</v>
      </c>
    </row>
    <row r="249" spans="2:9" x14ac:dyDescent="0.25">
      <c r="B249">
        <v>11559998300</v>
      </c>
      <c r="C249">
        <v>-8.1041173999999998</v>
      </c>
      <c r="H249">
        <v>11559998300</v>
      </c>
      <c r="I249">
        <v>-9.8352632999999994</v>
      </c>
    </row>
    <row r="250" spans="2:9" x14ac:dyDescent="0.25">
      <c r="B250">
        <v>11649998250</v>
      </c>
      <c r="C250">
        <v>-8.1196613000000006</v>
      </c>
      <c r="H250">
        <v>11649998250</v>
      </c>
      <c r="I250">
        <v>-9.7692852000000006</v>
      </c>
    </row>
    <row r="251" spans="2:9" x14ac:dyDescent="0.25">
      <c r="B251">
        <v>11739998200</v>
      </c>
      <c r="C251">
        <v>-8.1139258999999999</v>
      </c>
      <c r="H251">
        <v>11739998200</v>
      </c>
      <c r="I251">
        <v>-9.7050456999999994</v>
      </c>
    </row>
    <row r="252" spans="2:9" x14ac:dyDescent="0.25">
      <c r="B252">
        <v>11829998150</v>
      </c>
      <c r="C252">
        <v>-8.0919665999999992</v>
      </c>
      <c r="H252">
        <v>11829998150</v>
      </c>
      <c r="I252">
        <v>-9.6689787000000003</v>
      </c>
    </row>
    <row r="253" spans="2:9" x14ac:dyDescent="0.25">
      <c r="B253">
        <v>11919998100</v>
      </c>
      <c r="C253">
        <v>-8.0887031999999994</v>
      </c>
      <c r="H253">
        <v>11919998100</v>
      </c>
      <c r="I253">
        <v>-9.6300515999999998</v>
      </c>
    </row>
    <row r="254" spans="2:9" x14ac:dyDescent="0.25">
      <c r="B254">
        <v>12009998050</v>
      </c>
      <c r="C254">
        <v>-7.9806375999999997</v>
      </c>
      <c r="H254">
        <v>12009998050</v>
      </c>
      <c r="I254">
        <v>-9.6352253000000001</v>
      </c>
    </row>
    <row r="255" spans="2:9" x14ac:dyDescent="0.25">
      <c r="B255">
        <v>12099998000</v>
      </c>
      <c r="C255">
        <v>-7.8295139999999996</v>
      </c>
      <c r="H255">
        <v>12099998000</v>
      </c>
      <c r="I255">
        <v>-9.6352776999999996</v>
      </c>
    </row>
    <row r="256" spans="2:9" x14ac:dyDescent="0.25">
      <c r="B256">
        <v>12189997950</v>
      </c>
      <c r="C256">
        <v>-7.6677127</v>
      </c>
      <c r="H256">
        <v>12189997950</v>
      </c>
      <c r="I256">
        <v>-9.6111012000000002</v>
      </c>
    </row>
    <row r="257" spans="2:9" x14ac:dyDescent="0.25">
      <c r="B257">
        <v>12279997900</v>
      </c>
      <c r="C257">
        <v>-7.5004996999999998</v>
      </c>
      <c r="H257">
        <v>12279997900</v>
      </c>
      <c r="I257">
        <v>-9.5954865999999992</v>
      </c>
    </row>
    <row r="258" spans="2:9" x14ac:dyDescent="0.25">
      <c r="B258">
        <v>12369997850</v>
      </c>
      <c r="C258">
        <v>-7.3010821000000004</v>
      </c>
      <c r="H258">
        <v>12369997850</v>
      </c>
      <c r="I258">
        <v>-9.5824336999999993</v>
      </c>
    </row>
    <row r="259" spans="2:9" x14ac:dyDescent="0.25">
      <c r="B259">
        <v>12459997800</v>
      </c>
      <c r="C259">
        <v>-7.1519971</v>
      </c>
      <c r="H259">
        <v>12459997800</v>
      </c>
      <c r="I259">
        <v>-9.5710583000000007</v>
      </c>
    </row>
    <row r="260" spans="2:9" x14ac:dyDescent="0.25">
      <c r="B260">
        <v>12549997750</v>
      </c>
      <c r="C260">
        <v>-7.0885916</v>
      </c>
      <c r="H260">
        <v>12549997750</v>
      </c>
      <c r="I260">
        <v>-9.5747976000000001</v>
      </c>
    </row>
    <row r="261" spans="2:9" x14ac:dyDescent="0.25">
      <c r="B261">
        <v>12639997700</v>
      </c>
      <c r="C261">
        <v>-7.0636143999999996</v>
      </c>
      <c r="H261">
        <v>12639997700</v>
      </c>
      <c r="I261">
        <v>-9.6074257000000003</v>
      </c>
    </row>
    <row r="262" spans="2:9" x14ac:dyDescent="0.25">
      <c r="B262">
        <v>12729997650</v>
      </c>
      <c r="C262">
        <v>-7.0725430999999999</v>
      </c>
      <c r="H262">
        <v>12729997650</v>
      </c>
      <c r="I262">
        <v>-9.6380166999999997</v>
      </c>
    </row>
    <row r="263" spans="2:9" x14ac:dyDescent="0.25">
      <c r="B263">
        <v>12819997600</v>
      </c>
      <c r="C263">
        <v>-7.1322393000000002</v>
      </c>
      <c r="H263">
        <v>12819997600</v>
      </c>
      <c r="I263">
        <v>-9.6778145000000002</v>
      </c>
    </row>
    <row r="264" spans="2:9" x14ac:dyDescent="0.25">
      <c r="B264">
        <v>12909997550</v>
      </c>
      <c r="C264">
        <v>-7.209568</v>
      </c>
      <c r="H264">
        <v>12909997550</v>
      </c>
      <c r="I264">
        <v>-9.7181786999999993</v>
      </c>
    </row>
    <row r="265" spans="2:9" x14ac:dyDescent="0.25">
      <c r="B265">
        <v>12999997500</v>
      </c>
      <c r="C265">
        <v>-7.2870654999999998</v>
      </c>
      <c r="H265">
        <v>12999997500</v>
      </c>
      <c r="I265">
        <v>-9.7654818999999993</v>
      </c>
    </row>
    <row r="266" spans="2:9" x14ac:dyDescent="0.25">
      <c r="B266">
        <v>13089997450</v>
      </c>
      <c r="C266">
        <v>-7.3646754999999997</v>
      </c>
      <c r="H266">
        <v>13089997450</v>
      </c>
      <c r="I266">
        <v>-9.8345231999999996</v>
      </c>
    </row>
    <row r="267" spans="2:9" x14ac:dyDescent="0.25">
      <c r="B267">
        <v>13179997400</v>
      </c>
      <c r="C267">
        <v>-7.4367342000000001</v>
      </c>
      <c r="H267">
        <v>13179997400</v>
      </c>
      <c r="I267">
        <v>-9.8970175000000005</v>
      </c>
    </row>
    <row r="268" spans="2:9" x14ac:dyDescent="0.25">
      <c r="B268">
        <v>13269997350</v>
      </c>
      <c r="C268">
        <v>-7.4873814999999997</v>
      </c>
      <c r="H268">
        <v>13269997350</v>
      </c>
      <c r="I268">
        <v>-9.9683790000000005</v>
      </c>
    </row>
    <row r="269" spans="2:9" x14ac:dyDescent="0.25">
      <c r="B269">
        <v>13359997300</v>
      </c>
      <c r="C269">
        <v>-7.5438061000000003</v>
      </c>
      <c r="H269">
        <v>13359997300</v>
      </c>
      <c r="I269">
        <v>-10.067854000000001</v>
      </c>
    </row>
    <row r="270" spans="2:9" x14ac:dyDescent="0.25">
      <c r="B270">
        <v>13449997250</v>
      </c>
      <c r="C270">
        <v>-7.5909494999999998</v>
      </c>
      <c r="H270">
        <v>13449997250</v>
      </c>
      <c r="I270">
        <v>-10.130364999999999</v>
      </c>
    </row>
    <row r="271" spans="2:9" x14ac:dyDescent="0.25">
      <c r="B271">
        <v>13539997200</v>
      </c>
      <c r="C271">
        <v>-7.6310639</v>
      </c>
      <c r="H271">
        <v>13539997200</v>
      </c>
      <c r="I271">
        <v>-10.160890999999999</v>
      </c>
    </row>
    <row r="272" spans="2:9" x14ac:dyDescent="0.25">
      <c r="B272">
        <v>13629997150</v>
      </c>
      <c r="C272">
        <v>-7.6779494000000001</v>
      </c>
      <c r="H272">
        <v>13629997150</v>
      </c>
      <c r="I272">
        <v>-10.174863999999999</v>
      </c>
    </row>
    <row r="273" spans="2:9" x14ac:dyDescent="0.25">
      <c r="B273">
        <v>13719997100</v>
      </c>
      <c r="C273">
        <v>-7.7278414</v>
      </c>
      <c r="H273">
        <v>13719997100</v>
      </c>
      <c r="I273">
        <v>-10.163872</v>
      </c>
    </row>
    <row r="274" spans="2:9" x14ac:dyDescent="0.25">
      <c r="B274">
        <v>13809997050</v>
      </c>
      <c r="C274">
        <v>-7.7732843999999996</v>
      </c>
      <c r="H274">
        <v>13809997050</v>
      </c>
      <c r="I274">
        <v>-10.110718</v>
      </c>
    </row>
    <row r="275" spans="2:9" x14ac:dyDescent="0.25">
      <c r="B275">
        <v>13899997000</v>
      </c>
      <c r="C275">
        <v>-7.8267712999999999</v>
      </c>
      <c r="H275">
        <v>13899997000</v>
      </c>
      <c r="I275">
        <v>-10.05926</v>
      </c>
    </row>
    <row r="276" spans="2:9" x14ac:dyDescent="0.25">
      <c r="B276">
        <v>13989996950</v>
      </c>
      <c r="C276">
        <v>-7.8920617000000002</v>
      </c>
      <c r="H276">
        <v>13989996950</v>
      </c>
      <c r="I276">
        <v>-10.011048000000001</v>
      </c>
    </row>
    <row r="277" spans="2:9" x14ac:dyDescent="0.25">
      <c r="B277">
        <v>14079996900</v>
      </c>
      <c r="C277">
        <v>-7.9430646999999999</v>
      </c>
      <c r="H277">
        <v>14079996900</v>
      </c>
      <c r="I277">
        <v>-9.9577188000000003</v>
      </c>
    </row>
    <row r="278" spans="2:9" x14ac:dyDescent="0.25">
      <c r="B278">
        <v>14169996850</v>
      </c>
      <c r="C278">
        <v>-7.9823680000000001</v>
      </c>
      <c r="H278">
        <v>14169996850</v>
      </c>
      <c r="I278">
        <v>-9.9113168999999992</v>
      </c>
    </row>
    <row r="279" spans="2:9" x14ac:dyDescent="0.25">
      <c r="B279">
        <v>14259996800</v>
      </c>
      <c r="C279">
        <v>-8.0344590999999994</v>
      </c>
      <c r="H279">
        <v>14259996800</v>
      </c>
      <c r="I279">
        <v>-9.8586472999999994</v>
      </c>
    </row>
    <row r="280" spans="2:9" x14ac:dyDescent="0.25">
      <c r="B280">
        <v>14349996750</v>
      </c>
      <c r="C280">
        <v>-8.0880040999999991</v>
      </c>
      <c r="H280">
        <v>14349996750</v>
      </c>
      <c r="I280">
        <v>-9.8039017000000008</v>
      </c>
    </row>
    <row r="281" spans="2:9" x14ac:dyDescent="0.25">
      <c r="B281">
        <v>14439996700</v>
      </c>
      <c r="C281">
        <v>-8.1256226999999992</v>
      </c>
      <c r="H281">
        <v>14439996700</v>
      </c>
      <c r="I281">
        <v>-9.7495688999999999</v>
      </c>
    </row>
    <row r="282" spans="2:9" x14ac:dyDescent="0.25">
      <c r="B282">
        <v>14529996650</v>
      </c>
      <c r="C282">
        <v>-8.1791201000000004</v>
      </c>
      <c r="H282">
        <v>14529996650</v>
      </c>
      <c r="I282">
        <v>-9.7006779000000005</v>
      </c>
    </row>
    <row r="283" spans="2:9" x14ac:dyDescent="0.25">
      <c r="B283">
        <v>14619996600</v>
      </c>
      <c r="C283">
        <v>-8.2400769999999994</v>
      </c>
      <c r="H283">
        <v>14619996600</v>
      </c>
      <c r="I283">
        <v>-9.6516608999999995</v>
      </c>
    </row>
    <row r="284" spans="2:9" x14ac:dyDescent="0.25">
      <c r="B284">
        <v>14709996550</v>
      </c>
      <c r="C284">
        <v>-8.2751988999999995</v>
      </c>
      <c r="H284">
        <v>14709996550</v>
      </c>
      <c r="I284">
        <v>-9.6152992000000008</v>
      </c>
    </row>
    <row r="285" spans="2:9" x14ac:dyDescent="0.25">
      <c r="B285">
        <v>14799996500</v>
      </c>
      <c r="C285">
        <v>-8.2954244999999993</v>
      </c>
      <c r="H285">
        <v>14799996500</v>
      </c>
      <c r="I285">
        <v>-9.5939188000000009</v>
      </c>
    </row>
    <row r="286" spans="2:9" x14ac:dyDescent="0.25">
      <c r="B286">
        <v>14889996450</v>
      </c>
      <c r="C286">
        <v>-8.3050412999999992</v>
      </c>
      <c r="H286">
        <v>14889996450</v>
      </c>
      <c r="I286">
        <v>-9.5697823</v>
      </c>
    </row>
    <row r="287" spans="2:9" x14ac:dyDescent="0.25">
      <c r="B287">
        <v>14979996400</v>
      </c>
      <c r="C287">
        <v>-8.3227978</v>
      </c>
      <c r="H287">
        <v>14979996400</v>
      </c>
      <c r="I287">
        <v>-9.5406189000000001</v>
      </c>
    </row>
    <row r="288" spans="2:9" x14ac:dyDescent="0.25">
      <c r="B288">
        <v>15069996350</v>
      </c>
      <c r="C288">
        <v>-8.3514918999999992</v>
      </c>
      <c r="H288">
        <v>15069996350</v>
      </c>
      <c r="I288">
        <v>-9.5018320000000003</v>
      </c>
    </row>
    <row r="289" spans="2:9" x14ac:dyDescent="0.25">
      <c r="B289">
        <v>15159996300</v>
      </c>
      <c r="C289">
        <v>-8.3788699999999992</v>
      </c>
      <c r="H289">
        <v>15159996300</v>
      </c>
      <c r="I289">
        <v>-9.4693661000000002</v>
      </c>
    </row>
    <row r="290" spans="2:9" x14ac:dyDescent="0.25">
      <c r="B290">
        <v>15249996250</v>
      </c>
      <c r="C290">
        <v>-8.4014720999999994</v>
      </c>
      <c r="H290">
        <v>15249996250</v>
      </c>
      <c r="I290">
        <v>-9.4346522999999998</v>
      </c>
    </row>
    <row r="291" spans="2:9" x14ac:dyDescent="0.25">
      <c r="B291">
        <v>15339996200</v>
      </c>
      <c r="C291">
        <v>-8.4358301000000004</v>
      </c>
      <c r="H291">
        <v>15339996200</v>
      </c>
      <c r="I291">
        <v>-9.3952475</v>
      </c>
    </row>
    <row r="292" spans="2:9" x14ac:dyDescent="0.25">
      <c r="B292">
        <v>15429996150</v>
      </c>
      <c r="C292">
        <v>-8.4579705999999995</v>
      </c>
      <c r="H292">
        <v>15429996150</v>
      </c>
      <c r="I292">
        <v>-9.3645811000000005</v>
      </c>
    </row>
    <row r="293" spans="2:9" x14ac:dyDescent="0.25">
      <c r="B293">
        <v>15519996100</v>
      </c>
      <c r="C293">
        <v>-8.4782647999999998</v>
      </c>
      <c r="H293">
        <v>15519996100</v>
      </c>
      <c r="I293">
        <v>-9.3358554999999992</v>
      </c>
    </row>
    <row r="294" spans="2:9" x14ac:dyDescent="0.25">
      <c r="B294">
        <v>15609996050</v>
      </c>
      <c r="C294">
        <v>-8.4978285000000007</v>
      </c>
      <c r="H294">
        <v>15609996050</v>
      </c>
      <c r="I294">
        <v>-9.3008670999999996</v>
      </c>
    </row>
    <row r="295" spans="2:9" x14ac:dyDescent="0.25">
      <c r="B295">
        <v>15699996000</v>
      </c>
      <c r="C295">
        <v>-8.5139227000000002</v>
      </c>
      <c r="H295">
        <v>15699996000</v>
      </c>
      <c r="I295">
        <v>-9.2700186000000002</v>
      </c>
    </row>
    <row r="296" spans="2:9" x14ac:dyDescent="0.25">
      <c r="B296">
        <v>15789995950</v>
      </c>
      <c r="C296">
        <v>-8.5284624000000004</v>
      </c>
      <c r="H296">
        <v>15789995950</v>
      </c>
      <c r="I296">
        <v>-9.2457656999999998</v>
      </c>
    </row>
    <row r="297" spans="2:9" x14ac:dyDescent="0.25">
      <c r="B297">
        <v>15879995900</v>
      </c>
      <c r="C297">
        <v>-8.5441952000000008</v>
      </c>
      <c r="H297">
        <v>15879995900</v>
      </c>
      <c r="I297">
        <v>-9.2145357000000008</v>
      </c>
    </row>
    <row r="298" spans="2:9" x14ac:dyDescent="0.25">
      <c r="B298">
        <v>15969995850</v>
      </c>
      <c r="C298">
        <v>-8.5342245000000005</v>
      </c>
      <c r="H298">
        <v>15969995850</v>
      </c>
      <c r="I298">
        <v>-9.1976613999999994</v>
      </c>
    </row>
    <row r="299" spans="2:9" x14ac:dyDescent="0.25">
      <c r="B299">
        <v>16059995800</v>
      </c>
      <c r="C299">
        <v>-8.5399674999999995</v>
      </c>
      <c r="H299">
        <v>16059995800</v>
      </c>
      <c r="I299">
        <v>-9.1841153999999996</v>
      </c>
    </row>
    <row r="300" spans="2:9" x14ac:dyDescent="0.25">
      <c r="B300">
        <v>16149995750</v>
      </c>
      <c r="C300">
        <v>-8.5732689000000004</v>
      </c>
      <c r="H300">
        <v>16149995750</v>
      </c>
      <c r="I300">
        <v>-9.153492</v>
      </c>
    </row>
    <row r="301" spans="2:9" x14ac:dyDescent="0.25">
      <c r="B301">
        <v>16239995700</v>
      </c>
      <c r="C301">
        <v>-8.6093826</v>
      </c>
      <c r="H301">
        <v>16239995700</v>
      </c>
      <c r="I301">
        <v>-9.1220131000000002</v>
      </c>
    </row>
    <row r="302" spans="2:9" x14ac:dyDescent="0.25">
      <c r="B302">
        <v>16329995650</v>
      </c>
      <c r="C302">
        <v>-8.6313086000000006</v>
      </c>
      <c r="H302">
        <v>16329995650</v>
      </c>
      <c r="I302">
        <v>-9.0947294000000003</v>
      </c>
    </row>
    <row r="303" spans="2:9" x14ac:dyDescent="0.25">
      <c r="B303">
        <v>16419995600</v>
      </c>
      <c r="C303">
        <v>-8.6721991999999997</v>
      </c>
      <c r="H303">
        <v>16419995600</v>
      </c>
      <c r="I303">
        <v>-9.0588788999999998</v>
      </c>
    </row>
    <row r="304" spans="2:9" x14ac:dyDescent="0.25">
      <c r="B304">
        <v>16509995550</v>
      </c>
      <c r="C304">
        <v>-8.7100019</v>
      </c>
      <c r="H304">
        <v>16509995550</v>
      </c>
      <c r="I304">
        <v>-9.0164641999999997</v>
      </c>
    </row>
    <row r="305" spans="2:9" x14ac:dyDescent="0.25">
      <c r="B305">
        <v>16599995500</v>
      </c>
      <c r="C305">
        <v>-8.7235136000000004</v>
      </c>
      <c r="H305">
        <v>16599995500</v>
      </c>
      <c r="I305">
        <v>-8.9926214000000009</v>
      </c>
    </row>
    <row r="306" spans="2:9" x14ac:dyDescent="0.25">
      <c r="B306">
        <v>16689995450</v>
      </c>
      <c r="C306">
        <v>-8.7436694999999993</v>
      </c>
      <c r="H306">
        <v>16689995450</v>
      </c>
      <c r="I306">
        <v>-8.9682549999999992</v>
      </c>
    </row>
    <row r="307" spans="2:9" x14ac:dyDescent="0.25">
      <c r="B307">
        <v>16779995400</v>
      </c>
      <c r="C307">
        <v>-8.7727079000000003</v>
      </c>
      <c r="H307">
        <v>16779995400</v>
      </c>
      <c r="I307">
        <v>-8.9450731000000001</v>
      </c>
    </row>
    <row r="308" spans="2:9" x14ac:dyDescent="0.25">
      <c r="B308">
        <v>16869995350</v>
      </c>
      <c r="C308">
        <v>-8.7989301999999991</v>
      </c>
      <c r="H308">
        <v>16869995350</v>
      </c>
      <c r="I308">
        <v>-8.9260062999999992</v>
      </c>
    </row>
    <row r="309" spans="2:9" x14ac:dyDescent="0.25">
      <c r="B309">
        <v>16959995300</v>
      </c>
      <c r="C309">
        <v>-8.8091220999999997</v>
      </c>
      <c r="H309">
        <v>16959995300</v>
      </c>
      <c r="I309">
        <v>-8.9103078999999994</v>
      </c>
    </row>
    <row r="310" spans="2:9" x14ac:dyDescent="0.25">
      <c r="B310">
        <v>17049995250</v>
      </c>
      <c r="C310">
        <v>-8.8377590000000001</v>
      </c>
      <c r="H310">
        <v>17049995250</v>
      </c>
      <c r="I310">
        <v>-8.8811970000000002</v>
      </c>
    </row>
    <row r="311" spans="2:9" x14ac:dyDescent="0.25">
      <c r="B311">
        <v>17139995200</v>
      </c>
      <c r="C311">
        <v>-8.8817176999999994</v>
      </c>
      <c r="H311">
        <v>17139995200</v>
      </c>
      <c r="I311">
        <v>-8.8498716000000002</v>
      </c>
    </row>
    <row r="312" spans="2:9" x14ac:dyDescent="0.25">
      <c r="B312">
        <v>17229995150</v>
      </c>
      <c r="C312">
        <v>-8.9114103</v>
      </c>
      <c r="H312">
        <v>17229995150</v>
      </c>
      <c r="I312">
        <v>-8.8234606000000007</v>
      </c>
    </row>
    <row r="313" spans="2:9" x14ac:dyDescent="0.25">
      <c r="B313">
        <v>17319995100</v>
      </c>
      <c r="C313">
        <v>-8.9132651999999997</v>
      </c>
      <c r="H313">
        <v>17319995100</v>
      </c>
      <c r="I313">
        <v>-8.8048792000000002</v>
      </c>
    </row>
    <row r="314" spans="2:9" x14ac:dyDescent="0.25">
      <c r="B314">
        <v>17409995050</v>
      </c>
      <c r="C314">
        <v>-8.9196805999999995</v>
      </c>
      <c r="H314">
        <v>17409995050</v>
      </c>
      <c r="I314">
        <v>-8.7904538999999993</v>
      </c>
    </row>
    <row r="315" spans="2:9" x14ac:dyDescent="0.25">
      <c r="B315">
        <v>17499995000</v>
      </c>
      <c r="C315">
        <v>-8.9254607999999998</v>
      </c>
      <c r="H315">
        <v>17499995000</v>
      </c>
      <c r="I315">
        <v>-8.7864913999999992</v>
      </c>
    </row>
    <row r="316" spans="2:9" x14ac:dyDescent="0.25">
      <c r="B316">
        <v>17589994950</v>
      </c>
      <c r="C316">
        <v>-8.9154500999999993</v>
      </c>
      <c r="H316">
        <v>17589994950</v>
      </c>
      <c r="I316">
        <v>-8.7712021</v>
      </c>
    </row>
    <row r="317" spans="2:9" x14ac:dyDescent="0.25">
      <c r="B317">
        <v>17679994900</v>
      </c>
      <c r="C317">
        <v>-8.9094695999999995</v>
      </c>
      <c r="H317">
        <v>17679994900</v>
      </c>
      <c r="I317">
        <v>-8.7527571000000002</v>
      </c>
    </row>
    <row r="318" spans="2:9" x14ac:dyDescent="0.25">
      <c r="B318">
        <v>17769994850</v>
      </c>
      <c r="C318">
        <v>-8.918355</v>
      </c>
      <c r="H318">
        <v>17769994850</v>
      </c>
      <c r="I318">
        <v>-8.7329139999999992</v>
      </c>
    </row>
    <row r="319" spans="2:9" x14ac:dyDescent="0.25">
      <c r="B319">
        <v>17859994800</v>
      </c>
      <c r="C319">
        <v>-8.9352550999999991</v>
      </c>
      <c r="H319">
        <v>17859994800</v>
      </c>
      <c r="I319">
        <v>-8.7088584999999998</v>
      </c>
    </row>
    <row r="320" spans="2:9" x14ac:dyDescent="0.25">
      <c r="B320">
        <v>17949994750</v>
      </c>
      <c r="C320">
        <v>-8.9366082999999996</v>
      </c>
      <c r="H320">
        <v>17949994750</v>
      </c>
      <c r="I320">
        <v>-8.6806125999999999</v>
      </c>
    </row>
    <row r="321" spans="2:9" x14ac:dyDescent="0.25">
      <c r="B321">
        <v>18039994700</v>
      </c>
      <c r="C321">
        <v>-8.9180545999999996</v>
      </c>
      <c r="H321">
        <v>18039994700</v>
      </c>
      <c r="I321">
        <v>-8.6776972000000008</v>
      </c>
    </row>
    <row r="322" spans="2:9" x14ac:dyDescent="0.25">
      <c r="B322">
        <v>18129994650</v>
      </c>
      <c r="C322">
        <v>-8.8835868999999992</v>
      </c>
      <c r="H322">
        <v>18129994650</v>
      </c>
      <c r="I322">
        <v>-8.6983280000000001</v>
      </c>
    </row>
    <row r="323" spans="2:9" x14ac:dyDescent="0.25">
      <c r="B323">
        <v>18219994600</v>
      </c>
      <c r="C323">
        <v>-8.8567467000000004</v>
      </c>
      <c r="H323">
        <v>18219994600</v>
      </c>
      <c r="I323">
        <v>-8.7152977000000007</v>
      </c>
    </row>
    <row r="324" spans="2:9" x14ac:dyDescent="0.25">
      <c r="B324">
        <v>18309994550</v>
      </c>
      <c r="C324">
        <v>-8.8110666000000002</v>
      </c>
      <c r="H324">
        <v>18309994550</v>
      </c>
      <c r="I324">
        <v>-8.7435445999999999</v>
      </c>
    </row>
    <row r="325" spans="2:9" x14ac:dyDescent="0.25">
      <c r="B325">
        <v>18399994500</v>
      </c>
      <c r="C325">
        <v>-8.7504653999999995</v>
      </c>
      <c r="H325">
        <v>18399994500</v>
      </c>
      <c r="I325">
        <v>-8.7747355000000002</v>
      </c>
    </row>
    <row r="326" spans="2:9" x14ac:dyDescent="0.25">
      <c r="B326">
        <v>18489994450</v>
      </c>
      <c r="C326">
        <v>-8.7011479999999999</v>
      </c>
      <c r="H326">
        <v>18489994450</v>
      </c>
      <c r="I326">
        <v>-8.8076124</v>
      </c>
    </row>
    <row r="327" spans="2:9" x14ac:dyDescent="0.25">
      <c r="B327">
        <v>18579994400</v>
      </c>
      <c r="C327">
        <v>-8.6598482000000008</v>
      </c>
      <c r="H327">
        <v>18579994400</v>
      </c>
      <c r="I327">
        <v>-8.8346291000000008</v>
      </c>
    </row>
    <row r="328" spans="2:9" x14ac:dyDescent="0.25">
      <c r="B328">
        <v>18669994350</v>
      </c>
      <c r="C328">
        <v>-8.6105289000000003</v>
      </c>
      <c r="H328">
        <v>18669994350</v>
      </c>
      <c r="I328">
        <v>-8.8808260000000008</v>
      </c>
    </row>
    <row r="329" spans="2:9" x14ac:dyDescent="0.25">
      <c r="B329">
        <v>18759994300</v>
      </c>
      <c r="C329">
        <v>-8.5714903000000007</v>
      </c>
      <c r="H329">
        <v>18759994300</v>
      </c>
      <c r="I329">
        <v>-8.9382324000000004</v>
      </c>
    </row>
    <row r="330" spans="2:9" x14ac:dyDescent="0.25">
      <c r="B330">
        <v>18849994250</v>
      </c>
      <c r="C330">
        <v>-8.5526093999999997</v>
      </c>
      <c r="H330">
        <v>18849994250</v>
      </c>
      <c r="I330">
        <v>-9.0018568000000005</v>
      </c>
    </row>
    <row r="331" spans="2:9" x14ac:dyDescent="0.25">
      <c r="B331">
        <v>18939994200</v>
      </c>
      <c r="C331">
        <v>-8.5252713999999994</v>
      </c>
      <c r="H331">
        <v>18939994200</v>
      </c>
      <c r="I331">
        <v>-9.0798368000000007</v>
      </c>
    </row>
    <row r="332" spans="2:9" x14ac:dyDescent="0.25">
      <c r="B332">
        <v>19029994150</v>
      </c>
      <c r="C332">
        <v>-8.5066032000000007</v>
      </c>
      <c r="H332">
        <v>19029994150</v>
      </c>
      <c r="I332">
        <v>-9.1504878999999999</v>
      </c>
    </row>
    <row r="333" spans="2:9" x14ac:dyDescent="0.25">
      <c r="B333">
        <v>19119994100</v>
      </c>
      <c r="C333">
        <v>-8.5179481999999993</v>
      </c>
      <c r="H333">
        <v>19119994100</v>
      </c>
      <c r="I333">
        <v>-9.2204856999999993</v>
      </c>
    </row>
    <row r="334" spans="2:9" x14ac:dyDescent="0.25">
      <c r="B334">
        <v>19209994050</v>
      </c>
      <c r="C334">
        <v>-8.5316638999999999</v>
      </c>
      <c r="H334">
        <v>19209994050</v>
      </c>
      <c r="I334">
        <v>-9.2778244000000001</v>
      </c>
    </row>
    <row r="335" spans="2:9" x14ac:dyDescent="0.25">
      <c r="B335">
        <v>19299994000</v>
      </c>
      <c r="C335">
        <v>-8.5308857000000007</v>
      </c>
      <c r="H335">
        <v>19299994000</v>
      </c>
      <c r="I335">
        <v>-9.3363209000000005</v>
      </c>
    </row>
    <row r="336" spans="2:9" x14ac:dyDescent="0.25">
      <c r="B336">
        <v>19389993950</v>
      </c>
      <c r="C336">
        <v>-8.5481490999999998</v>
      </c>
      <c r="H336">
        <v>19389993950</v>
      </c>
      <c r="I336">
        <v>-9.3882283999999991</v>
      </c>
    </row>
    <row r="337" spans="2:9" x14ac:dyDescent="0.25">
      <c r="B337">
        <v>19479993900</v>
      </c>
      <c r="C337">
        <v>-8.5835542999999994</v>
      </c>
      <c r="H337">
        <v>19479993900</v>
      </c>
      <c r="I337">
        <v>-9.4294537999999992</v>
      </c>
    </row>
    <row r="338" spans="2:9" x14ac:dyDescent="0.25">
      <c r="B338">
        <v>19569993850</v>
      </c>
      <c r="C338">
        <v>-8.6459063999999994</v>
      </c>
      <c r="H338">
        <v>19569993850</v>
      </c>
      <c r="I338">
        <v>-9.4636793000000008</v>
      </c>
    </row>
    <row r="339" spans="2:9" x14ac:dyDescent="0.25">
      <c r="B339">
        <v>19659993800</v>
      </c>
      <c r="C339">
        <v>-8.7522154000000008</v>
      </c>
      <c r="H339">
        <v>19659993800</v>
      </c>
      <c r="I339">
        <v>-9.5036124999999991</v>
      </c>
    </row>
    <row r="340" spans="2:9" x14ac:dyDescent="0.25">
      <c r="B340">
        <v>19749993750</v>
      </c>
      <c r="C340">
        <v>-8.8254414000000008</v>
      </c>
      <c r="H340">
        <v>19749993750</v>
      </c>
      <c r="I340">
        <v>-9.5423860999999999</v>
      </c>
    </row>
    <row r="341" spans="2:9" x14ac:dyDescent="0.25">
      <c r="B341">
        <v>19839993700</v>
      </c>
      <c r="C341">
        <v>-8.8818426000000006</v>
      </c>
      <c r="H341">
        <v>19839993700</v>
      </c>
      <c r="I341">
        <v>-9.5668954999999993</v>
      </c>
    </row>
    <row r="342" spans="2:9" x14ac:dyDescent="0.25">
      <c r="B342">
        <v>19929993650</v>
      </c>
      <c r="C342">
        <v>-8.9065075</v>
      </c>
      <c r="H342">
        <v>19929993650</v>
      </c>
      <c r="I342">
        <v>-9.6073008000000009</v>
      </c>
    </row>
    <row r="343" spans="2:9" x14ac:dyDescent="0.25">
      <c r="B343">
        <v>20019993600</v>
      </c>
      <c r="C343">
        <v>-8.8819675</v>
      </c>
      <c r="H343">
        <v>20019993600</v>
      </c>
      <c r="I343">
        <v>-9.6446389999999997</v>
      </c>
    </row>
    <row r="344" spans="2:9" x14ac:dyDescent="0.25">
      <c r="B344">
        <v>20109993550</v>
      </c>
      <c r="C344">
        <v>-8.8092317999999992</v>
      </c>
      <c r="H344">
        <v>20109993550</v>
      </c>
      <c r="I344">
        <v>-9.6639967000000002</v>
      </c>
    </row>
    <row r="345" spans="2:9" x14ac:dyDescent="0.25">
      <c r="B345">
        <v>20199993500</v>
      </c>
      <c r="C345">
        <v>-8.7644587000000005</v>
      </c>
      <c r="H345">
        <v>20199993500</v>
      </c>
      <c r="I345">
        <v>-9.6842375000000001</v>
      </c>
    </row>
    <row r="346" spans="2:9" x14ac:dyDescent="0.25">
      <c r="B346">
        <v>20289993450</v>
      </c>
      <c r="C346">
        <v>-8.7230167000000005</v>
      </c>
      <c r="H346">
        <v>20289993450</v>
      </c>
      <c r="I346">
        <v>-9.6939019999999996</v>
      </c>
    </row>
    <row r="347" spans="2:9" x14ac:dyDescent="0.25">
      <c r="B347">
        <v>20379993400</v>
      </c>
      <c r="C347">
        <v>-8.7008285999999995</v>
      </c>
      <c r="H347">
        <v>20379993400</v>
      </c>
      <c r="I347">
        <v>-9.6833629999999999</v>
      </c>
    </row>
    <row r="348" spans="2:9" x14ac:dyDescent="0.25">
      <c r="B348">
        <v>20469993350</v>
      </c>
      <c r="C348">
        <v>-8.7059821999999993</v>
      </c>
      <c r="H348">
        <v>20469993350</v>
      </c>
      <c r="I348">
        <v>-9.6678543000000001</v>
      </c>
    </row>
    <row r="349" spans="2:9" x14ac:dyDescent="0.25">
      <c r="B349">
        <v>20559993300</v>
      </c>
      <c r="C349">
        <v>-8.7221650999999998</v>
      </c>
      <c r="H349">
        <v>20559993300</v>
      </c>
      <c r="I349">
        <v>-9.6641188000000007</v>
      </c>
    </row>
    <row r="350" spans="2:9" x14ac:dyDescent="0.25">
      <c r="B350">
        <v>20649993250</v>
      </c>
      <c r="C350">
        <v>-8.6898031000000007</v>
      </c>
      <c r="H350">
        <v>20649993250</v>
      </c>
      <c r="I350">
        <v>-9.6632747999999999</v>
      </c>
    </row>
    <row r="351" spans="2:9" x14ac:dyDescent="0.25">
      <c r="B351">
        <v>20739993200</v>
      </c>
      <c r="C351">
        <v>-8.6308041000000006</v>
      </c>
      <c r="H351">
        <v>20739993200</v>
      </c>
      <c r="I351">
        <v>-9.6641978999999996</v>
      </c>
    </row>
    <row r="352" spans="2:9" x14ac:dyDescent="0.25">
      <c r="B352">
        <v>20829993150</v>
      </c>
      <c r="C352">
        <v>-8.5664148000000004</v>
      </c>
      <c r="H352">
        <v>20829993150</v>
      </c>
      <c r="I352">
        <v>-9.6942692000000008</v>
      </c>
    </row>
    <row r="353" spans="2:9" x14ac:dyDescent="0.25">
      <c r="B353">
        <v>20919993100</v>
      </c>
      <c r="C353">
        <v>-8.4707211999999998</v>
      </c>
      <c r="H353">
        <v>20919993100</v>
      </c>
      <c r="I353">
        <v>-9.7265748999999992</v>
      </c>
    </row>
    <row r="354" spans="2:9" x14ac:dyDescent="0.25">
      <c r="B354">
        <v>21009993050</v>
      </c>
      <c r="C354">
        <v>-8.3583212000000007</v>
      </c>
      <c r="H354">
        <v>21009993050</v>
      </c>
      <c r="I354">
        <v>-9.7829075000000003</v>
      </c>
    </row>
    <row r="355" spans="2:9" x14ac:dyDescent="0.25">
      <c r="B355">
        <v>21099993000</v>
      </c>
      <c r="C355">
        <v>-8.2996397000000002</v>
      </c>
      <c r="H355">
        <v>21099993000</v>
      </c>
      <c r="I355">
        <v>-9.8123568999999993</v>
      </c>
    </row>
    <row r="356" spans="2:9" x14ac:dyDescent="0.25">
      <c r="B356">
        <v>21189992950</v>
      </c>
      <c r="C356">
        <v>-8.2702150000000003</v>
      </c>
      <c r="H356">
        <v>21189992950</v>
      </c>
      <c r="I356">
        <v>-9.8318033000000007</v>
      </c>
    </row>
    <row r="357" spans="2:9" x14ac:dyDescent="0.25">
      <c r="B357">
        <v>21279992900</v>
      </c>
      <c r="C357">
        <v>-8.2397469999999995</v>
      </c>
      <c r="H357">
        <v>21279992900</v>
      </c>
      <c r="I357">
        <v>-9.8581219000000004</v>
      </c>
    </row>
    <row r="358" spans="2:9" x14ac:dyDescent="0.25">
      <c r="B358">
        <v>21369992850</v>
      </c>
      <c r="C358">
        <v>-8.1952677000000005</v>
      </c>
      <c r="H358">
        <v>21369992850</v>
      </c>
      <c r="I358">
        <v>-9.8560847999999996</v>
      </c>
    </row>
    <row r="359" spans="2:9" x14ac:dyDescent="0.25">
      <c r="B359">
        <v>21459992800</v>
      </c>
      <c r="C359">
        <v>-8.1582431999999994</v>
      </c>
      <c r="H359">
        <v>21459992800</v>
      </c>
      <c r="I359">
        <v>-9.8113908999999992</v>
      </c>
    </row>
    <row r="360" spans="2:9" x14ac:dyDescent="0.25">
      <c r="B360">
        <v>21549992750</v>
      </c>
      <c r="C360">
        <v>-8.1287021999999993</v>
      </c>
      <c r="H360">
        <v>21549992750</v>
      </c>
      <c r="I360">
        <v>-9.7747840999999998</v>
      </c>
    </row>
    <row r="361" spans="2:9" x14ac:dyDescent="0.25">
      <c r="B361">
        <v>21639992700</v>
      </c>
      <c r="C361">
        <v>-8.1154422999999998</v>
      </c>
      <c r="H361">
        <v>21639992700</v>
      </c>
      <c r="I361">
        <v>-9.7457274999999992</v>
      </c>
    </row>
    <row r="362" spans="2:9" x14ac:dyDescent="0.25">
      <c r="B362">
        <v>21729992650</v>
      </c>
      <c r="C362">
        <v>-8.1047983000000006</v>
      </c>
      <c r="H362">
        <v>21729992650</v>
      </c>
      <c r="I362">
        <v>-9.6927632999999993</v>
      </c>
    </row>
    <row r="363" spans="2:9" x14ac:dyDescent="0.25">
      <c r="B363">
        <v>21819992600</v>
      </c>
      <c r="C363">
        <v>-8.1087769999999999</v>
      </c>
      <c r="H363">
        <v>21819992600</v>
      </c>
      <c r="I363">
        <v>-9.6670026999999994</v>
      </c>
    </row>
    <row r="364" spans="2:9" x14ac:dyDescent="0.25">
      <c r="B364">
        <v>21909992550</v>
      </c>
      <c r="C364">
        <v>-8.1187848999999996</v>
      </c>
      <c r="H364">
        <v>21909992550</v>
      </c>
      <c r="I364">
        <v>-9.6564902999999997</v>
      </c>
    </row>
    <row r="365" spans="2:9" x14ac:dyDescent="0.25">
      <c r="B365">
        <v>21999992500</v>
      </c>
      <c r="C365">
        <v>-8.1203871000000003</v>
      </c>
      <c r="H365">
        <v>21999992500</v>
      </c>
      <c r="I365">
        <v>-9.6598147999999995</v>
      </c>
    </row>
    <row r="366" spans="2:9" x14ac:dyDescent="0.25">
      <c r="B366">
        <v>22089992450</v>
      </c>
      <c r="C366">
        <v>-8.1269893999999994</v>
      </c>
      <c r="H366">
        <v>22089992450</v>
      </c>
      <c r="I366">
        <v>-9.7003012000000002</v>
      </c>
    </row>
    <row r="367" spans="2:9" x14ac:dyDescent="0.25">
      <c r="B367">
        <v>22179992400</v>
      </c>
      <c r="C367">
        <v>-8.1412306000000001</v>
      </c>
      <c r="H367">
        <v>22179992400</v>
      </c>
      <c r="I367">
        <v>-9.7350969000000003</v>
      </c>
    </row>
    <row r="368" spans="2:9" x14ac:dyDescent="0.25">
      <c r="B368">
        <v>22269992350</v>
      </c>
      <c r="C368">
        <v>-8.1752690999999995</v>
      </c>
      <c r="H368">
        <v>22269992350</v>
      </c>
      <c r="I368">
        <v>-9.7607678999999994</v>
      </c>
    </row>
    <row r="369" spans="2:9" x14ac:dyDescent="0.25">
      <c r="B369">
        <v>22359992300</v>
      </c>
      <c r="C369">
        <v>-8.2049912999999997</v>
      </c>
      <c r="H369">
        <v>22359992300</v>
      </c>
      <c r="I369">
        <v>-9.7817782999999991</v>
      </c>
    </row>
    <row r="370" spans="2:9" x14ac:dyDescent="0.25">
      <c r="B370">
        <v>22449992250</v>
      </c>
      <c r="C370">
        <v>-8.2529763999999997</v>
      </c>
      <c r="H370">
        <v>22449992250</v>
      </c>
      <c r="I370">
        <v>-9.8081112000000008</v>
      </c>
    </row>
    <row r="371" spans="2:9" x14ac:dyDescent="0.25">
      <c r="B371">
        <v>22539992200</v>
      </c>
      <c r="C371">
        <v>-8.2958602999999993</v>
      </c>
      <c r="H371">
        <v>22539992200</v>
      </c>
      <c r="I371">
        <v>-9.8258305000000004</v>
      </c>
    </row>
    <row r="372" spans="2:9" x14ac:dyDescent="0.25">
      <c r="B372">
        <v>22629992150</v>
      </c>
      <c r="C372">
        <v>-8.3391151000000008</v>
      </c>
      <c r="H372">
        <v>22629992150</v>
      </c>
      <c r="I372">
        <v>-9.8592749000000008</v>
      </c>
    </row>
    <row r="373" spans="2:9" x14ac:dyDescent="0.25">
      <c r="B373">
        <v>22719992100</v>
      </c>
      <c r="C373">
        <v>-8.3714504000000005</v>
      </c>
      <c r="H373">
        <v>22719992100</v>
      </c>
      <c r="I373">
        <v>-9.9072513999999998</v>
      </c>
    </row>
    <row r="374" spans="2:9" x14ac:dyDescent="0.25">
      <c r="B374">
        <v>22809992050</v>
      </c>
      <c r="C374">
        <v>-8.4066629000000006</v>
      </c>
      <c r="H374">
        <v>22809992050</v>
      </c>
      <c r="I374">
        <v>-9.9621467999999993</v>
      </c>
    </row>
    <row r="375" spans="2:9" x14ac:dyDescent="0.25">
      <c r="B375">
        <v>22899992000</v>
      </c>
      <c r="C375">
        <v>-8.4554434000000001</v>
      </c>
      <c r="H375">
        <v>22899992000</v>
      </c>
      <c r="I375">
        <v>-10.032931</v>
      </c>
    </row>
    <row r="376" spans="2:9" x14ac:dyDescent="0.25">
      <c r="B376">
        <v>22989991950</v>
      </c>
      <c r="C376">
        <v>-8.4916848999999992</v>
      </c>
      <c r="H376">
        <v>22989991950</v>
      </c>
      <c r="I376">
        <v>-10.103153000000001</v>
      </c>
    </row>
    <row r="377" spans="2:9" x14ac:dyDescent="0.25">
      <c r="B377">
        <v>23079991900</v>
      </c>
      <c r="C377">
        <v>-8.5286530999999997</v>
      </c>
      <c r="H377">
        <v>23079991900</v>
      </c>
      <c r="I377">
        <v>-10.169885000000001</v>
      </c>
    </row>
    <row r="378" spans="2:9" x14ac:dyDescent="0.25">
      <c r="B378">
        <v>23169991850</v>
      </c>
      <c r="C378">
        <v>-8.5614290000000004</v>
      </c>
      <c r="H378">
        <v>23169991850</v>
      </c>
      <c r="I378">
        <v>-10.227034</v>
      </c>
    </row>
    <row r="379" spans="2:9" x14ac:dyDescent="0.25">
      <c r="B379">
        <v>23259991800</v>
      </c>
      <c r="C379">
        <v>-8.5846070999999995</v>
      </c>
      <c r="H379">
        <v>23259991800</v>
      </c>
      <c r="I379">
        <v>-10.295574</v>
      </c>
    </row>
    <row r="380" spans="2:9" x14ac:dyDescent="0.25">
      <c r="B380">
        <v>23349991750</v>
      </c>
      <c r="C380">
        <v>-8.5761985999999997</v>
      </c>
      <c r="H380">
        <v>23349991750</v>
      </c>
      <c r="I380">
        <v>-10.357409000000001</v>
      </c>
    </row>
    <row r="381" spans="2:9" x14ac:dyDescent="0.25">
      <c r="B381">
        <v>23439991700</v>
      </c>
      <c r="C381">
        <v>-8.5852394000000007</v>
      </c>
      <c r="H381">
        <v>23439991700</v>
      </c>
      <c r="I381">
        <v>-10.414828</v>
      </c>
    </row>
    <row r="382" spans="2:9" x14ac:dyDescent="0.25">
      <c r="B382">
        <v>23529991650</v>
      </c>
      <c r="C382">
        <v>-8.6038885000000001</v>
      </c>
      <c r="H382">
        <v>23529991650</v>
      </c>
      <c r="I382">
        <v>-10.477480999999999</v>
      </c>
    </row>
    <row r="383" spans="2:9" x14ac:dyDescent="0.25">
      <c r="B383">
        <v>23619991600</v>
      </c>
      <c r="C383">
        <v>-8.6064568000000001</v>
      </c>
      <c r="H383">
        <v>23619991600</v>
      </c>
      <c r="I383">
        <v>-10.547803</v>
      </c>
    </row>
    <row r="384" spans="2:9" x14ac:dyDescent="0.25">
      <c r="B384">
        <v>23709991550</v>
      </c>
      <c r="C384">
        <v>-8.6063471000000007</v>
      </c>
      <c r="H384">
        <v>23709991550</v>
      </c>
      <c r="I384">
        <v>-10.615828</v>
      </c>
    </row>
    <row r="385" spans="2:9" x14ac:dyDescent="0.25">
      <c r="B385">
        <v>23799991500</v>
      </c>
      <c r="C385">
        <v>-8.6210728000000003</v>
      </c>
      <c r="H385">
        <v>23799991500</v>
      </c>
      <c r="I385">
        <v>-10.673342</v>
      </c>
    </row>
    <row r="386" spans="2:9" x14ac:dyDescent="0.25">
      <c r="B386">
        <v>23889991450</v>
      </c>
      <c r="C386">
        <v>-8.6121692999999997</v>
      </c>
      <c r="H386">
        <v>23889991450</v>
      </c>
      <c r="I386">
        <v>-10.738486</v>
      </c>
    </row>
    <row r="387" spans="2:9" x14ac:dyDescent="0.25">
      <c r="B387">
        <v>23979991400</v>
      </c>
      <c r="C387">
        <v>-8.5820703999999992</v>
      </c>
      <c r="H387">
        <v>23979991400</v>
      </c>
      <c r="I387">
        <v>-10.805996</v>
      </c>
    </row>
    <row r="388" spans="2:9" x14ac:dyDescent="0.25">
      <c r="B388">
        <v>24069991350</v>
      </c>
      <c r="C388">
        <v>-8.5785122000000005</v>
      </c>
      <c r="H388">
        <v>24069991350</v>
      </c>
      <c r="I388">
        <v>-10.892728</v>
      </c>
    </row>
    <row r="389" spans="2:9" x14ac:dyDescent="0.25">
      <c r="B389">
        <v>24159991300</v>
      </c>
      <c r="C389">
        <v>-8.5852461000000009</v>
      </c>
      <c r="H389">
        <v>24159991300</v>
      </c>
      <c r="I389">
        <v>-10.980934</v>
      </c>
    </row>
    <row r="390" spans="2:9" x14ac:dyDescent="0.25">
      <c r="B390">
        <v>24249991250</v>
      </c>
      <c r="C390">
        <v>-8.5923385999999997</v>
      </c>
      <c r="H390">
        <v>24249991250</v>
      </c>
      <c r="I390">
        <v>-11.076976999999999</v>
      </c>
    </row>
    <row r="391" spans="2:9" x14ac:dyDescent="0.25">
      <c r="B391">
        <v>24339991200</v>
      </c>
      <c r="C391">
        <v>-8.6092423999999994</v>
      </c>
      <c r="H391">
        <v>24339991200</v>
      </c>
      <c r="I391">
        <v>-11.169727</v>
      </c>
    </row>
    <row r="392" spans="2:9" x14ac:dyDescent="0.25">
      <c r="B392">
        <v>24429991150</v>
      </c>
      <c r="C392">
        <v>-8.6091242000000001</v>
      </c>
      <c r="H392">
        <v>24429991150</v>
      </c>
      <c r="I392">
        <v>-11.254581999999999</v>
      </c>
    </row>
    <row r="393" spans="2:9" x14ac:dyDescent="0.25">
      <c r="B393">
        <v>24519991100</v>
      </c>
      <c r="C393">
        <v>-8.5961113000000005</v>
      </c>
      <c r="H393">
        <v>24519991100</v>
      </c>
      <c r="I393">
        <v>-11.340381000000001</v>
      </c>
    </row>
    <row r="394" spans="2:9" x14ac:dyDescent="0.25">
      <c r="B394">
        <v>24609991050</v>
      </c>
      <c r="C394">
        <v>-8.5729561000000007</v>
      </c>
      <c r="H394">
        <v>24609991050</v>
      </c>
      <c r="I394">
        <v>-11.434321000000001</v>
      </c>
    </row>
    <row r="395" spans="2:9" x14ac:dyDescent="0.25">
      <c r="B395">
        <v>24699991000</v>
      </c>
      <c r="C395">
        <v>-8.5487251000000004</v>
      </c>
      <c r="H395">
        <v>24699991000</v>
      </c>
      <c r="I395">
        <v>-11.544568</v>
      </c>
    </row>
    <row r="396" spans="2:9" x14ac:dyDescent="0.25">
      <c r="B396">
        <v>24789990950</v>
      </c>
      <c r="C396">
        <v>-8.5119428999999993</v>
      </c>
      <c r="H396">
        <v>24789990950</v>
      </c>
      <c r="I396">
        <v>-11.647425999999999</v>
      </c>
    </row>
    <row r="397" spans="2:9" x14ac:dyDescent="0.25">
      <c r="B397">
        <v>24879990900</v>
      </c>
      <c r="C397">
        <v>-8.4972162000000004</v>
      </c>
      <c r="H397">
        <v>24879990900</v>
      </c>
      <c r="I397">
        <v>-11.762983</v>
      </c>
    </row>
    <row r="398" spans="2:9" x14ac:dyDescent="0.25">
      <c r="B398">
        <v>24969990850</v>
      </c>
      <c r="C398">
        <v>-8.4857779000000004</v>
      </c>
      <c r="H398">
        <v>24969990850</v>
      </c>
      <c r="I398">
        <v>-11.867984999999999</v>
      </c>
    </row>
    <row r="399" spans="2:9" x14ac:dyDescent="0.25">
      <c r="B399">
        <v>25059990800</v>
      </c>
      <c r="C399">
        <v>-8.4787120999999992</v>
      </c>
      <c r="H399">
        <v>25059990800</v>
      </c>
      <c r="I399">
        <v>-11.971099000000001</v>
      </c>
    </row>
    <row r="400" spans="2:9" x14ac:dyDescent="0.25">
      <c r="B400">
        <v>25149990750</v>
      </c>
      <c r="C400">
        <v>-8.4611091999999992</v>
      </c>
      <c r="H400">
        <v>25149990750</v>
      </c>
      <c r="I400">
        <v>-12.059400999999999</v>
      </c>
    </row>
    <row r="401" spans="2:9" x14ac:dyDescent="0.25">
      <c r="B401">
        <v>25239990700</v>
      </c>
      <c r="C401">
        <v>-8.4552659999999999</v>
      </c>
      <c r="H401">
        <v>25239990700</v>
      </c>
      <c r="I401">
        <v>-12.164683</v>
      </c>
    </row>
    <row r="402" spans="2:9" x14ac:dyDescent="0.25">
      <c r="B402">
        <v>25329990650</v>
      </c>
      <c r="C402">
        <v>-8.4487494999999999</v>
      </c>
      <c r="H402">
        <v>25329990650</v>
      </c>
      <c r="I402">
        <v>-12.273172000000001</v>
      </c>
    </row>
    <row r="403" spans="2:9" x14ac:dyDescent="0.25">
      <c r="B403">
        <v>25419990600</v>
      </c>
      <c r="C403">
        <v>-8.4495410999999994</v>
      </c>
      <c r="H403">
        <v>25419990600</v>
      </c>
      <c r="I403">
        <v>-12.394753</v>
      </c>
    </row>
    <row r="404" spans="2:9" x14ac:dyDescent="0.25">
      <c r="B404">
        <v>25509990550</v>
      </c>
      <c r="C404">
        <v>-8.4541883000000002</v>
      </c>
      <c r="H404">
        <v>25509990550</v>
      </c>
      <c r="I404">
        <v>-12.519943</v>
      </c>
    </row>
    <row r="405" spans="2:9" x14ac:dyDescent="0.25">
      <c r="B405">
        <v>25599990500</v>
      </c>
      <c r="C405">
        <v>-8.4605063999999999</v>
      </c>
      <c r="H405">
        <v>25599990500</v>
      </c>
      <c r="I405">
        <v>-12.648825</v>
      </c>
    </row>
    <row r="406" spans="2:9" x14ac:dyDescent="0.25">
      <c r="B406">
        <v>25689990450</v>
      </c>
      <c r="C406">
        <v>-8.4562836000000008</v>
      </c>
      <c r="H406">
        <v>25689990450</v>
      </c>
      <c r="I406">
        <v>-12.765587</v>
      </c>
    </row>
    <row r="407" spans="2:9" x14ac:dyDescent="0.25">
      <c r="B407">
        <v>25779990400</v>
      </c>
      <c r="C407">
        <v>-8.4517278999999998</v>
      </c>
      <c r="H407">
        <v>25779990400</v>
      </c>
      <c r="I407">
        <v>-12.876794</v>
      </c>
    </row>
    <row r="408" spans="2:9" x14ac:dyDescent="0.25">
      <c r="B408">
        <v>25869990350</v>
      </c>
      <c r="C408">
        <v>-8.4501971999999999</v>
      </c>
      <c r="H408">
        <v>25869990350</v>
      </c>
      <c r="I408">
        <v>-12.986978000000001</v>
      </c>
    </row>
    <row r="409" spans="2:9" x14ac:dyDescent="0.25">
      <c r="B409">
        <v>25959990300</v>
      </c>
      <c r="C409">
        <v>-8.4460076999999991</v>
      </c>
      <c r="H409">
        <v>25959990300</v>
      </c>
      <c r="I409">
        <v>-13.100244999999999</v>
      </c>
    </row>
    <row r="410" spans="2:9" x14ac:dyDescent="0.25">
      <c r="B410">
        <v>26049990250</v>
      </c>
      <c r="C410">
        <v>-8.4688853999999996</v>
      </c>
      <c r="H410">
        <v>26049990250</v>
      </c>
      <c r="I410">
        <v>-13.233185000000001</v>
      </c>
    </row>
    <row r="411" spans="2:9" x14ac:dyDescent="0.25">
      <c r="B411">
        <v>26139990200</v>
      </c>
      <c r="C411">
        <v>-8.5055790000000009</v>
      </c>
      <c r="H411">
        <v>26139990200</v>
      </c>
      <c r="I411">
        <v>-13.365356999999999</v>
      </c>
    </row>
    <row r="412" spans="2:9" x14ac:dyDescent="0.25">
      <c r="B412">
        <v>26229990150</v>
      </c>
      <c r="C412">
        <v>-8.5540771000000007</v>
      </c>
      <c r="H412">
        <v>26229990150</v>
      </c>
      <c r="I412">
        <v>-13.514780999999999</v>
      </c>
    </row>
    <row r="413" spans="2:9" x14ac:dyDescent="0.25">
      <c r="B413">
        <v>26319990100</v>
      </c>
      <c r="C413">
        <v>-8.5850582000000006</v>
      </c>
      <c r="H413">
        <v>26319990100</v>
      </c>
      <c r="I413">
        <v>-13.651247</v>
      </c>
    </row>
    <row r="414" spans="2:9" x14ac:dyDescent="0.25">
      <c r="B414">
        <v>26409990050</v>
      </c>
      <c r="C414">
        <v>-8.6174946000000006</v>
      </c>
      <c r="H414">
        <v>26409990050</v>
      </c>
      <c r="I414">
        <v>-13.761975</v>
      </c>
    </row>
    <row r="415" spans="2:9" x14ac:dyDescent="0.25">
      <c r="B415">
        <v>26499990000</v>
      </c>
      <c r="C415">
        <v>-8.6277752000000003</v>
      </c>
      <c r="H415">
        <v>26499990000</v>
      </c>
      <c r="I415">
        <v>-13.832533</v>
      </c>
    </row>
    <row r="416" spans="2:9" x14ac:dyDescent="0.25">
      <c r="B416" t="s">
        <v>26</v>
      </c>
      <c r="H416" t="s">
        <v>26</v>
      </c>
    </row>
    <row r="419" spans="2:9" x14ac:dyDescent="0.25">
      <c r="B419" t="s">
        <v>27</v>
      </c>
      <c r="H419" t="s">
        <v>27</v>
      </c>
    </row>
    <row r="420" spans="2:9" x14ac:dyDescent="0.25">
      <c r="B420" t="s">
        <v>22</v>
      </c>
      <c r="C420" t="s">
        <v>234</v>
      </c>
      <c r="H420" t="s">
        <v>22</v>
      </c>
      <c r="I420" t="s">
        <v>234</v>
      </c>
    </row>
    <row r="421" spans="2:9" x14ac:dyDescent="0.25">
      <c r="B421">
        <v>8500000000</v>
      </c>
      <c r="C421">
        <v>-7.8950205000000002</v>
      </c>
      <c r="H421">
        <v>8500000000</v>
      </c>
      <c r="I421">
        <v>-8.0082397000000007</v>
      </c>
    </row>
    <row r="422" spans="2:9" x14ac:dyDescent="0.25">
      <c r="B422">
        <v>8589999950</v>
      </c>
      <c r="C422">
        <v>-7.8418311999999997</v>
      </c>
      <c r="H422">
        <v>8589999950</v>
      </c>
      <c r="I422">
        <v>-7.9997363000000004</v>
      </c>
    </row>
    <row r="423" spans="2:9" x14ac:dyDescent="0.25">
      <c r="B423">
        <v>8679999900</v>
      </c>
      <c r="C423">
        <v>-7.7809299999999997</v>
      </c>
      <c r="H423">
        <v>8679999900</v>
      </c>
      <c r="I423">
        <v>-7.9817014000000004</v>
      </c>
    </row>
    <row r="424" spans="2:9" x14ac:dyDescent="0.25">
      <c r="B424">
        <v>8769999850</v>
      </c>
      <c r="C424">
        <v>-7.7489623999999999</v>
      </c>
      <c r="H424">
        <v>8769999850</v>
      </c>
      <c r="I424">
        <v>-8.0074071999999994</v>
      </c>
    </row>
    <row r="425" spans="2:9" x14ac:dyDescent="0.25">
      <c r="B425">
        <v>8859999800</v>
      </c>
      <c r="C425">
        <v>-7.6575036000000001</v>
      </c>
      <c r="H425">
        <v>8859999800</v>
      </c>
      <c r="I425">
        <v>-7.9753550999999998</v>
      </c>
    </row>
    <row r="426" spans="2:9" x14ac:dyDescent="0.25">
      <c r="B426">
        <v>8949999750</v>
      </c>
      <c r="C426">
        <v>-7.5868935999999998</v>
      </c>
      <c r="H426">
        <v>8949999750</v>
      </c>
      <c r="I426">
        <v>-7.9854946</v>
      </c>
    </row>
    <row r="427" spans="2:9" x14ac:dyDescent="0.25">
      <c r="B427">
        <v>9039999700</v>
      </c>
      <c r="C427">
        <v>-7.5599895000000004</v>
      </c>
      <c r="H427">
        <v>9039999700</v>
      </c>
      <c r="I427">
        <v>-7.9838332999999997</v>
      </c>
    </row>
    <row r="428" spans="2:9" x14ac:dyDescent="0.25">
      <c r="B428">
        <v>9129999650</v>
      </c>
      <c r="C428">
        <v>-7.5231475999999997</v>
      </c>
      <c r="H428">
        <v>9129999650</v>
      </c>
      <c r="I428">
        <v>-7.9767317999999996</v>
      </c>
    </row>
    <row r="429" spans="2:9" x14ac:dyDescent="0.25">
      <c r="B429">
        <v>9219999600</v>
      </c>
      <c r="C429">
        <v>-7.4339560999999996</v>
      </c>
      <c r="H429">
        <v>9219999600</v>
      </c>
      <c r="I429">
        <v>-7.9284939999999997</v>
      </c>
    </row>
    <row r="430" spans="2:9" x14ac:dyDescent="0.25">
      <c r="B430">
        <v>9309999550</v>
      </c>
      <c r="C430">
        <v>-7.3582324999999997</v>
      </c>
      <c r="H430">
        <v>9309999550</v>
      </c>
      <c r="I430">
        <v>-7.9252162000000004</v>
      </c>
    </row>
    <row r="431" spans="2:9" x14ac:dyDescent="0.25">
      <c r="B431">
        <v>9399999500</v>
      </c>
      <c r="C431">
        <v>-7.3263797999999998</v>
      </c>
      <c r="H431">
        <v>9399999500</v>
      </c>
      <c r="I431">
        <v>-7.9320387999999999</v>
      </c>
    </row>
    <row r="432" spans="2:9" x14ac:dyDescent="0.25">
      <c r="B432">
        <v>9489999450</v>
      </c>
      <c r="C432">
        <v>-7.2768554999999999</v>
      </c>
      <c r="H432">
        <v>9489999450</v>
      </c>
      <c r="I432">
        <v>-7.9309520999999998</v>
      </c>
    </row>
    <row r="433" spans="2:9" x14ac:dyDescent="0.25">
      <c r="B433">
        <v>9579999400</v>
      </c>
      <c r="C433">
        <v>-7.2313666000000003</v>
      </c>
      <c r="H433">
        <v>9579999400</v>
      </c>
      <c r="I433">
        <v>-7.9548483000000001</v>
      </c>
    </row>
    <row r="434" spans="2:9" x14ac:dyDescent="0.25">
      <c r="B434">
        <v>9669999350</v>
      </c>
      <c r="C434">
        <v>-7.2122912000000001</v>
      </c>
      <c r="H434">
        <v>9669999350</v>
      </c>
      <c r="I434">
        <v>-7.9997559000000003</v>
      </c>
    </row>
    <row r="435" spans="2:9" x14ac:dyDescent="0.25">
      <c r="B435">
        <v>9759999300</v>
      </c>
      <c r="C435">
        <v>-7.2031125999999999</v>
      </c>
      <c r="H435">
        <v>9759999300</v>
      </c>
      <c r="I435">
        <v>-8.0397710999999994</v>
      </c>
    </row>
    <row r="436" spans="2:9" x14ac:dyDescent="0.25">
      <c r="B436">
        <v>9849999250</v>
      </c>
      <c r="C436">
        <v>-7.1977472000000002</v>
      </c>
      <c r="H436">
        <v>9849999250</v>
      </c>
      <c r="I436">
        <v>-8.0947303999999995</v>
      </c>
    </row>
    <row r="437" spans="2:9" x14ac:dyDescent="0.25">
      <c r="B437">
        <v>9939999200</v>
      </c>
      <c r="C437">
        <v>-7.1996441000000004</v>
      </c>
      <c r="H437">
        <v>9939999200</v>
      </c>
      <c r="I437">
        <v>-8.1472949999999997</v>
      </c>
    </row>
    <row r="438" spans="2:9" x14ac:dyDescent="0.25">
      <c r="B438">
        <v>10029999150</v>
      </c>
      <c r="C438">
        <v>-7.2150822000000003</v>
      </c>
      <c r="H438">
        <v>10029999150</v>
      </c>
      <c r="I438">
        <v>-8.2145785999999994</v>
      </c>
    </row>
    <row r="439" spans="2:9" x14ac:dyDescent="0.25">
      <c r="B439">
        <v>10119999100</v>
      </c>
      <c r="C439">
        <v>-7.2427324999999998</v>
      </c>
      <c r="H439">
        <v>10119999100</v>
      </c>
      <c r="I439">
        <v>-8.2802191000000001</v>
      </c>
    </row>
    <row r="440" spans="2:9" x14ac:dyDescent="0.25">
      <c r="B440">
        <v>10209999050</v>
      </c>
      <c r="C440">
        <v>-7.2964678000000003</v>
      </c>
      <c r="H440">
        <v>10209999050</v>
      </c>
      <c r="I440">
        <v>-8.3787354999999994</v>
      </c>
    </row>
    <row r="441" spans="2:9" x14ac:dyDescent="0.25">
      <c r="B441">
        <v>10299999000</v>
      </c>
      <c r="C441">
        <v>-7.3499869999999996</v>
      </c>
      <c r="H441">
        <v>10299999000</v>
      </c>
      <c r="I441">
        <v>-8.4772282000000008</v>
      </c>
    </row>
    <row r="442" spans="2:9" x14ac:dyDescent="0.25">
      <c r="B442">
        <v>10389998950</v>
      </c>
      <c r="C442">
        <v>-7.4144249000000002</v>
      </c>
      <c r="H442">
        <v>10389998950</v>
      </c>
      <c r="I442">
        <v>-8.6043921000000001</v>
      </c>
    </row>
    <row r="443" spans="2:9" x14ac:dyDescent="0.25">
      <c r="B443">
        <v>10479998900</v>
      </c>
      <c r="C443">
        <v>-7.4909872999999996</v>
      </c>
      <c r="H443">
        <v>10479998900</v>
      </c>
      <c r="I443">
        <v>-8.7456244999999999</v>
      </c>
    </row>
    <row r="444" spans="2:9" x14ac:dyDescent="0.25">
      <c r="B444">
        <v>10569998850</v>
      </c>
      <c r="C444">
        <v>-7.5729609</v>
      </c>
      <c r="H444">
        <v>10569998850</v>
      </c>
      <c r="I444">
        <v>-8.8916711999999993</v>
      </c>
    </row>
    <row r="445" spans="2:9" x14ac:dyDescent="0.25">
      <c r="B445">
        <v>10659998800</v>
      </c>
      <c r="C445">
        <v>-7.6536211999999999</v>
      </c>
      <c r="H445">
        <v>10659998800</v>
      </c>
      <c r="I445">
        <v>-9.0557918999999991</v>
      </c>
    </row>
    <row r="446" spans="2:9" x14ac:dyDescent="0.25">
      <c r="B446">
        <v>10749998750</v>
      </c>
      <c r="C446">
        <v>-7.7434029999999998</v>
      </c>
      <c r="H446">
        <v>10749998750</v>
      </c>
      <c r="I446">
        <v>-9.2161846000000001</v>
      </c>
    </row>
    <row r="447" spans="2:9" x14ac:dyDescent="0.25">
      <c r="B447">
        <v>10839998700</v>
      </c>
      <c r="C447">
        <v>-7.8578400999999998</v>
      </c>
      <c r="H447">
        <v>10839998700</v>
      </c>
      <c r="I447">
        <v>-9.3943013999999998</v>
      </c>
    </row>
    <row r="448" spans="2:9" x14ac:dyDescent="0.25">
      <c r="B448">
        <v>10929998650</v>
      </c>
      <c r="C448">
        <v>-7.9990730000000001</v>
      </c>
      <c r="H448">
        <v>10929998650</v>
      </c>
      <c r="I448">
        <v>-9.5575580999999996</v>
      </c>
    </row>
    <row r="449" spans="2:9" x14ac:dyDescent="0.25">
      <c r="B449">
        <v>11019998600</v>
      </c>
      <c r="C449">
        <v>-8.1088324000000007</v>
      </c>
      <c r="H449">
        <v>11019998600</v>
      </c>
      <c r="I449">
        <v>-9.7303534000000003</v>
      </c>
    </row>
    <row r="450" spans="2:9" x14ac:dyDescent="0.25">
      <c r="B450">
        <v>11109998550</v>
      </c>
      <c r="C450">
        <v>-8.2307424999999999</v>
      </c>
      <c r="H450">
        <v>11109998550</v>
      </c>
      <c r="I450">
        <v>-9.8687553000000001</v>
      </c>
    </row>
    <row r="451" spans="2:9" x14ac:dyDescent="0.25">
      <c r="B451">
        <v>11199998500</v>
      </c>
      <c r="C451">
        <v>-8.3397675000000007</v>
      </c>
      <c r="H451">
        <v>11199998500</v>
      </c>
      <c r="I451">
        <v>-9.9942101999999995</v>
      </c>
    </row>
    <row r="452" spans="2:9" x14ac:dyDescent="0.25">
      <c r="B452">
        <v>11289998450</v>
      </c>
      <c r="C452">
        <v>-8.4131861000000008</v>
      </c>
      <c r="H452">
        <v>11289998450</v>
      </c>
      <c r="I452">
        <v>-10.080337</v>
      </c>
    </row>
    <row r="453" spans="2:9" x14ac:dyDescent="0.25">
      <c r="B453">
        <v>11379998400</v>
      </c>
      <c r="C453">
        <v>-8.4570799000000001</v>
      </c>
      <c r="H453">
        <v>11379998400</v>
      </c>
      <c r="I453">
        <v>-10.124216000000001</v>
      </c>
    </row>
    <row r="454" spans="2:9" x14ac:dyDescent="0.25">
      <c r="B454">
        <v>11469998350</v>
      </c>
      <c r="C454">
        <v>-8.5089597999999995</v>
      </c>
      <c r="H454">
        <v>11469998350</v>
      </c>
      <c r="I454">
        <v>-10.150748999999999</v>
      </c>
    </row>
    <row r="455" spans="2:9" x14ac:dyDescent="0.25">
      <c r="B455">
        <v>11559998300</v>
      </c>
      <c r="C455">
        <v>-8.6013783999999998</v>
      </c>
      <c r="H455">
        <v>11559998300</v>
      </c>
      <c r="I455">
        <v>-10.130698000000001</v>
      </c>
    </row>
    <row r="456" spans="2:9" x14ac:dyDescent="0.25">
      <c r="B456">
        <v>11649998250</v>
      </c>
      <c r="C456">
        <v>-8.6621369999999995</v>
      </c>
      <c r="H456">
        <v>11649998250</v>
      </c>
      <c r="I456">
        <v>-10.121950999999999</v>
      </c>
    </row>
    <row r="457" spans="2:9" x14ac:dyDescent="0.25">
      <c r="B457">
        <v>11739998200</v>
      </c>
      <c r="C457">
        <v>-8.6871138000000006</v>
      </c>
      <c r="H457">
        <v>11739998200</v>
      </c>
      <c r="I457">
        <v>-10.114909000000001</v>
      </c>
    </row>
    <row r="458" spans="2:9" x14ac:dyDescent="0.25">
      <c r="B458">
        <v>11829998150</v>
      </c>
      <c r="C458">
        <v>-8.6815653000000008</v>
      </c>
      <c r="H458">
        <v>11829998150</v>
      </c>
      <c r="I458">
        <v>-10.151664</v>
      </c>
    </row>
    <row r="459" spans="2:9" x14ac:dyDescent="0.25">
      <c r="B459">
        <v>11919998100</v>
      </c>
      <c r="C459">
        <v>-8.6913204000000004</v>
      </c>
      <c r="H459">
        <v>11919998100</v>
      </c>
      <c r="I459">
        <v>-10.15532</v>
      </c>
    </row>
    <row r="460" spans="2:9" x14ac:dyDescent="0.25">
      <c r="B460">
        <v>12009998050</v>
      </c>
      <c r="C460">
        <v>-8.5642557000000004</v>
      </c>
      <c r="H460">
        <v>12009998050</v>
      </c>
      <c r="I460">
        <v>-10.199938</v>
      </c>
    </row>
    <row r="461" spans="2:9" x14ac:dyDescent="0.25">
      <c r="B461">
        <v>12099998000</v>
      </c>
      <c r="C461">
        <v>-8.3927259000000003</v>
      </c>
      <c r="H461">
        <v>12099998000</v>
      </c>
      <c r="I461">
        <v>-10.211416</v>
      </c>
    </row>
    <row r="462" spans="2:9" x14ac:dyDescent="0.25">
      <c r="B462">
        <v>12189997950</v>
      </c>
      <c r="C462">
        <v>-8.2138720000000003</v>
      </c>
      <c r="H462">
        <v>12189997950</v>
      </c>
      <c r="I462">
        <v>-10.186874</v>
      </c>
    </row>
    <row r="463" spans="2:9" x14ac:dyDescent="0.25">
      <c r="B463">
        <v>12279997900</v>
      </c>
      <c r="C463">
        <v>-8.0258731999999995</v>
      </c>
      <c r="H463">
        <v>12279997900</v>
      </c>
      <c r="I463">
        <v>-10.166337</v>
      </c>
    </row>
    <row r="464" spans="2:9" x14ac:dyDescent="0.25">
      <c r="B464">
        <v>12369997850</v>
      </c>
      <c r="C464">
        <v>-7.7876325</v>
      </c>
      <c r="H464">
        <v>12369997850</v>
      </c>
      <c r="I464">
        <v>-10.137702000000001</v>
      </c>
    </row>
    <row r="465" spans="2:9" x14ac:dyDescent="0.25">
      <c r="B465">
        <v>12459997800</v>
      </c>
      <c r="C465">
        <v>-7.6083797999999998</v>
      </c>
      <c r="H465">
        <v>12459997800</v>
      </c>
      <c r="I465">
        <v>-10.109228999999999</v>
      </c>
    </row>
    <row r="466" spans="2:9" x14ac:dyDescent="0.25">
      <c r="B466">
        <v>12549997750</v>
      </c>
      <c r="C466">
        <v>-7.5268164000000004</v>
      </c>
      <c r="H466">
        <v>12549997750</v>
      </c>
      <c r="I466">
        <v>-10.110979</v>
      </c>
    </row>
    <row r="467" spans="2:9" x14ac:dyDescent="0.25">
      <c r="B467">
        <v>12639997700</v>
      </c>
      <c r="C467">
        <v>-7.4818783</v>
      </c>
      <c r="H467">
        <v>12639997700</v>
      </c>
      <c r="I467">
        <v>-10.149035</v>
      </c>
    </row>
    <row r="468" spans="2:9" x14ac:dyDescent="0.25">
      <c r="B468">
        <v>12729997650</v>
      </c>
      <c r="C468">
        <v>-7.4802784999999998</v>
      </c>
      <c r="H468">
        <v>12729997650</v>
      </c>
      <c r="I468">
        <v>-10.171932999999999</v>
      </c>
    </row>
    <row r="469" spans="2:9" x14ac:dyDescent="0.25">
      <c r="B469">
        <v>12819997600</v>
      </c>
      <c r="C469">
        <v>-7.5508255999999996</v>
      </c>
      <c r="H469">
        <v>12819997600</v>
      </c>
      <c r="I469">
        <v>-10.223867</v>
      </c>
    </row>
    <row r="470" spans="2:9" x14ac:dyDescent="0.25">
      <c r="B470">
        <v>12909997550</v>
      </c>
      <c r="C470">
        <v>-7.6455460000000004</v>
      </c>
      <c r="H470">
        <v>12909997550</v>
      </c>
      <c r="I470">
        <v>-10.274213</v>
      </c>
    </row>
    <row r="471" spans="2:9" x14ac:dyDescent="0.25">
      <c r="B471">
        <v>12999997500</v>
      </c>
      <c r="C471">
        <v>-7.7312775</v>
      </c>
      <c r="H471">
        <v>12999997500</v>
      </c>
      <c r="I471">
        <v>-10.328464</v>
      </c>
    </row>
    <row r="472" spans="2:9" x14ac:dyDescent="0.25">
      <c r="B472">
        <v>13089997450</v>
      </c>
      <c r="C472">
        <v>-7.8187794999999998</v>
      </c>
      <c r="H472">
        <v>13089997450</v>
      </c>
      <c r="I472">
        <v>-10.397546</v>
      </c>
    </row>
    <row r="473" spans="2:9" x14ac:dyDescent="0.25">
      <c r="B473">
        <v>13179997400</v>
      </c>
      <c r="C473">
        <v>-7.9042854</v>
      </c>
      <c r="H473">
        <v>13179997400</v>
      </c>
      <c r="I473">
        <v>-10.455909999999999</v>
      </c>
    </row>
    <row r="474" spans="2:9" x14ac:dyDescent="0.25">
      <c r="B474">
        <v>13269997350</v>
      </c>
      <c r="C474">
        <v>-7.9560914</v>
      </c>
      <c r="H474">
        <v>13269997350</v>
      </c>
      <c r="I474">
        <v>-10.516232</v>
      </c>
    </row>
    <row r="475" spans="2:9" x14ac:dyDescent="0.25">
      <c r="B475">
        <v>13359997300</v>
      </c>
      <c r="C475">
        <v>-8.0043448999999995</v>
      </c>
      <c r="H475">
        <v>13359997300</v>
      </c>
      <c r="I475">
        <v>-10.596609000000001</v>
      </c>
    </row>
    <row r="476" spans="2:9" x14ac:dyDescent="0.25">
      <c r="B476">
        <v>13449997250</v>
      </c>
      <c r="C476">
        <v>-8.0408115000000002</v>
      </c>
      <c r="H476">
        <v>13449997250</v>
      </c>
      <c r="I476">
        <v>-10.632612999999999</v>
      </c>
    </row>
    <row r="477" spans="2:9" x14ac:dyDescent="0.25">
      <c r="B477">
        <v>13539997200</v>
      </c>
      <c r="C477">
        <v>-8.0731763999999995</v>
      </c>
      <c r="H477">
        <v>13539997200</v>
      </c>
      <c r="I477">
        <v>-10.628461</v>
      </c>
    </row>
    <row r="478" spans="2:9" x14ac:dyDescent="0.25">
      <c r="B478">
        <v>13629997150</v>
      </c>
      <c r="C478">
        <v>-8.1109857999999999</v>
      </c>
      <c r="H478">
        <v>13629997150</v>
      </c>
      <c r="I478">
        <v>-10.606304</v>
      </c>
    </row>
    <row r="479" spans="2:9" x14ac:dyDescent="0.25">
      <c r="B479">
        <v>13719997100</v>
      </c>
      <c r="C479">
        <v>-8.1605234000000006</v>
      </c>
      <c r="H479">
        <v>13719997100</v>
      </c>
      <c r="I479">
        <v>-10.559099</v>
      </c>
    </row>
    <row r="480" spans="2:9" x14ac:dyDescent="0.25">
      <c r="B480">
        <v>13809997050</v>
      </c>
      <c r="C480">
        <v>-8.2094450000000005</v>
      </c>
      <c r="H480">
        <v>13809997050</v>
      </c>
      <c r="I480">
        <v>-10.482006</v>
      </c>
    </row>
    <row r="481" spans="2:9" x14ac:dyDescent="0.25">
      <c r="B481">
        <v>13899997000</v>
      </c>
      <c r="C481">
        <v>-8.2749491000000006</v>
      </c>
      <c r="H481">
        <v>13899997000</v>
      </c>
      <c r="I481">
        <v>-10.415889</v>
      </c>
    </row>
    <row r="482" spans="2:9" x14ac:dyDescent="0.25">
      <c r="B482">
        <v>13989996950</v>
      </c>
      <c r="C482">
        <v>-8.3489847000000008</v>
      </c>
      <c r="H482">
        <v>13989996950</v>
      </c>
      <c r="I482">
        <v>-10.363492000000001</v>
      </c>
    </row>
    <row r="483" spans="2:9" x14ac:dyDescent="0.25">
      <c r="B483">
        <v>14079996900</v>
      </c>
      <c r="C483">
        <v>-8.3981829000000001</v>
      </c>
      <c r="H483">
        <v>14079996900</v>
      </c>
      <c r="I483">
        <v>-10.306236999999999</v>
      </c>
    </row>
    <row r="484" spans="2:9" x14ac:dyDescent="0.25">
      <c r="B484">
        <v>14169996850</v>
      </c>
      <c r="C484">
        <v>-8.4239130000000007</v>
      </c>
      <c r="H484">
        <v>14169996850</v>
      </c>
      <c r="I484">
        <v>-10.260555</v>
      </c>
    </row>
    <row r="485" spans="2:9" x14ac:dyDescent="0.25">
      <c r="B485">
        <v>14259996800</v>
      </c>
      <c r="C485">
        <v>-8.4667425000000005</v>
      </c>
      <c r="H485">
        <v>14259996800</v>
      </c>
      <c r="I485">
        <v>-10.207648000000001</v>
      </c>
    </row>
    <row r="486" spans="2:9" x14ac:dyDescent="0.25">
      <c r="B486">
        <v>14349996750</v>
      </c>
      <c r="C486">
        <v>-8.5131101999999998</v>
      </c>
      <c r="H486">
        <v>14349996750</v>
      </c>
      <c r="I486">
        <v>-10.148451</v>
      </c>
    </row>
    <row r="487" spans="2:9" x14ac:dyDescent="0.25">
      <c r="B487">
        <v>14439996700</v>
      </c>
      <c r="C487">
        <v>-8.5454501999999994</v>
      </c>
      <c r="H487">
        <v>14439996700</v>
      </c>
      <c r="I487">
        <v>-10.093753</v>
      </c>
    </row>
    <row r="488" spans="2:9" x14ac:dyDescent="0.25">
      <c r="B488">
        <v>14529996650</v>
      </c>
      <c r="C488">
        <v>-8.6077861999999996</v>
      </c>
      <c r="H488">
        <v>14529996650</v>
      </c>
      <c r="I488">
        <v>-10.047798</v>
      </c>
    </row>
    <row r="489" spans="2:9" x14ac:dyDescent="0.25">
      <c r="B489">
        <v>14619996600</v>
      </c>
      <c r="C489">
        <v>-8.6919632</v>
      </c>
      <c r="H489">
        <v>14619996600</v>
      </c>
      <c r="I489">
        <v>-9.994154</v>
      </c>
    </row>
    <row r="490" spans="2:9" x14ac:dyDescent="0.25">
      <c r="B490">
        <v>14709996550</v>
      </c>
      <c r="C490">
        <v>-8.7484865000000003</v>
      </c>
      <c r="H490">
        <v>14709996550</v>
      </c>
      <c r="I490">
        <v>-9.9551163000000003</v>
      </c>
    </row>
    <row r="491" spans="2:9" x14ac:dyDescent="0.25">
      <c r="B491">
        <v>14799996500</v>
      </c>
      <c r="C491">
        <v>-8.7796965</v>
      </c>
      <c r="H491">
        <v>14799996500</v>
      </c>
      <c r="I491">
        <v>-9.9299412</v>
      </c>
    </row>
    <row r="492" spans="2:9" x14ac:dyDescent="0.25">
      <c r="B492">
        <v>14889996450</v>
      </c>
      <c r="C492">
        <v>-8.7843189000000006</v>
      </c>
      <c r="H492">
        <v>14889996450</v>
      </c>
      <c r="I492">
        <v>-9.9001579</v>
      </c>
    </row>
    <row r="493" spans="2:9" x14ac:dyDescent="0.25">
      <c r="B493">
        <v>14979996400</v>
      </c>
      <c r="C493">
        <v>-8.7976226999999998</v>
      </c>
      <c r="H493">
        <v>14979996400</v>
      </c>
      <c r="I493">
        <v>-9.8641185999999994</v>
      </c>
    </row>
    <row r="494" spans="2:9" x14ac:dyDescent="0.25">
      <c r="B494">
        <v>15069996350</v>
      </c>
      <c r="C494">
        <v>-8.8364697000000003</v>
      </c>
      <c r="H494">
        <v>15069996350</v>
      </c>
      <c r="I494">
        <v>-9.8190097999999999</v>
      </c>
    </row>
    <row r="495" spans="2:9" x14ac:dyDescent="0.25">
      <c r="B495">
        <v>15159996300</v>
      </c>
      <c r="C495">
        <v>-8.8657264999999992</v>
      </c>
      <c r="H495">
        <v>15159996300</v>
      </c>
      <c r="I495">
        <v>-9.7815819000000008</v>
      </c>
    </row>
    <row r="496" spans="2:9" x14ac:dyDescent="0.25">
      <c r="B496">
        <v>15249996250</v>
      </c>
      <c r="C496">
        <v>-8.8902359000000004</v>
      </c>
      <c r="H496">
        <v>15249996250</v>
      </c>
      <c r="I496">
        <v>-9.7435541000000008</v>
      </c>
    </row>
    <row r="497" spans="2:9" x14ac:dyDescent="0.25">
      <c r="B497">
        <v>15339996200</v>
      </c>
      <c r="C497">
        <v>-8.9582729000000008</v>
      </c>
      <c r="H497">
        <v>15339996200</v>
      </c>
      <c r="I497">
        <v>-9.6982841000000004</v>
      </c>
    </row>
    <row r="498" spans="2:9" x14ac:dyDescent="0.25">
      <c r="B498">
        <v>15429996150</v>
      </c>
      <c r="C498">
        <v>-9.0153551000000007</v>
      </c>
      <c r="H498">
        <v>15429996150</v>
      </c>
      <c r="I498">
        <v>-9.6614427999999997</v>
      </c>
    </row>
    <row r="499" spans="2:9" x14ac:dyDescent="0.25">
      <c r="B499">
        <v>15519996100</v>
      </c>
      <c r="C499">
        <v>-9.0537261999999998</v>
      </c>
      <c r="H499">
        <v>15519996100</v>
      </c>
      <c r="I499">
        <v>-9.6292448000000004</v>
      </c>
    </row>
    <row r="500" spans="2:9" x14ac:dyDescent="0.25">
      <c r="B500">
        <v>15609996050</v>
      </c>
      <c r="C500">
        <v>-9.0998993000000006</v>
      </c>
      <c r="H500">
        <v>15609996050</v>
      </c>
      <c r="I500">
        <v>-9.5892105000000001</v>
      </c>
    </row>
    <row r="501" spans="2:9" x14ac:dyDescent="0.25">
      <c r="B501">
        <v>15699996000</v>
      </c>
      <c r="C501">
        <v>-9.1477184000000005</v>
      </c>
      <c r="H501">
        <v>15699996000</v>
      </c>
      <c r="I501">
        <v>-9.5511683999999999</v>
      </c>
    </row>
    <row r="502" spans="2:9" x14ac:dyDescent="0.25">
      <c r="B502">
        <v>15789995950</v>
      </c>
      <c r="C502">
        <v>-9.1661357999999993</v>
      </c>
      <c r="H502">
        <v>15789995950</v>
      </c>
      <c r="I502">
        <v>-9.5231990999999994</v>
      </c>
    </row>
    <row r="503" spans="2:9" x14ac:dyDescent="0.25">
      <c r="B503">
        <v>15879995900</v>
      </c>
      <c r="C503">
        <v>-9.1699857999999992</v>
      </c>
      <c r="H503">
        <v>15879995900</v>
      </c>
      <c r="I503">
        <v>-9.4942378999999999</v>
      </c>
    </row>
    <row r="504" spans="2:9" x14ac:dyDescent="0.25">
      <c r="B504">
        <v>15969995850</v>
      </c>
      <c r="C504">
        <v>-9.1326780000000003</v>
      </c>
      <c r="H504">
        <v>15969995850</v>
      </c>
      <c r="I504">
        <v>-9.4861479000000006</v>
      </c>
    </row>
    <row r="505" spans="2:9" x14ac:dyDescent="0.25">
      <c r="B505">
        <v>16059995800</v>
      </c>
      <c r="C505">
        <v>-9.1181450000000002</v>
      </c>
      <c r="H505">
        <v>16059995800</v>
      </c>
      <c r="I505">
        <v>-9.4796142999999997</v>
      </c>
    </row>
    <row r="506" spans="2:9" x14ac:dyDescent="0.25">
      <c r="B506">
        <v>16149995750</v>
      </c>
      <c r="C506">
        <v>-9.1510639000000005</v>
      </c>
      <c r="H506">
        <v>16149995750</v>
      </c>
      <c r="I506">
        <v>-9.4525994999999998</v>
      </c>
    </row>
    <row r="507" spans="2:9" x14ac:dyDescent="0.25">
      <c r="B507">
        <v>16239995700</v>
      </c>
      <c r="C507">
        <v>-9.1967707000000001</v>
      </c>
      <c r="H507">
        <v>16239995700</v>
      </c>
      <c r="I507">
        <v>-9.4252338000000009</v>
      </c>
    </row>
    <row r="508" spans="2:9" x14ac:dyDescent="0.25">
      <c r="B508">
        <v>16329995650</v>
      </c>
      <c r="C508">
        <v>-9.2225322999999992</v>
      </c>
      <c r="H508">
        <v>16329995650</v>
      </c>
      <c r="I508">
        <v>-9.4005089000000002</v>
      </c>
    </row>
    <row r="509" spans="2:9" x14ac:dyDescent="0.25">
      <c r="B509">
        <v>16419995600</v>
      </c>
      <c r="C509">
        <v>-9.2726831000000001</v>
      </c>
      <c r="H509">
        <v>16419995600</v>
      </c>
      <c r="I509">
        <v>-9.3649397000000008</v>
      </c>
    </row>
    <row r="510" spans="2:9" x14ac:dyDescent="0.25">
      <c r="B510">
        <v>16509995550</v>
      </c>
      <c r="C510">
        <v>-9.3204908</v>
      </c>
      <c r="H510">
        <v>16509995550</v>
      </c>
      <c r="I510">
        <v>-9.3188791000000002</v>
      </c>
    </row>
    <row r="511" spans="2:9" x14ac:dyDescent="0.25">
      <c r="B511">
        <v>16599995500</v>
      </c>
      <c r="C511">
        <v>-9.3270301999999994</v>
      </c>
      <c r="H511">
        <v>16599995500</v>
      </c>
      <c r="I511">
        <v>-9.2932301000000006</v>
      </c>
    </row>
    <row r="512" spans="2:9" x14ac:dyDescent="0.25">
      <c r="B512">
        <v>16689995450</v>
      </c>
      <c r="C512">
        <v>-9.3425139999999995</v>
      </c>
      <c r="H512">
        <v>16689995450</v>
      </c>
      <c r="I512">
        <v>-9.2628813000000001</v>
      </c>
    </row>
    <row r="513" spans="2:9" x14ac:dyDescent="0.25">
      <c r="B513">
        <v>16779995400</v>
      </c>
      <c r="C513">
        <v>-9.3836297999999996</v>
      </c>
      <c r="H513">
        <v>16779995400</v>
      </c>
      <c r="I513">
        <v>-9.2301970000000004</v>
      </c>
    </row>
    <row r="514" spans="2:9" x14ac:dyDescent="0.25">
      <c r="B514">
        <v>16869995350</v>
      </c>
      <c r="C514">
        <v>-9.4304799999999993</v>
      </c>
      <c r="H514">
        <v>16869995350</v>
      </c>
      <c r="I514">
        <v>-9.2038889000000008</v>
      </c>
    </row>
    <row r="515" spans="2:9" x14ac:dyDescent="0.25">
      <c r="B515">
        <v>16959995300</v>
      </c>
      <c r="C515">
        <v>-9.4458961000000006</v>
      </c>
      <c r="H515">
        <v>16959995300</v>
      </c>
      <c r="I515">
        <v>-9.1848516</v>
      </c>
    </row>
    <row r="516" spans="2:9" x14ac:dyDescent="0.25">
      <c r="B516">
        <v>17049995250</v>
      </c>
      <c r="C516">
        <v>-9.4760331999999998</v>
      </c>
      <c r="H516">
        <v>17049995250</v>
      </c>
      <c r="I516">
        <v>-9.1563616000000003</v>
      </c>
    </row>
    <row r="517" spans="2:9" x14ac:dyDescent="0.25">
      <c r="B517">
        <v>17139995200</v>
      </c>
      <c r="C517">
        <v>-9.5247889000000008</v>
      </c>
      <c r="H517">
        <v>17139995200</v>
      </c>
      <c r="I517">
        <v>-9.1177577999999997</v>
      </c>
    </row>
    <row r="518" spans="2:9" x14ac:dyDescent="0.25">
      <c r="B518">
        <v>17229995150</v>
      </c>
      <c r="C518">
        <v>-9.5417023000000007</v>
      </c>
      <c r="H518">
        <v>17229995150</v>
      </c>
      <c r="I518">
        <v>-9.0939808000000006</v>
      </c>
    </row>
    <row r="519" spans="2:9" x14ac:dyDescent="0.25">
      <c r="B519">
        <v>17319995100</v>
      </c>
      <c r="C519">
        <v>-9.5170306999999994</v>
      </c>
      <c r="H519">
        <v>17319995100</v>
      </c>
      <c r="I519">
        <v>-9.0761280000000006</v>
      </c>
    </row>
    <row r="520" spans="2:9" x14ac:dyDescent="0.25">
      <c r="B520">
        <v>17409995050</v>
      </c>
      <c r="C520">
        <v>-9.5050287000000004</v>
      </c>
      <c r="H520">
        <v>17409995050</v>
      </c>
      <c r="I520">
        <v>-9.0608071999999993</v>
      </c>
    </row>
    <row r="521" spans="2:9" x14ac:dyDescent="0.25">
      <c r="B521">
        <v>17499995000</v>
      </c>
      <c r="C521">
        <v>-9.4994907000000008</v>
      </c>
      <c r="H521">
        <v>17499995000</v>
      </c>
      <c r="I521">
        <v>-9.0478047999999998</v>
      </c>
    </row>
    <row r="522" spans="2:9" x14ac:dyDescent="0.25">
      <c r="B522">
        <v>17589994950</v>
      </c>
      <c r="C522">
        <v>-9.4702406000000003</v>
      </c>
      <c r="H522">
        <v>17589994950</v>
      </c>
      <c r="I522">
        <v>-9.0298195000000003</v>
      </c>
    </row>
    <row r="523" spans="2:9" x14ac:dyDescent="0.25">
      <c r="B523">
        <v>17679994900</v>
      </c>
      <c r="C523">
        <v>-9.4523276999999997</v>
      </c>
      <c r="H523">
        <v>17679994900</v>
      </c>
      <c r="I523">
        <v>-9.0053988</v>
      </c>
    </row>
    <row r="524" spans="2:9" x14ac:dyDescent="0.25">
      <c r="B524">
        <v>17769994850</v>
      </c>
      <c r="C524">
        <v>-9.4537543999999993</v>
      </c>
      <c r="H524">
        <v>17769994850</v>
      </c>
      <c r="I524">
        <v>-8.9820060999999995</v>
      </c>
    </row>
    <row r="525" spans="2:9" x14ac:dyDescent="0.25">
      <c r="B525">
        <v>17859994800</v>
      </c>
      <c r="C525">
        <v>-9.4607381999999998</v>
      </c>
      <c r="H525">
        <v>17859994800</v>
      </c>
      <c r="I525">
        <v>-8.9619751000000001</v>
      </c>
    </row>
    <row r="526" spans="2:9" x14ac:dyDescent="0.25">
      <c r="B526">
        <v>17949994750</v>
      </c>
      <c r="C526">
        <v>-9.4536800000000003</v>
      </c>
      <c r="H526">
        <v>17949994750</v>
      </c>
      <c r="I526">
        <v>-8.9451140999999996</v>
      </c>
    </row>
    <row r="527" spans="2:9" x14ac:dyDescent="0.25">
      <c r="B527">
        <v>18039994700</v>
      </c>
      <c r="C527">
        <v>-9.4308910000000008</v>
      </c>
      <c r="H527">
        <v>18039994700</v>
      </c>
      <c r="I527">
        <v>-8.9559096999999994</v>
      </c>
    </row>
    <row r="528" spans="2:9" x14ac:dyDescent="0.25">
      <c r="B528">
        <v>18129994650</v>
      </c>
      <c r="C528">
        <v>-9.3923903000000006</v>
      </c>
      <c r="H528">
        <v>18129994650</v>
      </c>
      <c r="I528">
        <v>-8.9945144999999993</v>
      </c>
    </row>
    <row r="529" spans="2:9" x14ac:dyDescent="0.25">
      <c r="B529">
        <v>18219994600</v>
      </c>
      <c r="C529">
        <v>-9.3731346000000002</v>
      </c>
      <c r="H529">
        <v>18219994600</v>
      </c>
      <c r="I529">
        <v>-9.0252160999999997</v>
      </c>
    </row>
    <row r="530" spans="2:9" x14ac:dyDescent="0.25">
      <c r="B530">
        <v>18309994550</v>
      </c>
      <c r="C530">
        <v>-9.3453350000000004</v>
      </c>
      <c r="H530">
        <v>18309994550</v>
      </c>
      <c r="I530">
        <v>-9.0641269999999992</v>
      </c>
    </row>
    <row r="531" spans="2:9" x14ac:dyDescent="0.25">
      <c r="B531">
        <v>18399994500</v>
      </c>
      <c r="C531">
        <v>-9.2973441999999995</v>
      </c>
      <c r="H531">
        <v>18399994500</v>
      </c>
      <c r="I531">
        <v>-9.1074982000000002</v>
      </c>
    </row>
    <row r="532" spans="2:9" x14ac:dyDescent="0.25">
      <c r="B532">
        <v>18489994450</v>
      </c>
      <c r="C532">
        <v>-9.2638464000000003</v>
      </c>
      <c r="H532">
        <v>18489994450</v>
      </c>
      <c r="I532">
        <v>-9.1549387000000007</v>
      </c>
    </row>
    <row r="533" spans="2:9" x14ac:dyDescent="0.25">
      <c r="B533">
        <v>18579994400</v>
      </c>
      <c r="C533">
        <v>-9.2457352000000004</v>
      </c>
      <c r="H533">
        <v>18579994400</v>
      </c>
      <c r="I533">
        <v>-9.1877879999999994</v>
      </c>
    </row>
    <row r="534" spans="2:9" x14ac:dyDescent="0.25">
      <c r="B534">
        <v>18669994350</v>
      </c>
      <c r="C534">
        <v>-9.2096043000000005</v>
      </c>
      <c r="H534">
        <v>18669994350</v>
      </c>
      <c r="I534">
        <v>-9.2395247999999999</v>
      </c>
    </row>
    <row r="535" spans="2:9" x14ac:dyDescent="0.25">
      <c r="B535">
        <v>18759994300</v>
      </c>
      <c r="C535">
        <v>-9.1649971000000008</v>
      </c>
      <c r="H535">
        <v>18759994300</v>
      </c>
      <c r="I535">
        <v>-9.3020811000000005</v>
      </c>
    </row>
    <row r="536" spans="2:9" x14ac:dyDescent="0.25">
      <c r="B536">
        <v>18849994250</v>
      </c>
      <c r="C536">
        <v>-9.1417026999999997</v>
      </c>
      <c r="H536">
        <v>18849994250</v>
      </c>
      <c r="I536">
        <v>-9.3700589999999995</v>
      </c>
    </row>
    <row r="537" spans="2:9" x14ac:dyDescent="0.25">
      <c r="B537">
        <v>18939994200</v>
      </c>
      <c r="C537">
        <v>-9.1014976999999995</v>
      </c>
      <c r="H537">
        <v>18939994200</v>
      </c>
      <c r="I537">
        <v>-9.4453793000000008</v>
      </c>
    </row>
    <row r="538" spans="2:9" x14ac:dyDescent="0.25">
      <c r="B538">
        <v>19029994150</v>
      </c>
      <c r="C538">
        <v>-9.0578775</v>
      </c>
      <c r="H538">
        <v>19029994150</v>
      </c>
      <c r="I538">
        <v>-9.5181465000000003</v>
      </c>
    </row>
    <row r="539" spans="2:9" x14ac:dyDescent="0.25">
      <c r="B539">
        <v>19119994100</v>
      </c>
      <c r="C539">
        <v>-9.0533867000000008</v>
      </c>
      <c r="H539">
        <v>19119994100</v>
      </c>
      <c r="I539">
        <v>-9.5852717999999992</v>
      </c>
    </row>
    <row r="540" spans="2:9" x14ac:dyDescent="0.25">
      <c r="B540">
        <v>19209994050</v>
      </c>
      <c r="C540">
        <v>-9.0665025999999997</v>
      </c>
      <c r="H540">
        <v>19209994050</v>
      </c>
      <c r="I540">
        <v>-9.6345825000000005</v>
      </c>
    </row>
    <row r="541" spans="2:9" x14ac:dyDescent="0.25">
      <c r="B541">
        <v>19299994000</v>
      </c>
      <c r="C541">
        <v>-9.0474300000000003</v>
      </c>
      <c r="H541">
        <v>19299994000</v>
      </c>
      <c r="I541">
        <v>-9.6880006999999999</v>
      </c>
    </row>
    <row r="542" spans="2:9" x14ac:dyDescent="0.25">
      <c r="B542">
        <v>19389993950</v>
      </c>
      <c r="C542">
        <v>-9.0526713999999995</v>
      </c>
      <c r="H542">
        <v>19389993950</v>
      </c>
      <c r="I542">
        <v>-9.7405453000000009</v>
      </c>
    </row>
    <row r="543" spans="2:9" x14ac:dyDescent="0.25">
      <c r="B543">
        <v>19479993900</v>
      </c>
      <c r="C543">
        <v>-9.1007070999999993</v>
      </c>
      <c r="H543">
        <v>19479993900</v>
      </c>
      <c r="I543">
        <v>-9.7791146999999992</v>
      </c>
    </row>
    <row r="544" spans="2:9" x14ac:dyDescent="0.25">
      <c r="B544">
        <v>19569993850</v>
      </c>
      <c r="C544">
        <v>-9.1773366999999997</v>
      </c>
      <c r="H544">
        <v>19569993850</v>
      </c>
      <c r="I544">
        <v>-9.8080110999999999</v>
      </c>
    </row>
    <row r="545" spans="2:9" x14ac:dyDescent="0.25">
      <c r="B545">
        <v>19659993800</v>
      </c>
      <c r="C545">
        <v>-9.2832364999999992</v>
      </c>
      <c r="H545">
        <v>19659993800</v>
      </c>
      <c r="I545">
        <v>-9.8506136000000009</v>
      </c>
    </row>
    <row r="546" spans="2:9" x14ac:dyDescent="0.25">
      <c r="B546">
        <v>19749993750</v>
      </c>
      <c r="C546">
        <v>-9.3705502000000003</v>
      </c>
      <c r="H546">
        <v>19749993750</v>
      </c>
      <c r="I546">
        <v>-9.8923100999999996</v>
      </c>
    </row>
    <row r="547" spans="2:9" x14ac:dyDescent="0.25">
      <c r="B547">
        <v>19839993700</v>
      </c>
      <c r="C547">
        <v>-9.4363603999999999</v>
      </c>
      <c r="H547">
        <v>19839993700</v>
      </c>
      <c r="I547">
        <v>-9.9137602000000005</v>
      </c>
    </row>
    <row r="548" spans="2:9" x14ac:dyDescent="0.25">
      <c r="B548">
        <v>19929993650</v>
      </c>
      <c r="C548">
        <v>-9.4435511000000005</v>
      </c>
      <c r="H548">
        <v>19929993650</v>
      </c>
      <c r="I548">
        <v>-9.9570130999999993</v>
      </c>
    </row>
    <row r="549" spans="2:9" x14ac:dyDescent="0.25">
      <c r="B549">
        <v>20019993600</v>
      </c>
      <c r="C549">
        <v>-9.3955803000000007</v>
      </c>
      <c r="H549">
        <v>20019993600</v>
      </c>
      <c r="I549">
        <v>-10.006747000000001</v>
      </c>
    </row>
    <row r="550" spans="2:9" x14ac:dyDescent="0.25">
      <c r="B550">
        <v>20109993550</v>
      </c>
      <c r="C550">
        <v>-9.3064861000000008</v>
      </c>
      <c r="H550">
        <v>20109993550</v>
      </c>
      <c r="I550">
        <v>-10.030958</v>
      </c>
    </row>
    <row r="551" spans="2:9" x14ac:dyDescent="0.25">
      <c r="B551">
        <v>20199993500</v>
      </c>
      <c r="C551">
        <v>-9.2390279999999994</v>
      </c>
      <c r="H551">
        <v>20199993500</v>
      </c>
      <c r="I551">
        <v>-10.047859000000001</v>
      </c>
    </row>
    <row r="552" spans="2:9" x14ac:dyDescent="0.25">
      <c r="B552">
        <v>20289993450</v>
      </c>
      <c r="C552">
        <v>-9.1784572999999998</v>
      </c>
      <c r="H552">
        <v>20289993450</v>
      </c>
      <c r="I552">
        <v>-10.060418</v>
      </c>
    </row>
    <row r="553" spans="2:9" x14ac:dyDescent="0.25">
      <c r="B553">
        <v>20379993400</v>
      </c>
      <c r="C553">
        <v>-9.1509943000000007</v>
      </c>
      <c r="H553">
        <v>20379993400</v>
      </c>
      <c r="I553">
        <v>-10.040495999999999</v>
      </c>
    </row>
    <row r="554" spans="2:9" x14ac:dyDescent="0.25">
      <c r="B554">
        <v>20469993350</v>
      </c>
      <c r="C554">
        <v>-9.1492728999999997</v>
      </c>
      <c r="H554">
        <v>20469993350</v>
      </c>
      <c r="I554">
        <v>-10.010918999999999</v>
      </c>
    </row>
    <row r="555" spans="2:9" x14ac:dyDescent="0.25">
      <c r="B555">
        <v>20559993300</v>
      </c>
      <c r="C555">
        <v>-9.1599321000000007</v>
      </c>
      <c r="H555">
        <v>20559993300</v>
      </c>
      <c r="I555">
        <v>-9.9993896000000007</v>
      </c>
    </row>
    <row r="556" spans="2:9" x14ac:dyDescent="0.25">
      <c r="B556">
        <v>20649993250</v>
      </c>
      <c r="C556">
        <v>-9.1256570999999997</v>
      </c>
      <c r="H556">
        <v>20649993250</v>
      </c>
      <c r="I556">
        <v>-9.9949875000000006</v>
      </c>
    </row>
    <row r="557" spans="2:9" x14ac:dyDescent="0.25">
      <c r="B557">
        <v>20739993200</v>
      </c>
      <c r="C557">
        <v>-9.0613995000000003</v>
      </c>
      <c r="H557">
        <v>20739993200</v>
      </c>
      <c r="I557">
        <v>-9.9838438000000007</v>
      </c>
    </row>
    <row r="558" spans="2:9" x14ac:dyDescent="0.25">
      <c r="B558">
        <v>20829993150</v>
      </c>
      <c r="C558">
        <v>-8.9929705000000002</v>
      </c>
      <c r="H558">
        <v>20829993150</v>
      </c>
      <c r="I558">
        <v>-10.010823</v>
      </c>
    </row>
    <row r="559" spans="2:9" x14ac:dyDescent="0.25">
      <c r="B559">
        <v>20919993100</v>
      </c>
      <c r="C559">
        <v>-8.8975334000000004</v>
      </c>
      <c r="H559">
        <v>20919993100</v>
      </c>
      <c r="I559">
        <v>-10.040993</v>
      </c>
    </row>
    <row r="560" spans="2:9" x14ac:dyDescent="0.25">
      <c r="B560">
        <v>21009993050</v>
      </c>
      <c r="C560">
        <v>-8.7830590999999991</v>
      </c>
      <c r="H560">
        <v>21009993050</v>
      </c>
      <c r="I560">
        <v>-10.088479</v>
      </c>
    </row>
    <row r="561" spans="2:9" x14ac:dyDescent="0.25">
      <c r="B561">
        <v>21099993000</v>
      </c>
      <c r="C561">
        <v>-8.7224091999999995</v>
      </c>
      <c r="H561">
        <v>21099993000</v>
      </c>
      <c r="I561">
        <v>-10.111167999999999</v>
      </c>
    </row>
    <row r="562" spans="2:9" x14ac:dyDescent="0.25">
      <c r="B562">
        <v>21189992950</v>
      </c>
      <c r="C562">
        <v>-8.6938390999999999</v>
      </c>
      <c r="H562">
        <v>21189992950</v>
      </c>
      <c r="I562">
        <v>-10.128648</v>
      </c>
    </row>
    <row r="563" spans="2:9" x14ac:dyDescent="0.25">
      <c r="B563">
        <v>21279992900</v>
      </c>
      <c r="C563">
        <v>-8.6597223000000003</v>
      </c>
      <c r="H563">
        <v>21279992900</v>
      </c>
      <c r="I563">
        <v>-10.152316000000001</v>
      </c>
    </row>
    <row r="564" spans="2:9" x14ac:dyDescent="0.25">
      <c r="B564">
        <v>21369992850</v>
      </c>
      <c r="C564">
        <v>-8.6025857999999999</v>
      </c>
      <c r="H564">
        <v>21369992850</v>
      </c>
      <c r="I564">
        <v>-10.152381999999999</v>
      </c>
    </row>
    <row r="565" spans="2:9" x14ac:dyDescent="0.25">
      <c r="B565">
        <v>21459992800</v>
      </c>
      <c r="C565">
        <v>-8.5628928999999996</v>
      </c>
      <c r="H565">
        <v>21459992800</v>
      </c>
      <c r="I565">
        <v>-10.113056</v>
      </c>
    </row>
    <row r="566" spans="2:9" x14ac:dyDescent="0.25">
      <c r="B566">
        <v>21549992750</v>
      </c>
      <c r="C566">
        <v>-8.5423679000000003</v>
      </c>
      <c r="H566">
        <v>21549992750</v>
      </c>
      <c r="I566">
        <v>-10.080715</v>
      </c>
    </row>
    <row r="567" spans="2:9" x14ac:dyDescent="0.25">
      <c r="B567">
        <v>21639992700</v>
      </c>
      <c r="C567">
        <v>-8.5350207999999999</v>
      </c>
      <c r="H567">
        <v>21639992700</v>
      </c>
      <c r="I567">
        <v>-10.053896999999999</v>
      </c>
    </row>
    <row r="568" spans="2:9" x14ac:dyDescent="0.25">
      <c r="B568">
        <v>21729992650</v>
      </c>
      <c r="C568">
        <v>-8.5316687000000009</v>
      </c>
      <c r="H568">
        <v>21729992650</v>
      </c>
      <c r="I568">
        <v>-9.9993420000000004</v>
      </c>
    </row>
    <row r="569" spans="2:9" x14ac:dyDescent="0.25">
      <c r="B569">
        <v>21819992600</v>
      </c>
      <c r="C569">
        <v>-8.5516366999999995</v>
      </c>
      <c r="H569">
        <v>21819992600</v>
      </c>
      <c r="I569">
        <v>-9.9651089000000006</v>
      </c>
    </row>
    <row r="570" spans="2:9" x14ac:dyDescent="0.25">
      <c r="B570">
        <v>21909992550</v>
      </c>
      <c r="C570">
        <v>-8.5679873999999998</v>
      </c>
      <c r="H570">
        <v>21909992550</v>
      </c>
      <c r="I570">
        <v>-9.9476251999999992</v>
      </c>
    </row>
    <row r="571" spans="2:9" x14ac:dyDescent="0.25">
      <c r="B571">
        <v>21999992500</v>
      </c>
      <c r="C571">
        <v>-8.5644331000000005</v>
      </c>
      <c r="H571">
        <v>21999992500</v>
      </c>
      <c r="I571">
        <v>-9.9457064000000006</v>
      </c>
    </row>
    <row r="572" spans="2:9" x14ac:dyDescent="0.25">
      <c r="B572">
        <v>22089992450</v>
      </c>
      <c r="C572">
        <v>-8.5775175000000008</v>
      </c>
      <c r="H572">
        <v>22089992450</v>
      </c>
      <c r="I572">
        <v>-10.000462000000001</v>
      </c>
    </row>
    <row r="573" spans="2:9" x14ac:dyDescent="0.25">
      <c r="B573">
        <v>22179992400</v>
      </c>
      <c r="C573">
        <v>-8.5989523000000005</v>
      </c>
      <c r="H573">
        <v>22179992400</v>
      </c>
      <c r="I573">
        <v>-10.049785</v>
      </c>
    </row>
    <row r="574" spans="2:9" x14ac:dyDescent="0.25">
      <c r="B574">
        <v>22269992350</v>
      </c>
      <c r="C574">
        <v>-8.6329230999999993</v>
      </c>
      <c r="H574">
        <v>22269992350</v>
      </c>
      <c r="I574">
        <v>-10.077643999999999</v>
      </c>
    </row>
    <row r="575" spans="2:9" x14ac:dyDescent="0.25">
      <c r="B575">
        <v>22359992300</v>
      </c>
      <c r="C575">
        <v>-8.6618613999999994</v>
      </c>
      <c r="H575">
        <v>22359992300</v>
      </c>
      <c r="I575">
        <v>-10.103626</v>
      </c>
    </row>
    <row r="576" spans="2:9" x14ac:dyDescent="0.25">
      <c r="B576">
        <v>22449992250</v>
      </c>
      <c r="C576">
        <v>-8.7113695</v>
      </c>
      <c r="H576">
        <v>22449992250</v>
      </c>
      <c r="I576">
        <v>-10.132633</v>
      </c>
    </row>
    <row r="577" spans="2:9" x14ac:dyDescent="0.25">
      <c r="B577">
        <v>22539992200</v>
      </c>
      <c r="C577">
        <v>-8.7409619999999997</v>
      </c>
      <c r="H577">
        <v>22539992200</v>
      </c>
      <c r="I577">
        <v>-10.138566000000001</v>
      </c>
    </row>
    <row r="578" spans="2:9" x14ac:dyDescent="0.25">
      <c r="B578">
        <v>22629992150</v>
      </c>
      <c r="C578">
        <v>-8.7775621000000008</v>
      </c>
      <c r="H578">
        <v>22629992150</v>
      </c>
      <c r="I578">
        <v>-10.171151</v>
      </c>
    </row>
    <row r="579" spans="2:9" x14ac:dyDescent="0.25">
      <c r="B579">
        <v>22719992100</v>
      </c>
      <c r="C579">
        <v>-8.8083611000000008</v>
      </c>
      <c r="H579">
        <v>22719992100</v>
      </c>
      <c r="I579">
        <v>-10.230648</v>
      </c>
    </row>
    <row r="580" spans="2:9" x14ac:dyDescent="0.25">
      <c r="B580">
        <v>22809992050</v>
      </c>
      <c r="C580">
        <v>-8.8380641999999998</v>
      </c>
      <c r="H580">
        <v>22809992050</v>
      </c>
      <c r="I580">
        <v>-10.286664</v>
      </c>
    </row>
    <row r="581" spans="2:9" x14ac:dyDescent="0.25">
      <c r="B581">
        <v>22899992000</v>
      </c>
      <c r="C581">
        <v>-8.8785810000000005</v>
      </c>
      <c r="H581">
        <v>22899992000</v>
      </c>
      <c r="I581">
        <v>-10.366025</v>
      </c>
    </row>
    <row r="582" spans="2:9" x14ac:dyDescent="0.25">
      <c r="B582">
        <v>22989991950</v>
      </c>
      <c r="C582">
        <v>-8.9175844000000009</v>
      </c>
      <c r="H582">
        <v>22989991950</v>
      </c>
      <c r="I582">
        <v>-10.460272</v>
      </c>
    </row>
    <row r="583" spans="2:9" x14ac:dyDescent="0.25">
      <c r="B583">
        <v>23079991900</v>
      </c>
      <c r="C583">
        <v>-8.9459019000000009</v>
      </c>
      <c r="H583">
        <v>23079991900</v>
      </c>
      <c r="I583">
        <v>-10.536993000000001</v>
      </c>
    </row>
    <row r="584" spans="2:9" x14ac:dyDescent="0.25">
      <c r="B584">
        <v>23169991850</v>
      </c>
      <c r="C584">
        <v>-8.9716120000000004</v>
      </c>
      <c r="H584">
        <v>23169991850</v>
      </c>
      <c r="I584">
        <v>-10.603052</v>
      </c>
    </row>
    <row r="585" spans="2:9" x14ac:dyDescent="0.25">
      <c r="B585">
        <v>23259991800</v>
      </c>
      <c r="C585">
        <v>-8.9923047999999994</v>
      </c>
      <c r="H585">
        <v>23259991800</v>
      </c>
      <c r="I585">
        <v>-10.688675</v>
      </c>
    </row>
    <row r="586" spans="2:9" x14ac:dyDescent="0.25">
      <c r="B586">
        <v>23349991750</v>
      </c>
      <c r="C586">
        <v>-8.9860381999999994</v>
      </c>
      <c r="H586">
        <v>23349991750</v>
      </c>
      <c r="I586">
        <v>-10.758651</v>
      </c>
    </row>
    <row r="587" spans="2:9" x14ac:dyDescent="0.25">
      <c r="B587">
        <v>23439991700</v>
      </c>
      <c r="C587">
        <v>-8.9972363000000009</v>
      </c>
      <c r="H587">
        <v>23439991700</v>
      </c>
      <c r="I587">
        <v>-10.803609</v>
      </c>
    </row>
    <row r="588" spans="2:9" x14ac:dyDescent="0.25">
      <c r="B588">
        <v>23529991650</v>
      </c>
      <c r="C588">
        <v>-9.0252751999999994</v>
      </c>
      <c r="H588">
        <v>23529991650</v>
      </c>
      <c r="I588">
        <v>-10.853413</v>
      </c>
    </row>
    <row r="589" spans="2:9" x14ac:dyDescent="0.25">
      <c r="B589">
        <v>23619991600</v>
      </c>
      <c r="C589">
        <v>-9.0352364000000005</v>
      </c>
      <c r="H589">
        <v>23619991600</v>
      </c>
      <c r="I589">
        <v>-10.91643</v>
      </c>
    </row>
    <row r="590" spans="2:9" x14ac:dyDescent="0.25">
      <c r="B590">
        <v>23709991550</v>
      </c>
      <c r="C590">
        <v>-9.0375919000000007</v>
      </c>
      <c r="H590">
        <v>23709991550</v>
      </c>
      <c r="I590">
        <v>-10.969739000000001</v>
      </c>
    </row>
    <row r="591" spans="2:9" x14ac:dyDescent="0.25">
      <c r="B591">
        <v>23799991500</v>
      </c>
      <c r="C591">
        <v>-9.0543785000000003</v>
      </c>
      <c r="H591">
        <v>23799991500</v>
      </c>
      <c r="I591">
        <v>-11.011176000000001</v>
      </c>
    </row>
    <row r="592" spans="2:9" x14ac:dyDescent="0.25">
      <c r="B592">
        <v>23889991450</v>
      </c>
      <c r="C592">
        <v>-9.0412321000000002</v>
      </c>
      <c r="H592">
        <v>23889991450</v>
      </c>
      <c r="I592">
        <v>-11.068764</v>
      </c>
    </row>
    <row r="593" spans="2:9" x14ac:dyDescent="0.25">
      <c r="B593">
        <v>23979991400</v>
      </c>
      <c r="C593">
        <v>-9.0024700000000006</v>
      </c>
      <c r="H593">
        <v>23979991400</v>
      </c>
      <c r="I593">
        <v>-11.13443</v>
      </c>
    </row>
    <row r="594" spans="2:9" x14ac:dyDescent="0.25">
      <c r="B594">
        <v>24069991350</v>
      </c>
      <c r="C594">
        <v>-8.9878912</v>
      </c>
      <c r="H594">
        <v>24069991350</v>
      </c>
      <c r="I594">
        <v>-11.217774</v>
      </c>
    </row>
    <row r="595" spans="2:9" x14ac:dyDescent="0.25">
      <c r="B595">
        <v>24159991300</v>
      </c>
      <c r="C595">
        <v>-8.9931297000000008</v>
      </c>
      <c r="H595">
        <v>24159991300</v>
      </c>
      <c r="I595">
        <v>-11.312735</v>
      </c>
    </row>
    <row r="596" spans="2:9" x14ac:dyDescent="0.25">
      <c r="B596">
        <v>24249991250</v>
      </c>
      <c r="C596">
        <v>-8.9923152999999996</v>
      </c>
      <c r="H596">
        <v>24249991250</v>
      </c>
      <c r="I596">
        <v>-11.407107</v>
      </c>
    </row>
    <row r="597" spans="2:9" x14ac:dyDescent="0.25">
      <c r="B597">
        <v>24339991200</v>
      </c>
      <c r="C597">
        <v>-8.9999762000000008</v>
      </c>
      <c r="H597">
        <v>24339991200</v>
      </c>
      <c r="I597">
        <v>-11.490133</v>
      </c>
    </row>
    <row r="598" spans="2:9" x14ac:dyDescent="0.25">
      <c r="B598">
        <v>24429991150</v>
      </c>
      <c r="C598">
        <v>-8.9931669000000003</v>
      </c>
      <c r="H598">
        <v>24429991150</v>
      </c>
      <c r="I598">
        <v>-11.56345</v>
      </c>
    </row>
    <row r="599" spans="2:9" x14ac:dyDescent="0.25">
      <c r="B599">
        <v>24519991100</v>
      </c>
      <c r="C599">
        <v>-8.9827899999999996</v>
      </c>
      <c r="H599">
        <v>24519991100</v>
      </c>
      <c r="I599">
        <v>-11.640648000000001</v>
      </c>
    </row>
    <row r="600" spans="2:9" x14ac:dyDescent="0.25">
      <c r="B600">
        <v>24609991050</v>
      </c>
      <c r="C600">
        <v>-8.9634847999999998</v>
      </c>
      <c r="H600">
        <v>24609991050</v>
      </c>
      <c r="I600">
        <v>-11.726094</v>
      </c>
    </row>
    <row r="601" spans="2:9" x14ac:dyDescent="0.25">
      <c r="B601">
        <v>24699991000</v>
      </c>
      <c r="C601">
        <v>-8.9593858999999991</v>
      </c>
      <c r="H601">
        <v>24699991000</v>
      </c>
      <c r="I601">
        <v>-11.847216</v>
      </c>
    </row>
    <row r="602" spans="2:9" x14ac:dyDescent="0.25">
      <c r="B602">
        <v>24789990950</v>
      </c>
      <c r="C602">
        <v>-8.9395360999999998</v>
      </c>
      <c r="H602">
        <v>24789990950</v>
      </c>
      <c r="I602">
        <v>-11.958531000000001</v>
      </c>
    </row>
    <row r="603" spans="2:9" x14ac:dyDescent="0.25">
      <c r="B603">
        <v>24879990900</v>
      </c>
      <c r="C603">
        <v>-8.9334173000000003</v>
      </c>
      <c r="H603">
        <v>24879990900</v>
      </c>
      <c r="I603">
        <v>-12.075343999999999</v>
      </c>
    </row>
    <row r="604" spans="2:9" x14ac:dyDescent="0.25">
      <c r="B604">
        <v>24969990850</v>
      </c>
      <c r="C604">
        <v>-8.9264010999999996</v>
      </c>
      <c r="H604">
        <v>24969990850</v>
      </c>
      <c r="I604">
        <v>-12.177447000000001</v>
      </c>
    </row>
    <row r="605" spans="2:9" x14ac:dyDescent="0.25">
      <c r="B605">
        <v>25059990800</v>
      </c>
      <c r="C605">
        <v>-8.9223765999999998</v>
      </c>
      <c r="H605">
        <v>25059990800</v>
      </c>
      <c r="I605">
        <v>-12.274571999999999</v>
      </c>
    </row>
    <row r="606" spans="2:9" x14ac:dyDescent="0.25">
      <c r="B606">
        <v>25149990750</v>
      </c>
      <c r="C606">
        <v>-8.8926915999999991</v>
      </c>
      <c r="H606">
        <v>25149990750</v>
      </c>
      <c r="I606">
        <v>-12.348808999999999</v>
      </c>
    </row>
    <row r="607" spans="2:9" x14ac:dyDescent="0.25">
      <c r="B607">
        <v>25239990700</v>
      </c>
      <c r="C607">
        <v>-8.8872023000000002</v>
      </c>
      <c r="H607">
        <v>25239990700</v>
      </c>
      <c r="I607">
        <v>-12.445328999999999</v>
      </c>
    </row>
    <row r="608" spans="2:9" x14ac:dyDescent="0.25">
      <c r="B608">
        <v>25329990650</v>
      </c>
      <c r="C608">
        <v>-8.8962182999999992</v>
      </c>
      <c r="H608">
        <v>25329990650</v>
      </c>
      <c r="I608">
        <v>-12.557010999999999</v>
      </c>
    </row>
    <row r="609" spans="2:9" x14ac:dyDescent="0.25">
      <c r="B609">
        <v>25419990600</v>
      </c>
      <c r="C609">
        <v>-8.9054736999999999</v>
      </c>
      <c r="H609">
        <v>25419990600</v>
      </c>
      <c r="I609">
        <v>-12.686406</v>
      </c>
    </row>
    <row r="610" spans="2:9" x14ac:dyDescent="0.25">
      <c r="B610">
        <v>25509990550</v>
      </c>
      <c r="C610">
        <v>-8.9175910999999992</v>
      </c>
      <c r="H610">
        <v>25509990550</v>
      </c>
      <c r="I610">
        <v>-12.813864000000001</v>
      </c>
    </row>
    <row r="611" spans="2:9" x14ac:dyDescent="0.25">
      <c r="B611">
        <v>25599990500</v>
      </c>
      <c r="C611">
        <v>-8.9330750000000005</v>
      </c>
      <c r="H611">
        <v>25599990500</v>
      </c>
      <c r="I611">
        <v>-12.945361</v>
      </c>
    </row>
    <row r="612" spans="2:9" x14ac:dyDescent="0.25">
      <c r="B612">
        <v>25689990450</v>
      </c>
      <c r="C612">
        <v>-8.9221210000000006</v>
      </c>
      <c r="H612">
        <v>25689990450</v>
      </c>
      <c r="I612">
        <v>-13.059030999999999</v>
      </c>
    </row>
    <row r="613" spans="2:9" x14ac:dyDescent="0.25">
      <c r="B613">
        <v>25779990400</v>
      </c>
      <c r="C613">
        <v>-8.8933210000000003</v>
      </c>
      <c r="H613">
        <v>25779990400</v>
      </c>
      <c r="I613">
        <v>-13.150118000000001</v>
      </c>
    </row>
    <row r="614" spans="2:9" x14ac:dyDescent="0.25">
      <c r="B614">
        <v>25869990350</v>
      </c>
      <c r="C614">
        <v>-8.8846644999999995</v>
      </c>
      <c r="H614">
        <v>25869990350</v>
      </c>
      <c r="I614">
        <v>-13.241013000000001</v>
      </c>
    </row>
    <row r="615" spans="2:9" x14ac:dyDescent="0.25">
      <c r="B615">
        <v>25959990300</v>
      </c>
      <c r="C615">
        <v>-8.8776674</v>
      </c>
      <c r="H615">
        <v>25959990300</v>
      </c>
      <c r="I615">
        <v>-13.338046</v>
      </c>
    </row>
    <row r="616" spans="2:9" x14ac:dyDescent="0.25">
      <c r="B616">
        <v>26049990250</v>
      </c>
      <c r="C616">
        <v>-8.9039544999999993</v>
      </c>
      <c r="H616">
        <v>26049990250</v>
      </c>
      <c r="I616">
        <v>-13.452842</v>
      </c>
    </row>
    <row r="617" spans="2:9" x14ac:dyDescent="0.25">
      <c r="B617">
        <v>26139990200</v>
      </c>
      <c r="C617">
        <v>-8.9638919999999995</v>
      </c>
      <c r="H617">
        <v>26139990200</v>
      </c>
      <c r="I617">
        <v>-13.571726</v>
      </c>
    </row>
    <row r="618" spans="2:9" x14ac:dyDescent="0.25">
      <c r="B618">
        <v>26229990150</v>
      </c>
      <c r="C618">
        <v>-9.0489054000000007</v>
      </c>
      <c r="H618">
        <v>26229990150</v>
      </c>
      <c r="I618">
        <v>-13.721145</v>
      </c>
    </row>
    <row r="619" spans="2:9" x14ac:dyDescent="0.25">
      <c r="B619">
        <v>26319990100</v>
      </c>
      <c r="C619">
        <v>-9.1019010999999992</v>
      </c>
      <c r="H619">
        <v>26319990100</v>
      </c>
      <c r="I619">
        <v>-13.855501</v>
      </c>
    </row>
    <row r="620" spans="2:9" x14ac:dyDescent="0.25">
      <c r="B620">
        <v>26409990050</v>
      </c>
      <c r="C620">
        <v>-9.1509628000000003</v>
      </c>
      <c r="H620">
        <v>26409990050</v>
      </c>
      <c r="I620">
        <v>-13.965565</v>
      </c>
    </row>
    <row r="621" spans="2:9" x14ac:dyDescent="0.25">
      <c r="B621">
        <v>26499990000</v>
      </c>
      <c r="C621">
        <v>-9.1733732000000003</v>
      </c>
      <c r="H621">
        <v>26499990000</v>
      </c>
      <c r="I621">
        <v>-14.035773000000001</v>
      </c>
    </row>
    <row r="622" spans="2:9" x14ac:dyDescent="0.25">
      <c r="B622" t="s">
        <v>26</v>
      </c>
      <c r="H622" t="s">
        <v>26</v>
      </c>
    </row>
    <row r="625" spans="2:9" x14ac:dyDescent="0.25">
      <c r="B625" t="s">
        <v>29</v>
      </c>
      <c r="H625" t="s">
        <v>29</v>
      </c>
    </row>
    <row r="626" spans="2:9" x14ac:dyDescent="0.25">
      <c r="B626" t="s">
        <v>22</v>
      </c>
      <c r="C626" t="s">
        <v>232</v>
      </c>
      <c r="H626" t="s">
        <v>22</v>
      </c>
      <c r="I626" t="s">
        <v>232</v>
      </c>
    </row>
    <row r="627" spans="2:9" x14ac:dyDescent="0.25">
      <c r="B627">
        <v>8500000000</v>
      </c>
      <c r="C627">
        <v>-8.8097410000000007</v>
      </c>
      <c r="H627">
        <v>8500000000</v>
      </c>
      <c r="I627">
        <v>-8.4830065000000001</v>
      </c>
    </row>
    <row r="628" spans="2:9" x14ac:dyDescent="0.25">
      <c r="B628">
        <v>8589999950</v>
      </c>
      <c r="C628">
        <v>-8.7076072999999994</v>
      </c>
      <c r="H628">
        <v>8589999950</v>
      </c>
      <c r="I628">
        <v>-8.4539279999999994</v>
      </c>
    </row>
    <row r="629" spans="2:9" x14ac:dyDescent="0.25">
      <c r="B629">
        <v>8679999900</v>
      </c>
      <c r="C629">
        <v>-8.4005165000000002</v>
      </c>
      <c r="H629">
        <v>8679999900</v>
      </c>
      <c r="I629">
        <v>-8.2501326000000006</v>
      </c>
    </row>
    <row r="630" spans="2:9" x14ac:dyDescent="0.25">
      <c r="B630">
        <v>8769999850</v>
      </c>
      <c r="C630">
        <v>-8.2270851</v>
      </c>
      <c r="H630">
        <v>8769999850</v>
      </c>
      <c r="I630">
        <v>-8.3711003999999996</v>
      </c>
    </row>
    <row r="631" spans="2:9" x14ac:dyDescent="0.25">
      <c r="B631">
        <v>8859999800</v>
      </c>
      <c r="C631">
        <v>-8.1372566000000006</v>
      </c>
      <c r="H631">
        <v>8859999800</v>
      </c>
      <c r="I631">
        <v>-8.3079947999999995</v>
      </c>
    </row>
    <row r="632" spans="2:9" x14ac:dyDescent="0.25">
      <c r="B632">
        <v>8949999750</v>
      </c>
      <c r="C632">
        <v>-8.2408943000000008</v>
      </c>
      <c r="H632">
        <v>8949999750</v>
      </c>
      <c r="I632">
        <v>-8.5341567999999999</v>
      </c>
    </row>
    <row r="633" spans="2:9" x14ac:dyDescent="0.25">
      <c r="B633">
        <v>9039999700</v>
      </c>
      <c r="C633">
        <v>-8.0799579999999995</v>
      </c>
      <c r="H633">
        <v>9039999700</v>
      </c>
      <c r="I633">
        <v>-8.2278775999999993</v>
      </c>
    </row>
    <row r="634" spans="2:9" x14ac:dyDescent="0.25">
      <c r="B634">
        <v>9129999650</v>
      </c>
      <c r="C634">
        <v>-7.8194622999999996</v>
      </c>
      <c r="H634">
        <v>9129999650</v>
      </c>
      <c r="I634">
        <v>-8.2756022999999992</v>
      </c>
    </row>
    <row r="635" spans="2:9" x14ac:dyDescent="0.25">
      <c r="B635">
        <v>9219999600</v>
      </c>
      <c r="C635">
        <v>-7.9164795999999997</v>
      </c>
      <c r="H635">
        <v>9219999600</v>
      </c>
      <c r="I635">
        <v>-8.3287086000000006</v>
      </c>
    </row>
    <row r="636" spans="2:9" x14ac:dyDescent="0.25">
      <c r="B636">
        <v>9309999550</v>
      </c>
      <c r="C636">
        <v>-7.8246422000000004</v>
      </c>
      <c r="H636">
        <v>9309999550</v>
      </c>
      <c r="I636">
        <v>-8.2251653999999998</v>
      </c>
    </row>
    <row r="637" spans="2:9" x14ac:dyDescent="0.25">
      <c r="B637">
        <v>9399999500</v>
      </c>
      <c r="C637">
        <v>-7.6481509000000001</v>
      </c>
      <c r="H637">
        <v>9399999500</v>
      </c>
      <c r="I637">
        <v>-8.2291106999999997</v>
      </c>
    </row>
    <row r="638" spans="2:9" x14ac:dyDescent="0.25">
      <c r="B638">
        <v>9489999450</v>
      </c>
      <c r="C638">
        <v>-7.5224742999999998</v>
      </c>
      <c r="H638">
        <v>9489999450</v>
      </c>
      <c r="I638">
        <v>-8.1597136999999993</v>
      </c>
    </row>
    <row r="639" spans="2:9" x14ac:dyDescent="0.25">
      <c r="B639">
        <v>9579999400</v>
      </c>
      <c r="C639">
        <v>-7.5480466000000002</v>
      </c>
      <c r="H639">
        <v>9579999400</v>
      </c>
      <c r="I639">
        <v>-8.2519711999999998</v>
      </c>
    </row>
    <row r="640" spans="2:9" x14ac:dyDescent="0.25">
      <c r="B640">
        <v>9669999350</v>
      </c>
      <c r="C640">
        <v>-7.5655593999999997</v>
      </c>
      <c r="H640">
        <v>9669999350</v>
      </c>
      <c r="I640">
        <v>-8.2512045000000001</v>
      </c>
    </row>
    <row r="641" spans="2:9" x14ac:dyDescent="0.25">
      <c r="B641">
        <v>9759999300</v>
      </c>
      <c r="C641">
        <v>-7.4758139000000003</v>
      </c>
      <c r="H641">
        <v>9759999300</v>
      </c>
      <c r="I641">
        <v>-8.2784595000000003</v>
      </c>
    </row>
    <row r="642" spans="2:9" x14ac:dyDescent="0.25">
      <c r="B642">
        <v>9849999250</v>
      </c>
      <c r="C642">
        <v>-7.4653378000000004</v>
      </c>
      <c r="H642">
        <v>9849999250</v>
      </c>
      <c r="I642">
        <v>-8.3944682999999998</v>
      </c>
    </row>
    <row r="643" spans="2:9" x14ac:dyDescent="0.25">
      <c r="B643">
        <v>9939999200</v>
      </c>
      <c r="C643">
        <v>-7.406199</v>
      </c>
      <c r="H643">
        <v>9939999200</v>
      </c>
      <c r="I643">
        <v>-8.2903766999999995</v>
      </c>
    </row>
    <row r="644" spans="2:9" x14ac:dyDescent="0.25">
      <c r="B644">
        <v>10029999150</v>
      </c>
      <c r="C644">
        <v>-7.4215445999999998</v>
      </c>
      <c r="H644">
        <v>10029999150</v>
      </c>
      <c r="I644">
        <v>-8.4350147</v>
      </c>
    </row>
    <row r="645" spans="2:9" x14ac:dyDescent="0.25">
      <c r="B645">
        <v>10119999100</v>
      </c>
      <c r="C645">
        <v>-7.4820266000000002</v>
      </c>
      <c r="H645">
        <v>10119999100</v>
      </c>
      <c r="I645">
        <v>-8.4175948999999992</v>
      </c>
    </row>
    <row r="646" spans="2:9" x14ac:dyDescent="0.25">
      <c r="B646">
        <v>10209999050</v>
      </c>
      <c r="C646">
        <v>-7.4532714000000002</v>
      </c>
      <c r="H646">
        <v>10209999050</v>
      </c>
      <c r="I646">
        <v>-8.5282020999999997</v>
      </c>
    </row>
    <row r="647" spans="2:9" x14ac:dyDescent="0.25">
      <c r="B647">
        <v>10299999000</v>
      </c>
      <c r="C647">
        <v>-7.5193129000000001</v>
      </c>
      <c r="H647">
        <v>10299999000</v>
      </c>
      <c r="I647">
        <v>-8.6448897999999996</v>
      </c>
    </row>
    <row r="648" spans="2:9" x14ac:dyDescent="0.25">
      <c r="B648">
        <v>10389998950</v>
      </c>
      <c r="C648">
        <v>-7.6111101999999997</v>
      </c>
      <c r="H648">
        <v>10389998950</v>
      </c>
      <c r="I648">
        <v>-8.6801423999999994</v>
      </c>
    </row>
    <row r="649" spans="2:9" x14ac:dyDescent="0.25">
      <c r="B649">
        <v>10479998900</v>
      </c>
      <c r="C649">
        <v>-7.6416029999999999</v>
      </c>
      <c r="H649">
        <v>10479998900</v>
      </c>
      <c r="I649">
        <v>-8.8351954999999993</v>
      </c>
    </row>
    <row r="650" spans="2:9" x14ac:dyDescent="0.25">
      <c r="B650">
        <v>10569998850</v>
      </c>
      <c r="C650">
        <v>-7.7829670999999996</v>
      </c>
      <c r="H650">
        <v>10569998850</v>
      </c>
      <c r="I650">
        <v>-8.9848146</v>
      </c>
    </row>
    <row r="651" spans="2:9" x14ac:dyDescent="0.25">
      <c r="B651">
        <v>10659998800</v>
      </c>
      <c r="C651">
        <v>-7.8292136000000001</v>
      </c>
      <c r="H651">
        <v>10659998800</v>
      </c>
      <c r="I651">
        <v>-9.1872205999999998</v>
      </c>
    </row>
    <row r="652" spans="2:9" x14ac:dyDescent="0.25">
      <c r="B652">
        <v>10749998750</v>
      </c>
      <c r="C652">
        <v>-7.9801492999999999</v>
      </c>
      <c r="H652">
        <v>10749998750</v>
      </c>
      <c r="I652">
        <v>-9.2933321000000007</v>
      </c>
    </row>
    <row r="653" spans="2:9" x14ac:dyDescent="0.25">
      <c r="B653">
        <v>10839998700</v>
      </c>
      <c r="C653">
        <v>-8.0803870999999994</v>
      </c>
      <c r="H653">
        <v>10839998700</v>
      </c>
      <c r="I653">
        <v>-9.5281781999999993</v>
      </c>
    </row>
    <row r="654" spans="2:9" x14ac:dyDescent="0.25">
      <c r="B654">
        <v>10929998650</v>
      </c>
      <c r="C654">
        <v>-8.2036418999999992</v>
      </c>
      <c r="H654">
        <v>10929998650</v>
      </c>
      <c r="I654">
        <v>-9.6389274999999994</v>
      </c>
    </row>
    <row r="655" spans="2:9" x14ac:dyDescent="0.25">
      <c r="B655">
        <v>11019998600</v>
      </c>
      <c r="C655">
        <v>-8.4931479000000003</v>
      </c>
      <c r="H655">
        <v>11019998600</v>
      </c>
      <c r="I655">
        <v>-9.9223499000000004</v>
      </c>
    </row>
    <row r="656" spans="2:9" x14ac:dyDescent="0.25">
      <c r="B656">
        <v>11109998550</v>
      </c>
      <c r="C656">
        <v>-8.791893</v>
      </c>
      <c r="H656">
        <v>11109998550</v>
      </c>
      <c r="I656">
        <v>-10.058986000000001</v>
      </c>
    </row>
    <row r="657" spans="2:9" x14ac:dyDescent="0.25">
      <c r="B657">
        <v>11199998500</v>
      </c>
      <c r="C657">
        <v>-8.7306948000000002</v>
      </c>
      <c r="H657">
        <v>11199998500</v>
      </c>
      <c r="I657">
        <v>-10.300485999999999</v>
      </c>
    </row>
    <row r="658" spans="2:9" x14ac:dyDescent="0.25">
      <c r="B658">
        <v>11289998450</v>
      </c>
      <c r="C658">
        <v>-8.9253167999999992</v>
      </c>
      <c r="H658">
        <v>11289998450</v>
      </c>
      <c r="I658">
        <v>-10.347583</v>
      </c>
    </row>
    <row r="659" spans="2:9" x14ac:dyDescent="0.25">
      <c r="B659">
        <v>11379998400</v>
      </c>
      <c r="C659">
        <v>-8.9600905999999991</v>
      </c>
      <c r="H659">
        <v>11379998400</v>
      </c>
      <c r="I659">
        <v>-10.463839</v>
      </c>
    </row>
    <row r="660" spans="2:9" x14ac:dyDescent="0.25">
      <c r="B660">
        <v>11469998350</v>
      </c>
      <c r="C660">
        <v>-9.1145391</v>
      </c>
      <c r="H660">
        <v>11469998350</v>
      </c>
      <c r="I660">
        <v>-10.576886999999999</v>
      </c>
    </row>
    <row r="661" spans="2:9" x14ac:dyDescent="0.25">
      <c r="B661">
        <v>11559998300</v>
      </c>
      <c r="C661">
        <v>-9.2146396999999993</v>
      </c>
      <c r="H661">
        <v>11559998300</v>
      </c>
      <c r="I661">
        <v>-10.532565</v>
      </c>
    </row>
    <row r="662" spans="2:9" x14ac:dyDescent="0.25">
      <c r="B662">
        <v>11649998250</v>
      </c>
      <c r="C662">
        <v>-9.2483453999999998</v>
      </c>
      <c r="H662">
        <v>11649998250</v>
      </c>
      <c r="I662">
        <v>-10.830481000000001</v>
      </c>
    </row>
    <row r="663" spans="2:9" x14ac:dyDescent="0.25">
      <c r="B663">
        <v>11739998200</v>
      </c>
      <c r="C663">
        <v>-9.6786566000000001</v>
      </c>
      <c r="H663">
        <v>11739998200</v>
      </c>
      <c r="I663">
        <v>-10.686489999999999</v>
      </c>
    </row>
    <row r="664" spans="2:9" x14ac:dyDescent="0.25">
      <c r="B664">
        <v>11829998150</v>
      </c>
      <c r="C664">
        <v>-9.4802979999999994</v>
      </c>
      <c r="H664">
        <v>11829998150</v>
      </c>
      <c r="I664">
        <v>-10.939123</v>
      </c>
    </row>
    <row r="665" spans="2:9" x14ac:dyDescent="0.25">
      <c r="B665">
        <v>11919998100</v>
      </c>
      <c r="C665">
        <v>-9.3330249999999992</v>
      </c>
      <c r="H665">
        <v>11919998100</v>
      </c>
      <c r="I665">
        <v>-10.997076</v>
      </c>
    </row>
    <row r="666" spans="2:9" x14ac:dyDescent="0.25">
      <c r="B666">
        <v>12009998050</v>
      </c>
      <c r="C666">
        <v>-9.2231178000000007</v>
      </c>
      <c r="H666">
        <v>12009998050</v>
      </c>
      <c r="I666">
        <v>-11.238911999999999</v>
      </c>
    </row>
    <row r="667" spans="2:9" x14ac:dyDescent="0.25">
      <c r="B667">
        <v>12099998000</v>
      </c>
      <c r="C667">
        <v>-9.3029641999999999</v>
      </c>
      <c r="H667">
        <v>12099998000</v>
      </c>
      <c r="I667">
        <v>-11.117248</v>
      </c>
    </row>
    <row r="668" spans="2:9" x14ac:dyDescent="0.25">
      <c r="B668">
        <v>12189997950</v>
      </c>
      <c r="C668">
        <v>-8.9687070999999996</v>
      </c>
      <c r="H668">
        <v>12189997950</v>
      </c>
      <c r="I668">
        <v>-11.110913</v>
      </c>
    </row>
    <row r="669" spans="2:9" x14ac:dyDescent="0.25">
      <c r="B669">
        <v>12279997900</v>
      </c>
      <c r="C669">
        <v>-8.6004991999999998</v>
      </c>
      <c r="H669">
        <v>12279997900</v>
      </c>
      <c r="I669">
        <v>-10.990297999999999</v>
      </c>
    </row>
    <row r="670" spans="2:9" x14ac:dyDescent="0.25">
      <c r="B670">
        <v>12369997850</v>
      </c>
      <c r="C670">
        <v>-8.4818478000000006</v>
      </c>
      <c r="H670">
        <v>12369997850</v>
      </c>
      <c r="I670">
        <v>-10.864939</v>
      </c>
    </row>
    <row r="671" spans="2:9" x14ac:dyDescent="0.25">
      <c r="B671">
        <v>12459997800</v>
      </c>
      <c r="C671">
        <v>-8.3205614000000008</v>
      </c>
      <c r="H671">
        <v>12459997800</v>
      </c>
      <c r="I671">
        <v>-11.075305999999999</v>
      </c>
    </row>
    <row r="672" spans="2:9" x14ac:dyDescent="0.25">
      <c r="B672">
        <v>12549997750</v>
      </c>
      <c r="C672">
        <v>-8.0729485000000007</v>
      </c>
      <c r="H672">
        <v>12549997750</v>
      </c>
      <c r="I672">
        <v>-10.828207000000001</v>
      </c>
    </row>
    <row r="673" spans="2:9" x14ac:dyDescent="0.25">
      <c r="B673">
        <v>12639997700</v>
      </c>
      <c r="C673">
        <v>-8.0052985999999997</v>
      </c>
      <c r="H673">
        <v>12639997700</v>
      </c>
      <c r="I673">
        <v>-10.833429000000001</v>
      </c>
    </row>
    <row r="674" spans="2:9" x14ac:dyDescent="0.25">
      <c r="B674">
        <v>12729997650</v>
      </c>
      <c r="C674">
        <v>-8.1576681000000004</v>
      </c>
      <c r="H674">
        <v>12729997650</v>
      </c>
      <c r="I674">
        <v>-10.966754</v>
      </c>
    </row>
    <row r="675" spans="2:9" x14ac:dyDescent="0.25">
      <c r="B675">
        <v>12819997600</v>
      </c>
      <c r="C675">
        <v>-8.1578759999999999</v>
      </c>
      <c r="H675">
        <v>12819997600</v>
      </c>
      <c r="I675">
        <v>-11.076663</v>
      </c>
    </row>
    <row r="676" spans="2:9" x14ac:dyDescent="0.25">
      <c r="B676">
        <v>12909997550</v>
      </c>
      <c r="C676">
        <v>-8.2255602000000003</v>
      </c>
      <c r="H676">
        <v>12909997550</v>
      </c>
      <c r="I676">
        <v>-11.122407000000001</v>
      </c>
    </row>
    <row r="677" spans="2:9" x14ac:dyDescent="0.25">
      <c r="B677">
        <v>12999997500</v>
      </c>
      <c r="C677">
        <v>-8.4275017000000005</v>
      </c>
      <c r="H677">
        <v>12999997500</v>
      </c>
      <c r="I677">
        <v>-11.147353000000001</v>
      </c>
    </row>
    <row r="678" spans="2:9" x14ac:dyDescent="0.25">
      <c r="B678">
        <v>13089997450</v>
      </c>
      <c r="C678">
        <v>-8.5443525000000005</v>
      </c>
      <c r="H678">
        <v>13089997450</v>
      </c>
      <c r="I678">
        <v>-11.075968</v>
      </c>
    </row>
    <row r="679" spans="2:9" x14ac:dyDescent="0.25">
      <c r="B679">
        <v>13179997400</v>
      </c>
      <c r="C679">
        <v>-8.6754694000000008</v>
      </c>
      <c r="H679">
        <v>13179997400</v>
      </c>
      <c r="I679">
        <v>-11.166157999999999</v>
      </c>
    </row>
    <row r="680" spans="2:9" x14ac:dyDescent="0.25">
      <c r="B680">
        <v>13269997350</v>
      </c>
      <c r="C680">
        <v>-8.7245512000000005</v>
      </c>
      <c r="H680">
        <v>13269997350</v>
      </c>
      <c r="I680">
        <v>-11.257151</v>
      </c>
    </row>
    <row r="681" spans="2:9" x14ac:dyDescent="0.25">
      <c r="B681">
        <v>13359997300</v>
      </c>
      <c r="C681">
        <v>-8.7927073999999994</v>
      </c>
      <c r="H681">
        <v>13359997300</v>
      </c>
      <c r="I681">
        <v>-11.207031000000001</v>
      </c>
    </row>
    <row r="682" spans="2:9" x14ac:dyDescent="0.25">
      <c r="B682">
        <v>13449997250</v>
      </c>
      <c r="C682">
        <v>-8.7748784999999998</v>
      </c>
      <c r="H682">
        <v>13449997250</v>
      </c>
      <c r="I682">
        <v>-11.242113</v>
      </c>
    </row>
    <row r="683" spans="2:9" x14ac:dyDescent="0.25">
      <c r="B683">
        <v>13539997200</v>
      </c>
      <c r="C683">
        <v>-8.8110256000000007</v>
      </c>
      <c r="H683">
        <v>13539997200</v>
      </c>
      <c r="I683">
        <v>-11.267268</v>
      </c>
    </row>
    <row r="684" spans="2:9" x14ac:dyDescent="0.25">
      <c r="B684">
        <v>13629997150</v>
      </c>
      <c r="C684">
        <v>-8.8208380000000002</v>
      </c>
      <c r="H684">
        <v>13629997150</v>
      </c>
      <c r="I684">
        <v>-11.172091</v>
      </c>
    </row>
    <row r="685" spans="2:9" x14ac:dyDescent="0.25">
      <c r="B685">
        <v>13719997100</v>
      </c>
      <c r="C685">
        <v>-8.8674859999999995</v>
      </c>
      <c r="H685">
        <v>13719997100</v>
      </c>
      <c r="I685">
        <v>-11.077495000000001</v>
      </c>
    </row>
    <row r="686" spans="2:9" x14ac:dyDescent="0.25">
      <c r="B686">
        <v>13809997050</v>
      </c>
      <c r="C686">
        <v>-8.9741315999999998</v>
      </c>
      <c r="H686">
        <v>13809997050</v>
      </c>
      <c r="I686">
        <v>-10.987745</v>
      </c>
    </row>
    <row r="687" spans="2:9" x14ac:dyDescent="0.25">
      <c r="B687">
        <v>13899997000</v>
      </c>
      <c r="C687">
        <v>-9.0317334999999996</v>
      </c>
      <c r="H687">
        <v>13899997000</v>
      </c>
      <c r="I687">
        <v>-10.908937999999999</v>
      </c>
    </row>
    <row r="688" spans="2:9" x14ac:dyDescent="0.25">
      <c r="B688">
        <v>13989996950</v>
      </c>
      <c r="C688">
        <v>-9.0856066000000002</v>
      </c>
      <c r="H688">
        <v>13989996950</v>
      </c>
      <c r="I688">
        <v>-10.871248</v>
      </c>
    </row>
    <row r="689" spans="2:9" x14ac:dyDescent="0.25">
      <c r="B689">
        <v>14079996900</v>
      </c>
      <c r="C689">
        <v>-9.2000989999999998</v>
      </c>
      <c r="H689">
        <v>14079996900</v>
      </c>
      <c r="I689">
        <v>-10.86243</v>
      </c>
    </row>
    <row r="690" spans="2:9" x14ac:dyDescent="0.25">
      <c r="B690">
        <v>14169996850</v>
      </c>
      <c r="C690">
        <v>-9.3178768000000005</v>
      </c>
      <c r="H690">
        <v>14169996850</v>
      </c>
      <c r="I690">
        <v>-10.8375</v>
      </c>
    </row>
    <row r="691" spans="2:9" x14ac:dyDescent="0.25">
      <c r="B691">
        <v>14259996800</v>
      </c>
      <c r="C691">
        <v>-9.2579764999999998</v>
      </c>
      <c r="H691">
        <v>14259996800</v>
      </c>
      <c r="I691">
        <v>-10.723651</v>
      </c>
    </row>
    <row r="692" spans="2:9" x14ac:dyDescent="0.25">
      <c r="B692">
        <v>14349996750</v>
      </c>
      <c r="C692">
        <v>-9.1599941000000005</v>
      </c>
      <c r="H692">
        <v>14349996750</v>
      </c>
      <c r="I692">
        <v>-10.737003</v>
      </c>
    </row>
    <row r="693" spans="2:9" x14ac:dyDescent="0.25">
      <c r="B693">
        <v>14439996700</v>
      </c>
      <c r="C693">
        <v>-9.3655948999999996</v>
      </c>
      <c r="H693">
        <v>14439996700</v>
      </c>
      <c r="I693">
        <v>-10.637888999999999</v>
      </c>
    </row>
    <row r="694" spans="2:9" x14ac:dyDescent="0.25">
      <c r="B694">
        <v>14529996650</v>
      </c>
      <c r="C694">
        <v>-9.5359192000000004</v>
      </c>
      <c r="H694">
        <v>14529996650</v>
      </c>
      <c r="I694">
        <v>-10.561157</v>
      </c>
    </row>
    <row r="695" spans="2:9" x14ac:dyDescent="0.25">
      <c r="B695">
        <v>14619996600</v>
      </c>
      <c r="C695">
        <v>-9.5855265000000003</v>
      </c>
      <c r="H695">
        <v>14619996600</v>
      </c>
      <c r="I695">
        <v>-10.600154</v>
      </c>
    </row>
    <row r="696" spans="2:9" x14ac:dyDescent="0.25">
      <c r="B696">
        <v>14709996550</v>
      </c>
      <c r="C696">
        <v>-9.7672644000000002</v>
      </c>
      <c r="H696">
        <v>14709996550</v>
      </c>
      <c r="I696">
        <v>-10.503887000000001</v>
      </c>
    </row>
    <row r="697" spans="2:9" x14ac:dyDescent="0.25">
      <c r="B697">
        <v>14799996500</v>
      </c>
      <c r="C697">
        <v>-9.8345021999999993</v>
      </c>
      <c r="H697">
        <v>14799996500</v>
      </c>
      <c r="I697">
        <v>-10.383279</v>
      </c>
    </row>
    <row r="698" spans="2:9" x14ac:dyDescent="0.25">
      <c r="B698">
        <v>14889996450</v>
      </c>
      <c r="C698">
        <v>-9.8686761999999995</v>
      </c>
      <c r="H698">
        <v>14889996450</v>
      </c>
      <c r="I698">
        <v>-10.338141999999999</v>
      </c>
    </row>
    <row r="699" spans="2:9" x14ac:dyDescent="0.25">
      <c r="B699">
        <v>14979996400</v>
      </c>
      <c r="C699">
        <v>-9.8224429999999998</v>
      </c>
      <c r="H699">
        <v>14979996400</v>
      </c>
      <c r="I699">
        <v>-10.328602999999999</v>
      </c>
    </row>
    <row r="700" spans="2:9" x14ac:dyDescent="0.25">
      <c r="B700">
        <v>15069996350</v>
      </c>
      <c r="C700">
        <v>-9.5506534999999992</v>
      </c>
      <c r="H700">
        <v>15069996350</v>
      </c>
      <c r="I700">
        <v>-10.366208</v>
      </c>
    </row>
    <row r="701" spans="2:9" x14ac:dyDescent="0.25">
      <c r="B701">
        <v>15159996300</v>
      </c>
      <c r="C701">
        <v>-9.7426729000000005</v>
      </c>
      <c r="H701">
        <v>15159996300</v>
      </c>
      <c r="I701">
        <v>-10.292915000000001</v>
      </c>
    </row>
    <row r="702" spans="2:9" x14ac:dyDescent="0.25">
      <c r="B702">
        <v>15249996250</v>
      </c>
      <c r="C702">
        <v>-10.039618000000001</v>
      </c>
      <c r="H702">
        <v>15249996250</v>
      </c>
      <c r="I702">
        <v>-10.138156</v>
      </c>
    </row>
    <row r="703" spans="2:9" x14ac:dyDescent="0.25">
      <c r="B703">
        <v>15339996200</v>
      </c>
      <c r="C703">
        <v>-9.9850960000000004</v>
      </c>
      <c r="H703">
        <v>15339996200</v>
      </c>
      <c r="I703">
        <v>-10.165870999999999</v>
      </c>
    </row>
    <row r="704" spans="2:9" x14ac:dyDescent="0.25">
      <c r="B704">
        <v>15429996150</v>
      </c>
      <c r="C704">
        <v>-9.8645286999999993</v>
      </c>
      <c r="H704">
        <v>15429996150</v>
      </c>
      <c r="I704">
        <v>-10.220722</v>
      </c>
    </row>
    <row r="705" spans="2:9" x14ac:dyDescent="0.25">
      <c r="B705">
        <v>15519996100</v>
      </c>
      <c r="C705">
        <v>-10.063931</v>
      </c>
      <c r="H705">
        <v>15519996100</v>
      </c>
      <c r="I705">
        <v>-10.171920999999999</v>
      </c>
    </row>
    <row r="706" spans="2:9" x14ac:dyDescent="0.25">
      <c r="B706">
        <v>15609996050</v>
      </c>
      <c r="C706">
        <v>-10.262442999999999</v>
      </c>
      <c r="H706">
        <v>15609996050</v>
      </c>
      <c r="I706">
        <v>-10.082295</v>
      </c>
    </row>
    <row r="707" spans="2:9" x14ac:dyDescent="0.25">
      <c r="B707">
        <v>15699996000</v>
      </c>
      <c r="C707">
        <v>-10.315536</v>
      </c>
      <c r="H707">
        <v>15699996000</v>
      </c>
      <c r="I707">
        <v>-10.003081999999999</v>
      </c>
    </row>
    <row r="708" spans="2:9" x14ac:dyDescent="0.25">
      <c r="B708">
        <v>15789995950</v>
      </c>
      <c r="C708">
        <v>-10.364407</v>
      </c>
      <c r="H708">
        <v>15789995950</v>
      </c>
      <c r="I708">
        <v>-9.9845924000000004</v>
      </c>
    </row>
    <row r="709" spans="2:9" x14ac:dyDescent="0.25">
      <c r="B709">
        <v>15879995900</v>
      </c>
      <c r="C709">
        <v>-10.358905</v>
      </c>
      <c r="H709">
        <v>15879995900</v>
      </c>
      <c r="I709">
        <v>-10.0077</v>
      </c>
    </row>
    <row r="710" spans="2:9" x14ac:dyDescent="0.25">
      <c r="B710">
        <v>15969995850</v>
      </c>
      <c r="C710">
        <v>-10.178808</v>
      </c>
      <c r="H710">
        <v>15969995850</v>
      </c>
      <c r="I710">
        <v>-10.042799</v>
      </c>
    </row>
    <row r="711" spans="2:9" x14ac:dyDescent="0.25">
      <c r="B711">
        <v>16059995800</v>
      </c>
      <c r="C711">
        <v>-10.12856</v>
      </c>
      <c r="H711">
        <v>16059995800</v>
      </c>
      <c r="I711">
        <v>-10.001001</v>
      </c>
    </row>
    <row r="712" spans="2:9" x14ac:dyDescent="0.25">
      <c r="B712">
        <v>16149995750</v>
      </c>
      <c r="C712">
        <v>-9.9420300000000008</v>
      </c>
      <c r="H712">
        <v>16149995750</v>
      </c>
      <c r="I712">
        <v>-10.038382</v>
      </c>
    </row>
    <row r="713" spans="2:9" x14ac:dyDescent="0.25">
      <c r="B713">
        <v>16239995700</v>
      </c>
      <c r="C713">
        <v>-10.130331</v>
      </c>
      <c r="H713">
        <v>16239995700</v>
      </c>
      <c r="I713">
        <v>-10.011647</v>
      </c>
    </row>
    <row r="714" spans="2:9" x14ac:dyDescent="0.25">
      <c r="B714">
        <v>16329995650</v>
      </c>
      <c r="C714">
        <v>-10.497249</v>
      </c>
      <c r="H714">
        <v>16329995650</v>
      </c>
      <c r="I714">
        <v>-9.8604078000000008</v>
      </c>
    </row>
    <row r="715" spans="2:9" x14ac:dyDescent="0.25">
      <c r="B715">
        <v>16419995600</v>
      </c>
      <c r="C715">
        <v>-10.42052</v>
      </c>
      <c r="H715">
        <v>16419995600</v>
      </c>
      <c r="I715">
        <v>-9.8478460000000005</v>
      </c>
    </row>
    <row r="716" spans="2:9" x14ac:dyDescent="0.25">
      <c r="B716">
        <v>16509995550</v>
      </c>
      <c r="C716">
        <v>-10.177167000000001</v>
      </c>
      <c r="H716">
        <v>16509995550</v>
      </c>
      <c r="I716">
        <v>-9.8296728000000009</v>
      </c>
    </row>
    <row r="717" spans="2:9" x14ac:dyDescent="0.25">
      <c r="B717">
        <v>16599995500</v>
      </c>
      <c r="C717">
        <v>-10.123523</v>
      </c>
      <c r="H717">
        <v>16599995500</v>
      </c>
      <c r="I717">
        <v>-9.7995318999999999</v>
      </c>
    </row>
    <row r="718" spans="2:9" x14ac:dyDescent="0.25">
      <c r="B718">
        <v>16689995450</v>
      </c>
      <c r="C718">
        <v>-10.297022</v>
      </c>
      <c r="H718">
        <v>16689995450</v>
      </c>
      <c r="I718">
        <v>-9.7087029999999999</v>
      </c>
    </row>
    <row r="719" spans="2:9" x14ac:dyDescent="0.25">
      <c r="B719">
        <v>16779995400</v>
      </c>
      <c r="C719">
        <v>-10.379533</v>
      </c>
      <c r="H719">
        <v>16779995400</v>
      </c>
      <c r="I719">
        <v>-9.6831694000000006</v>
      </c>
    </row>
    <row r="720" spans="2:9" x14ac:dyDescent="0.25">
      <c r="B720">
        <v>16869995350</v>
      </c>
      <c r="C720">
        <v>-10.416598</v>
      </c>
      <c r="H720">
        <v>16869995350</v>
      </c>
      <c r="I720">
        <v>-9.6784791999999999</v>
      </c>
    </row>
    <row r="721" spans="2:9" x14ac:dyDescent="0.25">
      <c r="B721">
        <v>16959995300</v>
      </c>
      <c r="C721">
        <v>-10.493874999999999</v>
      </c>
      <c r="H721">
        <v>16959995300</v>
      </c>
      <c r="I721">
        <v>-9.6129569999999998</v>
      </c>
    </row>
    <row r="722" spans="2:9" x14ac:dyDescent="0.25">
      <c r="B722">
        <v>17049995250</v>
      </c>
      <c r="C722">
        <v>-10.536443</v>
      </c>
      <c r="H722">
        <v>17049995250</v>
      </c>
      <c r="I722">
        <v>-9.6007166000000002</v>
      </c>
    </row>
    <row r="723" spans="2:9" x14ac:dyDescent="0.25">
      <c r="B723">
        <v>17139995200</v>
      </c>
      <c r="C723">
        <v>-10.348981</v>
      </c>
      <c r="H723">
        <v>17139995200</v>
      </c>
      <c r="I723">
        <v>-9.5701131999999998</v>
      </c>
    </row>
    <row r="724" spans="2:9" x14ac:dyDescent="0.25">
      <c r="B724">
        <v>17229995150</v>
      </c>
      <c r="C724">
        <v>-10.422846</v>
      </c>
      <c r="H724">
        <v>17229995150</v>
      </c>
      <c r="I724">
        <v>-9.5218439000000004</v>
      </c>
    </row>
    <row r="725" spans="2:9" x14ac:dyDescent="0.25">
      <c r="B725">
        <v>17319995100</v>
      </c>
      <c r="C725">
        <v>-10.725274000000001</v>
      </c>
      <c r="H725">
        <v>17319995100</v>
      </c>
      <c r="I725">
        <v>-9.4078540999999998</v>
      </c>
    </row>
    <row r="726" spans="2:9" x14ac:dyDescent="0.25">
      <c r="B726">
        <v>17409995050</v>
      </c>
      <c r="C726">
        <v>-10.601694</v>
      </c>
      <c r="H726">
        <v>17409995050</v>
      </c>
      <c r="I726">
        <v>-9.4576005999999992</v>
      </c>
    </row>
    <row r="727" spans="2:9" x14ac:dyDescent="0.25">
      <c r="B727">
        <v>17499995000</v>
      </c>
      <c r="C727">
        <v>-10.331194999999999</v>
      </c>
      <c r="H727">
        <v>17499995000</v>
      </c>
      <c r="I727">
        <v>-9.4919138000000007</v>
      </c>
    </row>
    <row r="728" spans="2:9" x14ac:dyDescent="0.25">
      <c r="B728">
        <v>17589994950</v>
      </c>
      <c r="C728">
        <v>-10.544778000000001</v>
      </c>
      <c r="H728">
        <v>17589994950</v>
      </c>
      <c r="I728">
        <v>-9.4516849999999994</v>
      </c>
    </row>
    <row r="729" spans="2:9" x14ac:dyDescent="0.25">
      <c r="B729">
        <v>17679994900</v>
      </c>
      <c r="C729">
        <v>-10.662435</v>
      </c>
      <c r="H729">
        <v>17679994900</v>
      </c>
      <c r="I729">
        <v>-9.3787918000000001</v>
      </c>
    </row>
    <row r="730" spans="2:9" x14ac:dyDescent="0.25">
      <c r="B730">
        <v>17769994850</v>
      </c>
      <c r="C730">
        <v>-10.473604</v>
      </c>
      <c r="H730">
        <v>17769994850</v>
      </c>
      <c r="I730">
        <v>-9.3380755999999998</v>
      </c>
    </row>
    <row r="731" spans="2:9" x14ac:dyDescent="0.25">
      <c r="B731">
        <v>17859994800</v>
      </c>
      <c r="C731">
        <v>-10.397789</v>
      </c>
      <c r="H731">
        <v>17859994800</v>
      </c>
      <c r="I731">
        <v>-9.3527193000000004</v>
      </c>
    </row>
    <row r="732" spans="2:9" x14ac:dyDescent="0.25">
      <c r="B732">
        <v>17949994750</v>
      </c>
      <c r="C732">
        <v>-10.248837999999999</v>
      </c>
      <c r="H732">
        <v>17949994750</v>
      </c>
      <c r="I732">
        <v>-9.4317045000000004</v>
      </c>
    </row>
    <row r="733" spans="2:9" x14ac:dyDescent="0.25">
      <c r="B733">
        <v>18039994700</v>
      </c>
      <c r="C733">
        <v>-10.206768</v>
      </c>
      <c r="H733">
        <v>18039994700</v>
      </c>
      <c r="I733">
        <v>-9.4814558000000009</v>
      </c>
    </row>
    <row r="734" spans="2:9" x14ac:dyDescent="0.25">
      <c r="B734">
        <v>18129994650</v>
      </c>
      <c r="C734">
        <v>-10.396594</v>
      </c>
      <c r="H734">
        <v>18129994650</v>
      </c>
      <c r="I734">
        <v>-9.4435824999999998</v>
      </c>
    </row>
    <row r="735" spans="2:9" x14ac:dyDescent="0.25">
      <c r="B735">
        <v>18219994600</v>
      </c>
      <c r="C735">
        <v>-10.46537</v>
      </c>
      <c r="H735">
        <v>18219994600</v>
      </c>
      <c r="I735">
        <v>-9.4669618999999994</v>
      </c>
    </row>
    <row r="736" spans="2:9" x14ac:dyDescent="0.25">
      <c r="B736">
        <v>18309994550</v>
      </c>
      <c r="C736">
        <v>-10.214708999999999</v>
      </c>
      <c r="H736">
        <v>18309994550</v>
      </c>
      <c r="I736">
        <v>-9.6216869000000003</v>
      </c>
    </row>
    <row r="737" spans="2:9" x14ac:dyDescent="0.25">
      <c r="B737">
        <v>18399994500</v>
      </c>
      <c r="C737">
        <v>-10.177009</v>
      </c>
      <c r="H737">
        <v>18399994500</v>
      </c>
      <c r="I737">
        <v>-9.6583089999999991</v>
      </c>
    </row>
    <row r="738" spans="2:9" x14ac:dyDescent="0.25">
      <c r="B738">
        <v>18489994450</v>
      </c>
      <c r="C738">
        <v>-10.200371000000001</v>
      </c>
      <c r="H738">
        <v>18489994450</v>
      </c>
      <c r="I738">
        <v>-9.7248877999999994</v>
      </c>
    </row>
    <row r="739" spans="2:9" x14ac:dyDescent="0.25">
      <c r="B739">
        <v>18579994400</v>
      </c>
      <c r="C739">
        <v>-10.171512999999999</v>
      </c>
      <c r="H739">
        <v>18579994400</v>
      </c>
      <c r="I739">
        <v>-9.7378855000000009</v>
      </c>
    </row>
    <row r="740" spans="2:9" x14ac:dyDescent="0.25">
      <c r="B740">
        <v>18669994350</v>
      </c>
      <c r="C740">
        <v>-10.310404999999999</v>
      </c>
      <c r="H740">
        <v>18669994350</v>
      </c>
      <c r="I740">
        <v>-9.7832232000000001</v>
      </c>
    </row>
    <row r="741" spans="2:9" x14ac:dyDescent="0.25">
      <c r="B741">
        <v>18759994300</v>
      </c>
      <c r="C741">
        <v>-10.358191</v>
      </c>
      <c r="H741">
        <v>18759994300</v>
      </c>
      <c r="I741">
        <v>-9.8115711000000001</v>
      </c>
    </row>
    <row r="742" spans="2:9" x14ac:dyDescent="0.25">
      <c r="B742">
        <v>18849994250</v>
      </c>
      <c r="C742">
        <v>-10.193284</v>
      </c>
      <c r="H742">
        <v>18849994250</v>
      </c>
      <c r="I742">
        <v>-9.8968868000000008</v>
      </c>
    </row>
    <row r="743" spans="2:9" x14ac:dyDescent="0.25">
      <c r="B743">
        <v>18939994200</v>
      </c>
      <c r="C743">
        <v>-10.102395</v>
      </c>
      <c r="H743">
        <v>18939994200</v>
      </c>
      <c r="I743">
        <v>-10.001516000000001</v>
      </c>
    </row>
    <row r="744" spans="2:9" x14ac:dyDescent="0.25">
      <c r="B744">
        <v>19029994150</v>
      </c>
      <c r="C744">
        <v>-10.168183000000001</v>
      </c>
      <c r="H744">
        <v>19029994150</v>
      </c>
      <c r="I744">
        <v>-10.034357</v>
      </c>
    </row>
    <row r="745" spans="2:9" x14ac:dyDescent="0.25">
      <c r="B745">
        <v>19119994100</v>
      </c>
      <c r="C745">
        <v>-10.041404</v>
      </c>
      <c r="H745">
        <v>19119994100</v>
      </c>
      <c r="I745">
        <v>-10.161413</v>
      </c>
    </row>
    <row r="746" spans="2:9" x14ac:dyDescent="0.25">
      <c r="B746">
        <v>19209994050</v>
      </c>
      <c r="C746">
        <v>-9.9131222000000001</v>
      </c>
      <c r="H746">
        <v>19209994050</v>
      </c>
      <c r="I746">
        <v>-10.236841999999999</v>
      </c>
    </row>
    <row r="747" spans="2:9" x14ac:dyDescent="0.25">
      <c r="B747">
        <v>19299994000</v>
      </c>
      <c r="C747">
        <v>-10.071289</v>
      </c>
      <c r="H747">
        <v>19299994000</v>
      </c>
      <c r="I747">
        <v>-10.285857999999999</v>
      </c>
    </row>
    <row r="748" spans="2:9" x14ac:dyDescent="0.25">
      <c r="B748">
        <v>19389993950</v>
      </c>
      <c r="C748">
        <v>-10.162229999999999</v>
      </c>
      <c r="H748">
        <v>19389993950</v>
      </c>
      <c r="I748">
        <v>-10.267678999999999</v>
      </c>
    </row>
    <row r="749" spans="2:9" x14ac:dyDescent="0.25">
      <c r="B749">
        <v>19479993900</v>
      </c>
      <c r="C749">
        <v>-9.9257726999999996</v>
      </c>
      <c r="H749">
        <v>19479993900</v>
      </c>
      <c r="I749">
        <v>-10.344433</v>
      </c>
    </row>
    <row r="750" spans="2:9" x14ac:dyDescent="0.25">
      <c r="B750">
        <v>19569993850</v>
      </c>
      <c r="C750">
        <v>-9.9590186999999997</v>
      </c>
      <c r="H750">
        <v>19569993850</v>
      </c>
      <c r="I750">
        <v>-10.54668</v>
      </c>
    </row>
    <row r="751" spans="2:9" x14ac:dyDescent="0.25">
      <c r="B751">
        <v>19659993800</v>
      </c>
      <c r="C751">
        <v>-10.214371999999999</v>
      </c>
      <c r="H751">
        <v>19659993800</v>
      </c>
      <c r="I751">
        <v>-10.491398</v>
      </c>
    </row>
    <row r="752" spans="2:9" x14ac:dyDescent="0.25">
      <c r="B752">
        <v>19749993750</v>
      </c>
      <c r="C752">
        <v>-10.422592</v>
      </c>
      <c r="H752">
        <v>19749993750</v>
      </c>
      <c r="I752">
        <v>-10.389405</v>
      </c>
    </row>
    <row r="753" spans="2:9" x14ac:dyDescent="0.25">
      <c r="B753">
        <v>19839993700</v>
      </c>
      <c r="C753">
        <v>-10.479053</v>
      </c>
      <c r="H753">
        <v>19839993700</v>
      </c>
      <c r="I753">
        <v>-10.56737</v>
      </c>
    </row>
    <row r="754" spans="2:9" x14ac:dyDescent="0.25">
      <c r="B754">
        <v>19929993650</v>
      </c>
      <c r="C754">
        <v>-10.251963999999999</v>
      </c>
      <c r="H754">
        <v>19929993650</v>
      </c>
      <c r="I754">
        <v>-10.721546999999999</v>
      </c>
    </row>
    <row r="755" spans="2:9" x14ac:dyDescent="0.25">
      <c r="B755">
        <v>20019993600</v>
      </c>
      <c r="C755">
        <v>-10.183831</v>
      </c>
      <c r="H755">
        <v>20019993600</v>
      </c>
      <c r="I755">
        <v>-10.660049000000001</v>
      </c>
    </row>
    <row r="756" spans="2:9" x14ac:dyDescent="0.25">
      <c r="B756">
        <v>20109993550</v>
      </c>
      <c r="C756">
        <v>-9.9198111999999998</v>
      </c>
      <c r="H756">
        <v>20109993550</v>
      </c>
      <c r="I756">
        <v>-10.817605</v>
      </c>
    </row>
    <row r="757" spans="2:9" x14ac:dyDescent="0.25">
      <c r="B757">
        <v>20199993500</v>
      </c>
      <c r="C757">
        <v>-9.9612770000000008</v>
      </c>
      <c r="H757">
        <v>20199993500</v>
      </c>
      <c r="I757">
        <v>-11.002969999999999</v>
      </c>
    </row>
    <row r="758" spans="2:9" x14ac:dyDescent="0.25">
      <c r="B758">
        <v>20289993450</v>
      </c>
      <c r="C758">
        <v>-9.9900760999999996</v>
      </c>
      <c r="H758">
        <v>20289993450</v>
      </c>
      <c r="I758">
        <v>-10.823869</v>
      </c>
    </row>
    <row r="759" spans="2:9" x14ac:dyDescent="0.25">
      <c r="B759">
        <v>20379993400</v>
      </c>
      <c r="C759">
        <v>-9.8351746000000002</v>
      </c>
      <c r="H759">
        <v>20379993400</v>
      </c>
      <c r="I759">
        <v>-10.843676</v>
      </c>
    </row>
    <row r="760" spans="2:9" x14ac:dyDescent="0.25">
      <c r="B760">
        <v>20469993350</v>
      </c>
      <c r="C760">
        <v>-9.9011744999999998</v>
      </c>
      <c r="H760">
        <v>20469993350</v>
      </c>
      <c r="I760">
        <v>-10.886682</v>
      </c>
    </row>
    <row r="761" spans="2:9" x14ac:dyDescent="0.25">
      <c r="B761">
        <v>20559993300</v>
      </c>
      <c r="C761">
        <v>-9.9629021000000009</v>
      </c>
      <c r="H761">
        <v>20559993300</v>
      </c>
      <c r="I761">
        <v>-10.649656</v>
      </c>
    </row>
    <row r="762" spans="2:9" x14ac:dyDescent="0.25">
      <c r="B762">
        <v>20649993250</v>
      </c>
      <c r="C762">
        <v>-10.022907999999999</v>
      </c>
      <c r="H762">
        <v>20649993250</v>
      </c>
      <c r="I762">
        <v>-10.637976999999999</v>
      </c>
    </row>
    <row r="763" spans="2:9" x14ac:dyDescent="0.25">
      <c r="B763">
        <v>20739993200</v>
      </c>
      <c r="C763">
        <v>-10.129667</v>
      </c>
      <c r="H763">
        <v>20739993200</v>
      </c>
      <c r="I763">
        <v>-10.807670999999999</v>
      </c>
    </row>
    <row r="764" spans="2:9" x14ac:dyDescent="0.25">
      <c r="B764">
        <v>20829993150</v>
      </c>
      <c r="C764">
        <v>-9.8342103999999999</v>
      </c>
      <c r="H764">
        <v>20829993150</v>
      </c>
      <c r="I764">
        <v>-10.790502999999999</v>
      </c>
    </row>
    <row r="765" spans="2:9" x14ac:dyDescent="0.25">
      <c r="B765">
        <v>20919993100</v>
      </c>
      <c r="C765">
        <v>-9.5759200999999994</v>
      </c>
      <c r="H765">
        <v>20919993100</v>
      </c>
      <c r="I765">
        <v>-10.65958</v>
      </c>
    </row>
    <row r="766" spans="2:9" x14ac:dyDescent="0.25">
      <c r="B766">
        <v>21009993050</v>
      </c>
      <c r="C766">
        <v>-9.5985774999999993</v>
      </c>
      <c r="H766">
        <v>21009993050</v>
      </c>
      <c r="I766">
        <v>-10.902124000000001</v>
      </c>
    </row>
    <row r="767" spans="2:9" x14ac:dyDescent="0.25">
      <c r="B767">
        <v>21099993000</v>
      </c>
      <c r="C767">
        <v>-9.6757173999999999</v>
      </c>
      <c r="H767">
        <v>21099993000</v>
      </c>
      <c r="I767">
        <v>-10.937557999999999</v>
      </c>
    </row>
    <row r="768" spans="2:9" x14ac:dyDescent="0.25">
      <c r="B768">
        <v>21189992950</v>
      </c>
      <c r="C768">
        <v>-9.5922117</v>
      </c>
      <c r="H768">
        <v>21189992950</v>
      </c>
      <c r="I768">
        <v>-10.930391</v>
      </c>
    </row>
    <row r="769" spans="2:9" x14ac:dyDescent="0.25">
      <c r="B769">
        <v>21279992900</v>
      </c>
      <c r="C769">
        <v>-9.4960327000000007</v>
      </c>
      <c r="H769">
        <v>21279992900</v>
      </c>
      <c r="I769">
        <v>-10.868629</v>
      </c>
    </row>
    <row r="770" spans="2:9" x14ac:dyDescent="0.25">
      <c r="B770">
        <v>21369992850</v>
      </c>
      <c r="C770">
        <v>-9.5151415000000004</v>
      </c>
      <c r="H770">
        <v>21369992850</v>
      </c>
      <c r="I770">
        <v>-10.851508000000001</v>
      </c>
    </row>
    <row r="771" spans="2:9" x14ac:dyDescent="0.25">
      <c r="B771">
        <v>21459992800</v>
      </c>
      <c r="C771">
        <v>-9.5245923999999995</v>
      </c>
      <c r="H771">
        <v>21459992800</v>
      </c>
      <c r="I771">
        <v>-10.995583999999999</v>
      </c>
    </row>
    <row r="772" spans="2:9" x14ac:dyDescent="0.25">
      <c r="B772">
        <v>21549992750</v>
      </c>
      <c r="C772">
        <v>-9.3593063000000001</v>
      </c>
      <c r="H772">
        <v>21549992750</v>
      </c>
      <c r="I772">
        <v>-10.872643</v>
      </c>
    </row>
    <row r="773" spans="2:9" x14ac:dyDescent="0.25">
      <c r="B773">
        <v>21639992700</v>
      </c>
      <c r="C773">
        <v>-9.4230175000000003</v>
      </c>
      <c r="H773">
        <v>21639992700</v>
      </c>
      <c r="I773">
        <v>-10.838020999999999</v>
      </c>
    </row>
    <row r="774" spans="2:9" x14ac:dyDescent="0.25">
      <c r="B774">
        <v>21729992650</v>
      </c>
      <c r="C774">
        <v>-9.5706816000000003</v>
      </c>
      <c r="H774">
        <v>21729992650</v>
      </c>
      <c r="I774">
        <v>-10.858544</v>
      </c>
    </row>
    <row r="775" spans="2:9" x14ac:dyDescent="0.25">
      <c r="B775">
        <v>21819992600</v>
      </c>
      <c r="C775">
        <v>-9.6444244000000001</v>
      </c>
      <c r="H775">
        <v>21819992600</v>
      </c>
      <c r="I775">
        <v>-10.741066</v>
      </c>
    </row>
    <row r="776" spans="2:9" x14ac:dyDescent="0.25">
      <c r="B776">
        <v>21909992550</v>
      </c>
      <c r="C776">
        <v>-9.6138887000000004</v>
      </c>
      <c r="H776">
        <v>21909992550</v>
      </c>
      <c r="I776">
        <v>-10.743062999999999</v>
      </c>
    </row>
    <row r="777" spans="2:9" x14ac:dyDescent="0.25">
      <c r="B777">
        <v>21999992500</v>
      </c>
      <c r="C777">
        <v>-9.6117258000000003</v>
      </c>
      <c r="H777">
        <v>21999992500</v>
      </c>
      <c r="I777">
        <v>-10.727956000000001</v>
      </c>
    </row>
    <row r="778" spans="2:9" x14ac:dyDescent="0.25">
      <c r="B778">
        <v>22089992450</v>
      </c>
      <c r="C778">
        <v>-9.5429068000000008</v>
      </c>
      <c r="H778">
        <v>22089992450</v>
      </c>
      <c r="I778">
        <v>-10.633459999999999</v>
      </c>
    </row>
    <row r="779" spans="2:9" x14ac:dyDescent="0.25">
      <c r="B779">
        <v>22179992400</v>
      </c>
      <c r="C779">
        <v>-9.4669199000000006</v>
      </c>
      <c r="H779">
        <v>22179992400</v>
      </c>
      <c r="I779">
        <v>-10.796322</v>
      </c>
    </row>
    <row r="780" spans="2:9" x14ac:dyDescent="0.25">
      <c r="B780">
        <v>22269992350</v>
      </c>
      <c r="C780">
        <v>-9.7826909999999998</v>
      </c>
      <c r="H780">
        <v>22269992350</v>
      </c>
      <c r="I780">
        <v>-11.370673</v>
      </c>
    </row>
    <row r="781" spans="2:9" x14ac:dyDescent="0.25">
      <c r="B781">
        <v>22359992300</v>
      </c>
      <c r="C781">
        <v>-9.8096122999999995</v>
      </c>
      <c r="H781">
        <v>22359992300</v>
      </c>
      <c r="I781">
        <v>-11.307076</v>
      </c>
    </row>
    <row r="782" spans="2:9" x14ac:dyDescent="0.25">
      <c r="B782">
        <v>22449992250</v>
      </c>
      <c r="C782">
        <v>-9.6830005999999997</v>
      </c>
      <c r="H782">
        <v>22449992250</v>
      </c>
      <c r="I782">
        <v>-10.852653999999999</v>
      </c>
    </row>
    <row r="783" spans="2:9" x14ac:dyDescent="0.25">
      <c r="B783">
        <v>22539992200</v>
      </c>
      <c r="C783">
        <v>-9.6998376999999998</v>
      </c>
      <c r="H783">
        <v>22539992200</v>
      </c>
      <c r="I783">
        <v>-10.875826</v>
      </c>
    </row>
    <row r="784" spans="2:9" x14ac:dyDescent="0.25">
      <c r="B784">
        <v>22629992150</v>
      </c>
      <c r="C784">
        <v>-9.7624692999999994</v>
      </c>
      <c r="H784">
        <v>22629992150</v>
      </c>
      <c r="I784">
        <v>-10.908549000000001</v>
      </c>
    </row>
    <row r="785" spans="2:9" x14ac:dyDescent="0.25">
      <c r="B785">
        <v>22719992100</v>
      </c>
      <c r="C785">
        <v>-9.7435703</v>
      </c>
      <c r="H785">
        <v>22719992100</v>
      </c>
      <c r="I785">
        <v>-11.031136</v>
      </c>
    </row>
    <row r="786" spans="2:9" x14ac:dyDescent="0.25">
      <c r="B786">
        <v>22809992050</v>
      </c>
      <c r="C786">
        <v>-9.9507531999999994</v>
      </c>
      <c r="H786">
        <v>22809992050</v>
      </c>
      <c r="I786">
        <v>-11.309067000000001</v>
      </c>
    </row>
    <row r="787" spans="2:9" x14ac:dyDescent="0.25">
      <c r="B787">
        <v>22899992000</v>
      </c>
      <c r="C787">
        <v>-9.9691361999999994</v>
      </c>
      <c r="H787">
        <v>22899992000</v>
      </c>
      <c r="I787">
        <v>-11.252352</v>
      </c>
    </row>
    <row r="788" spans="2:9" x14ac:dyDescent="0.25">
      <c r="B788">
        <v>22989991950</v>
      </c>
      <c r="C788">
        <v>-9.7550363999999998</v>
      </c>
      <c r="H788">
        <v>22989991950</v>
      </c>
      <c r="I788">
        <v>-11.050693000000001</v>
      </c>
    </row>
    <row r="789" spans="2:9" x14ac:dyDescent="0.25">
      <c r="B789">
        <v>23079991900</v>
      </c>
      <c r="C789">
        <v>-9.8833637000000003</v>
      </c>
      <c r="H789">
        <v>23079991900</v>
      </c>
      <c r="I789">
        <v>-11.330647000000001</v>
      </c>
    </row>
    <row r="790" spans="2:9" x14ac:dyDescent="0.25">
      <c r="B790">
        <v>23169991850</v>
      </c>
      <c r="C790">
        <v>-10.056761</v>
      </c>
      <c r="H790">
        <v>23169991850</v>
      </c>
      <c r="I790">
        <v>-11.824923</v>
      </c>
    </row>
    <row r="791" spans="2:9" x14ac:dyDescent="0.25">
      <c r="B791">
        <v>23259991800</v>
      </c>
      <c r="C791">
        <v>-10.041406</v>
      </c>
      <c r="H791">
        <v>23259991800</v>
      </c>
      <c r="I791">
        <v>-11.746226999999999</v>
      </c>
    </row>
    <row r="792" spans="2:9" x14ac:dyDescent="0.25">
      <c r="B792">
        <v>23349991750</v>
      </c>
      <c r="C792">
        <v>-10.022874</v>
      </c>
      <c r="H792">
        <v>23349991750</v>
      </c>
      <c r="I792">
        <v>-11.571557</v>
      </c>
    </row>
    <row r="793" spans="2:9" x14ac:dyDescent="0.25">
      <c r="B793">
        <v>23439991700</v>
      </c>
      <c r="C793">
        <v>-10.021395999999999</v>
      </c>
      <c r="H793">
        <v>23439991700</v>
      </c>
      <c r="I793">
        <v>-11.632178</v>
      </c>
    </row>
    <row r="794" spans="2:9" x14ac:dyDescent="0.25">
      <c r="B794">
        <v>23529991650</v>
      </c>
      <c r="C794">
        <v>-9.9738311999999993</v>
      </c>
      <c r="H794">
        <v>23529991650</v>
      </c>
      <c r="I794">
        <v>-11.671946</v>
      </c>
    </row>
    <row r="795" spans="2:9" x14ac:dyDescent="0.25">
      <c r="B795">
        <v>23619991600</v>
      </c>
      <c r="C795">
        <v>-10.199984000000001</v>
      </c>
      <c r="H795">
        <v>23619991600</v>
      </c>
      <c r="I795">
        <v>-11.722569</v>
      </c>
    </row>
    <row r="796" spans="2:9" x14ac:dyDescent="0.25">
      <c r="B796">
        <v>23709991550</v>
      </c>
      <c r="C796">
        <v>-10.578446</v>
      </c>
      <c r="H796">
        <v>23709991550</v>
      </c>
      <c r="I796">
        <v>-11.776505</v>
      </c>
    </row>
    <row r="797" spans="2:9" x14ac:dyDescent="0.25">
      <c r="B797">
        <v>23799991500</v>
      </c>
      <c r="C797">
        <v>-10.262494999999999</v>
      </c>
      <c r="H797">
        <v>23799991500</v>
      </c>
      <c r="I797">
        <v>-11.782413</v>
      </c>
    </row>
    <row r="798" spans="2:9" x14ac:dyDescent="0.25">
      <c r="B798">
        <v>23889991450</v>
      </c>
      <c r="C798">
        <v>-10.10713</v>
      </c>
      <c r="H798">
        <v>23889991450</v>
      </c>
      <c r="I798">
        <v>-11.740544999999999</v>
      </c>
    </row>
    <row r="799" spans="2:9" x14ac:dyDescent="0.25">
      <c r="B799">
        <v>23979991400</v>
      </c>
      <c r="C799">
        <v>-10.342430999999999</v>
      </c>
      <c r="H799">
        <v>23979991400</v>
      </c>
      <c r="I799">
        <v>-11.748505</v>
      </c>
    </row>
    <row r="800" spans="2:9" x14ac:dyDescent="0.25">
      <c r="B800">
        <v>24069991350</v>
      </c>
      <c r="C800">
        <v>-10.254575000000001</v>
      </c>
      <c r="H800">
        <v>24069991350</v>
      </c>
      <c r="I800">
        <v>-11.985607</v>
      </c>
    </row>
    <row r="801" spans="2:9" x14ac:dyDescent="0.25">
      <c r="B801">
        <v>24159991300</v>
      </c>
      <c r="C801">
        <v>-10.191280000000001</v>
      </c>
      <c r="H801">
        <v>24159991300</v>
      </c>
      <c r="I801">
        <v>-12.108675</v>
      </c>
    </row>
    <row r="802" spans="2:9" x14ac:dyDescent="0.25">
      <c r="B802">
        <v>24249991250</v>
      </c>
      <c r="C802">
        <v>-10.182363</v>
      </c>
      <c r="H802">
        <v>24249991250</v>
      </c>
      <c r="I802">
        <v>-12.203889999999999</v>
      </c>
    </row>
    <row r="803" spans="2:9" x14ac:dyDescent="0.25">
      <c r="B803">
        <v>24339991200</v>
      </c>
      <c r="C803">
        <v>-10.157268</v>
      </c>
      <c r="H803">
        <v>24339991200</v>
      </c>
      <c r="I803">
        <v>-12.284468</v>
      </c>
    </row>
    <row r="804" spans="2:9" x14ac:dyDescent="0.25">
      <c r="B804">
        <v>24429991150</v>
      </c>
      <c r="C804">
        <v>-9.9910487999999997</v>
      </c>
      <c r="H804">
        <v>24429991150</v>
      </c>
      <c r="I804">
        <v>-12.228584</v>
      </c>
    </row>
    <row r="805" spans="2:9" x14ac:dyDescent="0.25">
      <c r="B805">
        <v>24519991100</v>
      </c>
      <c r="C805">
        <v>-9.9156027000000009</v>
      </c>
      <c r="H805">
        <v>24519991100</v>
      </c>
      <c r="I805">
        <v>-12.225132</v>
      </c>
    </row>
    <row r="806" spans="2:9" x14ac:dyDescent="0.25">
      <c r="B806">
        <v>24609991050</v>
      </c>
      <c r="C806">
        <v>-9.8734435999999999</v>
      </c>
      <c r="H806">
        <v>24609991050</v>
      </c>
      <c r="I806">
        <v>-12.287573999999999</v>
      </c>
    </row>
    <row r="807" spans="2:9" x14ac:dyDescent="0.25">
      <c r="B807">
        <v>24699991000</v>
      </c>
      <c r="C807">
        <v>-9.9772148000000005</v>
      </c>
      <c r="H807">
        <v>24699991000</v>
      </c>
      <c r="I807">
        <v>-12.458038999999999</v>
      </c>
    </row>
    <row r="808" spans="2:9" x14ac:dyDescent="0.25">
      <c r="B808">
        <v>24789990950</v>
      </c>
      <c r="C808">
        <v>-10.045484999999999</v>
      </c>
      <c r="H808">
        <v>24789990950</v>
      </c>
      <c r="I808">
        <v>-12.593655</v>
      </c>
    </row>
    <row r="809" spans="2:9" x14ac:dyDescent="0.25">
      <c r="B809">
        <v>24879990900</v>
      </c>
      <c r="C809">
        <v>-10.364378</v>
      </c>
      <c r="H809">
        <v>24879990900</v>
      </c>
      <c r="I809">
        <v>-12.917757</v>
      </c>
    </row>
    <row r="810" spans="2:9" x14ac:dyDescent="0.25">
      <c r="B810">
        <v>24969990850</v>
      </c>
      <c r="C810">
        <v>-10.072385000000001</v>
      </c>
      <c r="H810">
        <v>24969990850</v>
      </c>
      <c r="I810">
        <v>-12.963132</v>
      </c>
    </row>
    <row r="811" spans="2:9" x14ac:dyDescent="0.25">
      <c r="B811">
        <v>25059990800</v>
      </c>
      <c r="C811">
        <v>-9.8210257999999993</v>
      </c>
      <c r="H811">
        <v>25059990800</v>
      </c>
      <c r="I811">
        <v>-12.856265</v>
      </c>
    </row>
    <row r="812" spans="2:9" x14ac:dyDescent="0.25">
      <c r="B812">
        <v>25149990750</v>
      </c>
      <c r="C812">
        <v>-9.9757853000000001</v>
      </c>
      <c r="H812">
        <v>25149990750</v>
      </c>
      <c r="I812">
        <v>-12.91638</v>
      </c>
    </row>
    <row r="813" spans="2:9" x14ac:dyDescent="0.25">
      <c r="B813">
        <v>25239990700</v>
      </c>
      <c r="C813">
        <v>-10.091405</v>
      </c>
      <c r="H813">
        <v>25239990700</v>
      </c>
      <c r="I813">
        <v>-13.067520999999999</v>
      </c>
    </row>
    <row r="814" spans="2:9" x14ac:dyDescent="0.25">
      <c r="B814">
        <v>25329990650</v>
      </c>
      <c r="C814">
        <v>-9.9665146</v>
      </c>
      <c r="H814">
        <v>25329990650</v>
      </c>
      <c r="I814">
        <v>-13.086905</v>
      </c>
    </row>
    <row r="815" spans="2:9" x14ac:dyDescent="0.25">
      <c r="B815">
        <v>25419990600</v>
      </c>
      <c r="C815">
        <v>-10.278299000000001</v>
      </c>
      <c r="H815">
        <v>25419990600</v>
      </c>
      <c r="I815">
        <v>-13.234301</v>
      </c>
    </row>
    <row r="816" spans="2:9" x14ac:dyDescent="0.25">
      <c r="B816">
        <v>25509990550</v>
      </c>
      <c r="C816">
        <v>-10.577648</v>
      </c>
      <c r="H816">
        <v>25509990550</v>
      </c>
      <c r="I816">
        <v>-13.494654000000001</v>
      </c>
    </row>
    <row r="817" spans="2:9" x14ac:dyDescent="0.25">
      <c r="B817">
        <v>25599990500</v>
      </c>
      <c r="C817">
        <v>-10.427110000000001</v>
      </c>
      <c r="H817">
        <v>25599990500</v>
      </c>
      <c r="I817">
        <v>-13.659800000000001</v>
      </c>
    </row>
    <row r="818" spans="2:9" x14ac:dyDescent="0.25">
      <c r="B818">
        <v>25689990450</v>
      </c>
      <c r="C818">
        <v>-10.489644999999999</v>
      </c>
      <c r="H818">
        <v>25689990450</v>
      </c>
      <c r="I818">
        <v>-13.759105999999999</v>
      </c>
    </row>
    <row r="819" spans="2:9" x14ac:dyDescent="0.25">
      <c r="B819">
        <v>25779990400</v>
      </c>
      <c r="C819">
        <v>-10.435722</v>
      </c>
      <c r="H819">
        <v>25779990400</v>
      </c>
      <c r="I819">
        <v>-13.874090000000001</v>
      </c>
    </row>
    <row r="820" spans="2:9" x14ac:dyDescent="0.25">
      <c r="B820">
        <v>25869990350</v>
      </c>
      <c r="C820">
        <v>-9.9970026000000001</v>
      </c>
      <c r="H820">
        <v>25869990350</v>
      </c>
      <c r="I820">
        <v>-13.857628999999999</v>
      </c>
    </row>
    <row r="821" spans="2:9" x14ac:dyDescent="0.25">
      <c r="B821">
        <v>25959990300</v>
      </c>
      <c r="C821">
        <v>-9.8177184999999998</v>
      </c>
      <c r="H821">
        <v>25959990300</v>
      </c>
      <c r="I821">
        <v>-13.807266</v>
      </c>
    </row>
    <row r="822" spans="2:9" x14ac:dyDescent="0.25">
      <c r="B822">
        <v>26049990250</v>
      </c>
      <c r="C822">
        <v>-10.341173</v>
      </c>
      <c r="H822">
        <v>26049990250</v>
      </c>
      <c r="I822">
        <v>-13.955202</v>
      </c>
    </row>
    <row r="823" spans="2:9" x14ac:dyDescent="0.25">
      <c r="B823">
        <v>26139990200</v>
      </c>
      <c r="C823">
        <v>-10.602955</v>
      </c>
      <c r="H823">
        <v>26139990200</v>
      </c>
      <c r="I823">
        <v>-14.062601000000001</v>
      </c>
    </row>
    <row r="824" spans="2:9" x14ac:dyDescent="0.25">
      <c r="B824">
        <v>26229990150</v>
      </c>
      <c r="C824">
        <v>-11.041503000000001</v>
      </c>
      <c r="H824">
        <v>26229990150</v>
      </c>
      <c r="I824">
        <v>-14.246993</v>
      </c>
    </row>
    <row r="825" spans="2:9" x14ac:dyDescent="0.25">
      <c r="B825">
        <v>26319990100</v>
      </c>
      <c r="C825">
        <v>-11.701587999999999</v>
      </c>
      <c r="H825">
        <v>26319990100</v>
      </c>
      <c r="I825">
        <v>-14.329078000000001</v>
      </c>
    </row>
    <row r="826" spans="2:9" x14ac:dyDescent="0.25">
      <c r="B826">
        <v>26409990050</v>
      </c>
      <c r="C826">
        <v>-12.307713</v>
      </c>
      <c r="H826">
        <v>26409990050</v>
      </c>
      <c r="I826">
        <v>-14.554034</v>
      </c>
    </row>
    <row r="827" spans="2:9" x14ac:dyDescent="0.25">
      <c r="B827">
        <v>26499990000</v>
      </c>
      <c r="C827">
        <v>-12.449318</v>
      </c>
      <c r="H827">
        <v>26499990000</v>
      </c>
      <c r="I827">
        <v>-14.658077</v>
      </c>
    </row>
    <row r="828" spans="2:9" x14ac:dyDescent="0.25">
      <c r="B828" t="s">
        <v>26</v>
      </c>
      <c r="H828" t="s">
        <v>26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828"/>
  <sheetViews>
    <sheetView zoomScaleNormal="100" workbookViewId="0">
      <selection activeCell="P2" sqref="P2:T2"/>
    </sheetView>
  </sheetViews>
  <sheetFormatPr defaultRowHeight="15" x14ac:dyDescent="0.25"/>
  <cols>
    <col min="1" max="1" width="13.7109375" style="31" customWidth="1"/>
    <col min="4" max="4" width="2" style="16" customWidth="1"/>
    <col min="5" max="5" width="10.7109375" style="2" customWidth="1"/>
    <col min="6" max="7" width="10.7109375" style="3" customWidth="1"/>
    <col min="8" max="8" width="10.7109375" style="2" customWidth="1"/>
    <col min="9" max="9" width="10.7109375" style="3" customWidth="1"/>
    <col min="10" max="10" width="10.7109375" style="2" customWidth="1"/>
    <col min="11" max="11" width="13.7109375" style="31" customWidth="1"/>
    <col min="14" max="14" width="2" style="16" customWidth="1"/>
    <col min="15" max="15" width="10.7109375" style="2" customWidth="1"/>
    <col min="16" max="17" width="10.7109375" style="3" customWidth="1"/>
    <col min="18" max="18" width="10.7109375" style="2" customWidth="1"/>
    <col min="19" max="19" width="10.7109375" style="3" customWidth="1"/>
    <col min="20" max="20" width="10.7109375" style="2" customWidth="1"/>
    <col min="21" max="21" width="2" style="16" customWidth="1"/>
    <col min="22" max="16384" width="9.140625" style="1"/>
  </cols>
  <sheetData>
    <row r="1" spans="1:21" x14ac:dyDescent="0.25">
      <c r="B1" t="s">
        <v>104</v>
      </c>
      <c r="E1" s="2" t="s">
        <v>1</v>
      </c>
      <c r="I1" s="25" t="s">
        <v>16</v>
      </c>
      <c r="L1" t="s">
        <v>104</v>
      </c>
      <c r="O1" s="2" t="s">
        <v>1</v>
      </c>
      <c r="S1" s="25" t="s">
        <v>16</v>
      </c>
    </row>
    <row r="2" spans="1:21" x14ac:dyDescent="0.25">
      <c r="A2" s="30" t="s">
        <v>119</v>
      </c>
      <c r="B2" t="s">
        <v>259</v>
      </c>
      <c r="C2" t="s">
        <v>260</v>
      </c>
      <c r="F2" s="3" t="s">
        <v>19</v>
      </c>
      <c r="G2" s="3" t="s">
        <v>258</v>
      </c>
      <c r="H2" s="3" t="s">
        <v>235</v>
      </c>
      <c r="I2" s="3" t="s">
        <v>236</v>
      </c>
      <c r="J2" s="3" t="s">
        <v>18</v>
      </c>
      <c r="K2" s="30" t="s">
        <v>120</v>
      </c>
      <c r="L2" t="s">
        <v>259</v>
      </c>
      <c r="M2" t="s">
        <v>260</v>
      </c>
      <c r="P2" s="3" t="s">
        <v>19</v>
      </c>
      <c r="Q2" s="3" t="s">
        <v>258</v>
      </c>
      <c r="R2" s="3" t="s">
        <v>235</v>
      </c>
      <c r="S2" s="3" t="s">
        <v>236</v>
      </c>
      <c r="T2" s="3" t="s">
        <v>18</v>
      </c>
    </row>
    <row r="3" spans="1:21" x14ac:dyDescent="0.25">
      <c r="B3" t="s">
        <v>261</v>
      </c>
      <c r="C3" t="s">
        <v>262</v>
      </c>
      <c r="F3" s="35" t="str">
        <f>C8</f>
        <v>+17dBm CL Log Mag(dB)</v>
      </c>
      <c r="G3" s="35" t="str">
        <f>C214</f>
        <v>+15 dBm LO Log Mag(dB)</v>
      </c>
      <c r="H3" s="35" t="str">
        <f>C420</f>
        <v>+13 dBm LO Log Mag(dB)</v>
      </c>
      <c r="I3" s="35" t="str">
        <f>C626</f>
        <v>+11 dBm LO Log Mag(dB)</v>
      </c>
      <c r="J3" s="35">
        <f>C832</f>
        <v>0</v>
      </c>
      <c r="L3" t="s">
        <v>261</v>
      </c>
      <c r="M3" t="s">
        <v>262</v>
      </c>
      <c r="P3" s="35" t="str">
        <f>M8</f>
        <v>+17dBm CL Log Mag(dB)</v>
      </c>
      <c r="Q3" s="35" t="str">
        <f>M214</f>
        <v>+15 dBm LO Log Mag(dB)</v>
      </c>
      <c r="R3" s="35" t="str">
        <f>M420</f>
        <v>+13 dBm LO Log Mag(dB)</v>
      </c>
      <c r="S3" s="35" t="str">
        <f>M626</f>
        <v>+11 dBm LO Log Mag(dB)</v>
      </c>
      <c r="T3" s="35">
        <f>M832</f>
        <v>0</v>
      </c>
    </row>
    <row r="4" spans="1:21" x14ac:dyDescent="0.25">
      <c r="B4" t="s">
        <v>107</v>
      </c>
      <c r="H4" s="3"/>
      <c r="J4" s="3"/>
      <c r="L4" t="s">
        <v>107</v>
      </c>
      <c r="R4" s="3"/>
      <c r="T4" s="3"/>
    </row>
    <row r="5" spans="1:21" x14ac:dyDescent="0.25">
      <c r="D5" s="17"/>
      <c r="E5" s="3">
        <f>B9/1000000000</f>
        <v>8.5</v>
      </c>
      <c r="F5" s="3">
        <f>C9</f>
        <v>-6.9235414999999998</v>
      </c>
      <c r="G5" s="35">
        <f>C215</f>
        <v>-7.3269978</v>
      </c>
      <c r="H5" s="35">
        <f>C421</f>
        <v>-7.8950205000000002</v>
      </c>
      <c r="I5" s="35">
        <f>C627</f>
        <v>-8.8097410000000007</v>
      </c>
      <c r="J5" s="35">
        <f>C833</f>
        <v>0</v>
      </c>
      <c r="N5" s="17"/>
      <c r="O5" s="3">
        <f>L9/1000000000</f>
        <v>8.5</v>
      </c>
      <c r="P5" s="3">
        <f>M9</f>
        <v>-7.4650344999999998</v>
      </c>
      <c r="Q5" s="35">
        <f>M215</f>
        <v>-7.6935295999999997</v>
      </c>
      <c r="R5" s="35">
        <f>M421</f>
        <v>-8.0082397000000007</v>
      </c>
      <c r="S5" s="35">
        <f>M627</f>
        <v>-8.4830065000000001</v>
      </c>
      <c r="T5" s="35">
        <f>M833</f>
        <v>0</v>
      </c>
      <c r="U5" s="17"/>
    </row>
    <row r="6" spans="1:21" x14ac:dyDescent="0.25">
      <c r="D6" s="17"/>
      <c r="E6" s="3">
        <f t="shared" ref="E6:E69" si="0">B10/1000000000</f>
        <v>8.5899999499999993</v>
      </c>
      <c r="F6" s="3">
        <f t="shared" ref="F6:F69" si="1">C10</f>
        <v>-6.9207977999999999</v>
      </c>
      <c r="G6" s="35">
        <f t="shared" ref="G6:G69" si="2">C216</f>
        <v>-7.3072404999999998</v>
      </c>
      <c r="H6" s="35">
        <f t="shared" ref="H6:H69" si="3">C422</f>
        <v>-7.8418311999999997</v>
      </c>
      <c r="I6" s="35">
        <f t="shared" ref="I6:I69" si="4">C628</f>
        <v>-8.7076072999999994</v>
      </c>
      <c r="J6" s="35">
        <f t="shared" ref="J6:J69" si="5">C834</f>
        <v>0</v>
      </c>
      <c r="N6" s="17"/>
      <c r="O6" s="3">
        <f t="shared" ref="O6:O69" si="6">L10/1000000000</f>
        <v>8.5899999499999993</v>
      </c>
      <c r="P6" s="3">
        <f t="shared" ref="P6:P69" si="7">M10</f>
        <v>-7.4729809999999999</v>
      </c>
      <c r="Q6" s="35">
        <f t="shared" ref="Q6:Q69" si="8">M216</f>
        <v>-7.6933021999999998</v>
      </c>
      <c r="R6" s="35">
        <f t="shared" ref="R6:R69" si="9">M422</f>
        <v>-7.9997363000000004</v>
      </c>
      <c r="S6" s="35">
        <f t="shared" ref="S6:S69" si="10">M628</f>
        <v>-8.4539279999999994</v>
      </c>
      <c r="T6" s="35">
        <f t="shared" ref="T6:T69" si="11">M834</f>
        <v>0</v>
      </c>
      <c r="U6" s="17"/>
    </row>
    <row r="7" spans="1:21" x14ac:dyDescent="0.25">
      <c r="B7" t="s">
        <v>108</v>
      </c>
      <c r="D7" s="17"/>
      <c r="E7" s="3">
        <f t="shared" si="0"/>
        <v>8.6799999000000003</v>
      </c>
      <c r="F7" s="3">
        <f t="shared" si="1"/>
        <v>-6.9186296</v>
      </c>
      <c r="G7" s="35">
        <f t="shared" si="2"/>
        <v>-7.2846922999999997</v>
      </c>
      <c r="H7" s="35">
        <f t="shared" si="3"/>
        <v>-7.7809299999999997</v>
      </c>
      <c r="I7" s="35">
        <f t="shared" si="4"/>
        <v>-8.4005165000000002</v>
      </c>
      <c r="J7" s="35">
        <f t="shared" si="5"/>
        <v>0</v>
      </c>
      <c r="L7" t="s">
        <v>108</v>
      </c>
      <c r="N7" s="17"/>
      <c r="O7" s="3">
        <f t="shared" si="6"/>
        <v>8.6799999000000003</v>
      </c>
      <c r="P7" s="3">
        <f t="shared" si="7"/>
        <v>-7.4778155999999996</v>
      </c>
      <c r="Q7" s="35">
        <f t="shared" si="8"/>
        <v>-7.6873316999999997</v>
      </c>
      <c r="R7" s="35">
        <f t="shared" si="9"/>
        <v>-7.9817014000000004</v>
      </c>
      <c r="S7" s="35">
        <f t="shared" si="10"/>
        <v>-8.2501326000000006</v>
      </c>
      <c r="T7" s="35">
        <f t="shared" si="11"/>
        <v>0</v>
      </c>
      <c r="U7" s="17"/>
    </row>
    <row r="8" spans="1:21" x14ac:dyDescent="0.25">
      <c r="B8" t="s">
        <v>22</v>
      </c>
      <c r="C8" t="s">
        <v>231</v>
      </c>
      <c r="D8" s="17"/>
      <c r="E8" s="3">
        <f t="shared" si="0"/>
        <v>8.7699998499999996</v>
      </c>
      <c r="F8" s="3">
        <f t="shared" si="1"/>
        <v>-6.9423442</v>
      </c>
      <c r="G8" s="35">
        <f t="shared" si="2"/>
        <v>-7.2948545999999999</v>
      </c>
      <c r="H8" s="35">
        <f t="shared" si="3"/>
        <v>-7.7489623999999999</v>
      </c>
      <c r="I8" s="35">
        <f t="shared" si="4"/>
        <v>-8.2270851</v>
      </c>
      <c r="J8" s="35">
        <f t="shared" si="5"/>
        <v>0</v>
      </c>
      <c r="L8" t="s">
        <v>22</v>
      </c>
      <c r="M8" t="s">
        <v>231</v>
      </c>
      <c r="N8" s="17"/>
      <c r="O8" s="3">
        <f t="shared" si="6"/>
        <v>8.7699998499999996</v>
      </c>
      <c r="P8" s="3">
        <f t="shared" si="7"/>
        <v>-7.5116687000000004</v>
      </c>
      <c r="Q8" s="35">
        <f t="shared" si="8"/>
        <v>-7.7192601999999999</v>
      </c>
      <c r="R8" s="35">
        <f t="shared" si="9"/>
        <v>-8.0074071999999994</v>
      </c>
      <c r="S8" s="35">
        <f t="shared" si="10"/>
        <v>-8.3711003999999996</v>
      </c>
      <c r="T8" s="35">
        <f t="shared" si="11"/>
        <v>0</v>
      </c>
      <c r="U8" s="17"/>
    </row>
    <row r="9" spans="1:21" x14ac:dyDescent="0.25">
      <c r="B9">
        <v>8500000000</v>
      </c>
      <c r="C9">
        <v>-6.9235414999999998</v>
      </c>
      <c r="D9" s="17"/>
      <c r="E9" s="3">
        <f t="shared" si="0"/>
        <v>8.8599998000000006</v>
      </c>
      <c r="F9" s="3">
        <f t="shared" si="1"/>
        <v>-6.9009647000000003</v>
      </c>
      <c r="G9" s="35">
        <f t="shared" si="2"/>
        <v>-7.2227664000000003</v>
      </c>
      <c r="H9" s="35">
        <f t="shared" si="3"/>
        <v>-7.6575036000000001</v>
      </c>
      <c r="I9" s="35">
        <f t="shared" si="4"/>
        <v>-8.1372566000000006</v>
      </c>
      <c r="J9" s="35">
        <f t="shared" si="5"/>
        <v>0</v>
      </c>
      <c r="L9">
        <v>8500000000</v>
      </c>
      <c r="M9">
        <v>-7.4650344999999998</v>
      </c>
      <c r="N9" s="17"/>
      <c r="O9" s="3">
        <f t="shared" si="6"/>
        <v>8.8599998000000006</v>
      </c>
      <c r="P9" s="3">
        <f t="shared" si="7"/>
        <v>-7.5131278000000004</v>
      </c>
      <c r="Q9" s="35">
        <f t="shared" si="8"/>
        <v>-7.7046561000000002</v>
      </c>
      <c r="R9" s="35">
        <f t="shared" si="9"/>
        <v>-7.9753550999999998</v>
      </c>
      <c r="S9" s="35">
        <f t="shared" si="10"/>
        <v>-8.3079947999999995</v>
      </c>
      <c r="T9" s="35">
        <f t="shared" si="11"/>
        <v>0</v>
      </c>
      <c r="U9" s="17"/>
    </row>
    <row r="10" spans="1:21" x14ac:dyDescent="0.25">
      <c r="B10">
        <v>8589999950</v>
      </c>
      <c r="C10">
        <v>-6.9207977999999999</v>
      </c>
      <c r="D10" s="17"/>
      <c r="E10" s="3">
        <f t="shared" si="0"/>
        <v>8.9499997499999999</v>
      </c>
      <c r="F10" s="3">
        <f t="shared" si="1"/>
        <v>-6.8919085999999998</v>
      </c>
      <c r="G10" s="35">
        <f t="shared" si="2"/>
        <v>-7.1852722</v>
      </c>
      <c r="H10" s="35">
        <f t="shared" si="3"/>
        <v>-7.5868935999999998</v>
      </c>
      <c r="I10" s="35">
        <f t="shared" si="4"/>
        <v>-8.2408943000000008</v>
      </c>
      <c r="J10" s="35">
        <f t="shared" si="5"/>
        <v>0</v>
      </c>
      <c r="L10">
        <v>8589999950</v>
      </c>
      <c r="M10">
        <v>-7.4729809999999999</v>
      </c>
      <c r="N10" s="17"/>
      <c r="O10" s="3">
        <f t="shared" si="6"/>
        <v>8.9499997499999999</v>
      </c>
      <c r="P10" s="3">
        <f t="shared" si="7"/>
        <v>-7.5342121000000004</v>
      </c>
      <c r="Q10" s="35">
        <f t="shared" si="8"/>
        <v>-7.7172388999999999</v>
      </c>
      <c r="R10" s="35">
        <f t="shared" si="9"/>
        <v>-7.9854946</v>
      </c>
      <c r="S10" s="35">
        <f t="shared" si="10"/>
        <v>-8.5341567999999999</v>
      </c>
      <c r="T10" s="35">
        <f t="shared" si="11"/>
        <v>0</v>
      </c>
      <c r="U10" s="17"/>
    </row>
    <row r="11" spans="1:21" x14ac:dyDescent="0.25">
      <c r="B11">
        <v>8679999900</v>
      </c>
      <c r="C11">
        <v>-6.9186296</v>
      </c>
      <c r="D11" s="17"/>
      <c r="E11" s="3">
        <f t="shared" si="0"/>
        <v>9.0399996999999992</v>
      </c>
      <c r="F11" s="3">
        <f t="shared" si="1"/>
        <v>-6.9023498999999999</v>
      </c>
      <c r="G11" s="35">
        <f t="shared" si="2"/>
        <v>-7.1826892000000004</v>
      </c>
      <c r="H11" s="35">
        <f t="shared" si="3"/>
        <v>-7.5599895000000004</v>
      </c>
      <c r="I11" s="35">
        <f t="shared" si="4"/>
        <v>-8.0799579999999995</v>
      </c>
      <c r="J11" s="35">
        <f t="shared" si="5"/>
        <v>0</v>
      </c>
      <c r="L11">
        <v>8679999900</v>
      </c>
      <c r="M11">
        <v>-7.4778155999999996</v>
      </c>
      <c r="N11" s="17"/>
      <c r="O11" s="3">
        <f t="shared" si="6"/>
        <v>9.0399996999999992</v>
      </c>
      <c r="P11" s="3">
        <f t="shared" si="7"/>
        <v>-7.5505380999999998</v>
      </c>
      <c r="Q11" s="35">
        <f t="shared" si="8"/>
        <v>-7.7252092000000001</v>
      </c>
      <c r="R11" s="35">
        <f t="shared" si="9"/>
        <v>-7.9838332999999997</v>
      </c>
      <c r="S11" s="35">
        <f t="shared" si="10"/>
        <v>-8.2278775999999993</v>
      </c>
      <c r="T11" s="35">
        <f t="shared" si="11"/>
        <v>0</v>
      </c>
      <c r="U11" s="17"/>
    </row>
    <row r="12" spans="1:21" x14ac:dyDescent="0.25">
      <c r="B12">
        <v>8769999850</v>
      </c>
      <c r="C12">
        <v>-6.9423442</v>
      </c>
      <c r="D12" s="17"/>
      <c r="E12" s="3">
        <f t="shared" si="0"/>
        <v>9.1299996500000002</v>
      </c>
      <c r="F12" s="3">
        <f t="shared" si="1"/>
        <v>-6.9017887</v>
      </c>
      <c r="G12" s="35">
        <f t="shared" si="2"/>
        <v>-7.1686877999999998</v>
      </c>
      <c r="H12" s="35">
        <f t="shared" si="3"/>
        <v>-7.5231475999999997</v>
      </c>
      <c r="I12" s="35">
        <f t="shared" si="4"/>
        <v>-7.8194622999999996</v>
      </c>
      <c r="J12" s="35">
        <f t="shared" si="5"/>
        <v>0</v>
      </c>
      <c r="L12">
        <v>8769999850</v>
      </c>
      <c r="M12">
        <v>-7.5116687000000004</v>
      </c>
      <c r="N12" s="17"/>
      <c r="O12" s="3">
        <f t="shared" si="6"/>
        <v>9.1299996500000002</v>
      </c>
      <c r="P12" s="3">
        <f t="shared" si="7"/>
        <v>-7.5710157999999996</v>
      </c>
      <c r="Q12" s="35">
        <f t="shared" si="8"/>
        <v>-7.731751</v>
      </c>
      <c r="R12" s="35">
        <f t="shared" si="9"/>
        <v>-7.9767317999999996</v>
      </c>
      <c r="S12" s="35">
        <f t="shared" si="10"/>
        <v>-8.2756022999999992</v>
      </c>
      <c r="T12" s="35">
        <f t="shared" si="11"/>
        <v>0</v>
      </c>
      <c r="U12" s="17"/>
    </row>
    <row r="13" spans="1:21" x14ac:dyDescent="0.25">
      <c r="B13">
        <v>8859999800</v>
      </c>
      <c r="C13">
        <v>-6.9009647000000003</v>
      </c>
      <c r="D13" s="17"/>
      <c r="E13" s="3">
        <f t="shared" si="0"/>
        <v>9.2199995999999995</v>
      </c>
      <c r="F13" s="3">
        <f t="shared" si="1"/>
        <v>-6.8717798999999999</v>
      </c>
      <c r="G13" s="35">
        <f t="shared" si="2"/>
        <v>-7.1082334999999999</v>
      </c>
      <c r="H13" s="35">
        <f t="shared" si="3"/>
        <v>-7.4339560999999996</v>
      </c>
      <c r="I13" s="35">
        <f t="shared" si="4"/>
        <v>-7.9164795999999997</v>
      </c>
      <c r="J13" s="35">
        <f t="shared" si="5"/>
        <v>0</v>
      </c>
      <c r="L13">
        <v>8859999800</v>
      </c>
      <c r="M13">
        <v>-7.5131278000000004</v>
      </c>
      <c r="N13" s="17"/>
      <c r="O13" s="3">
        <f t="shared" si="6"/>
        <v>9.2199995999999995</v>
      </c>
      <c r="P13" s="3">
        <f t="shared" si="7"/>
        <v>-7.5668920999999996</v>
      </c>
      <c r="Q13" s="35">
        <f t="shared" si="8"/>
        <v>-7.7043337999999997</v>
      </c>
      <c r="R13" s="35">
        <f t="shared" si="9"/>
        <v>-7.9284939999999997</v>
      </c>
      <c r="S13" s="35">
        <f t="shared" si="10"/>
        <v>-8.3287086000000006</v>
      </c>
      <c r="T13" s="35">
        <f t="shared" si="11"/>
        <v>0</v>
      </c>
      <c r="U13" s="17"/>
    </row>
    <row r="14" spans="1:21" x14ac:dyDescent="0.25">
      <c r="B14">
        <v>8949999750</v>
      </c>
      <c r="C14">
        <v>-6.8919085999999998</v>
      </c>
      <c r="D14" s="17"/>
      <c r="E14" s="3">
        <f t="shared" si="0"/>
        <v>9.3099995500000006</v>
      </c>
      <c r="F14" s="3">
        <f t="shared" si="1"/>
        <v>-6.8527326999999998</v>
      </c>
      <c r="G14" s="35">
        <f t="shared" si="2"/>
        <v>-7.0659112999999998</v>
      </c>
      <c r="H14" s="35">
        <f t="shared" si="3"/>
        <v>-7.3582324999999997</v>
      </c>
      <c r="I14" s="35">
        <f t="shared" si="4"/>
        <v>-7.8246422000000004</v>
      </c>
      <c r="J14" s="35">
        <f t="shared" si="5"/>
        <v>0</v>
      </c>
      <c r="L14">
        <v>8949999750</v>
      </c>
      <c r="M14">
        <v>-7.5342121000000004</v>
      </c>
      <c r="N14" s="17"/>
      <c r="O14" s="3">
        <f t="shared" si="6"/>
        <v>9.3099995500000006</v>
      </c>
      <c r="P14" s="3">
        <f t="shared" si="7"/>
        <v>-7.5855670000000002</v>
      </c>
      <c r="Q14" s="35">
        <f t="shared" si="8"/>
        <v>-7.7113294999999997</v>
      </c>
      <c r="R14" s="35">
        <f t="shared" si="9"/>
        <v>-7.9252162000000004</v>
      </c>
      <c r="S14" s="35">
        <f t="shared" si="10"/>
        <v>-8.2251653999999998</v>
      </c>
      <c r="T14" s="35">
        <f t="shared" si="11"/>
        <v>0</v>
      </c>
      <c r="U14" s="17"/>
    </row>
    <row r="15" spans="1:21" x14ac:dyDescent="0.25">
      <c r="B15">
        <v>9039999700</v>
      </c>
      <c r="C15">
        <v>-6.9023498999999999</v>
      </c>
      <c r="D15" s="17"/>
      <c r="E15" s="3">
        <f t="shared" si="0"/>
        <v>9.3999994999999998</v>
      </c>
      <c r="F15" s="3">
        <f t="shared" si="1"/>
        <v>-6.8565607000000002</v>
      </c>
      <c r="G15" s="35">
        <f t="shared" si="2"/>
        <v>-7.0566696999999996</v>
      </c>
      <c r="H15" s="35">
        <f t="shared" si="3"/>
        <v>-7.3263797999999998</v>
      </c>
      <c r="I15" s="35">
        <f t="shared" si="4"/>
        <v>-7.6481509000000001</v>
      </c>
      <c r="J15" s="35">
        <f t="shared" si="5"/>
        <v>0</v>
      </c>
      <c r="L15">
        <v>9039999700</v>
      </c>
      <c r="M15">
        <v>-7.5505380999999998</v>
      </c>
      <c r="N15" s="17"/>
      <c r="O15" s="3">
        <f t="shared" si="6"/>
        <v>9.3999994999999998</v>
      </c>
      <c r="P15" s="3">
        <f t="shared" si="7"/>
        <v>-7.6091261000000001</v>
      </c>
      <c r="Q15" s="35">
        <f t="shared" si="8"/>
        <v>-7.7281566000000002</v>
      </c>
      <c r="R15" s="35">
        <f t="shared" si="9"/>
        <v>-7.9320387999999999</v>
      </c>
      <c r="S15" s="35">
        <f t="shared" si="10"/>
        <v>-8.2291106999999997</v>
      </c>
      <c r="T15" s="35">
        <f t="shared" si="11"/>
        <v>0</v>
      </c>
      <c r="U15" s="17"/>
    </row>
    <row r="16" spans="1:21" x14ac:dyDescent="0.25">
      <c r="B16">
        <v>9129999650</v>
      </c>
      <c r="C16">
        <v>-6.9017887</v>
      </c>
      <c r="D16" s="17"/>
      <c r="E16" s="3">
        <f t="shared" si="0"/>
        <v>9.4899994499999991</v>
      </c>
      <c r="F16" s="3">
        <f t="shared" si="1"/>
        <v>-6.8515243999999997</v>
      </c>
      <c r="G16" s="35">
        <f t="shared" si="2"/>
        <v>-7.0287132000000003</v>
      </c>
      <c r="H16" s="35">
        <f t="shared" si="3"/>
        <v>-7.2768554999999999</v>
      </c>
      <c r="I16" s="35">
        <f t="shared" si="4"/>
        <v>-7.5224742999999998</v>
      </c>
      <c r="J16" s="35">
        <f t="shared" si="5"/>
        <v>0</v>
      </c>
      <c r="L16">
        <v>9129999650</v>
      </c>
      <c r="M16">
        <v>-7.5710157999999996</v>
      </c>
      <c r="N16" s="17"/>
      <c r="O16" s="3">
        <f t="shared" si="6"/>
        <v>9.4899994499999991</v>
      </c>
      <c r="P16" s="3">
        <f t="shared" si="7"/>
        <v>-7.6337218</v>
      </c>
      <c r="Q16" s="35">
        <f t="shared" si="8"/>
        <v>-7.7394179999999997</v>
      </c>
      <c r="R16" s="35">
        <f t="shared" si="9"/>
        <v>-7.9309520999999998</v>
      </c>
      <c r="S16" s="35">
        <f t="shared" si="10"/>
        <v>-8.1597136999999993</v>
      </c>
      <c r="T16" s="35">
        <f t="shared" si="11"/>
        <v>0</v>
      </c>
      <c r="U16" s="17"/>
    </row>
    <row r="17" spans="2:21" x14ac:dyDescent="0.25">
      <c r="B17">
        <v>9219999600</v>
      </c>
      <c r="C17">
        <v>-6.8717798999999999</v>
      </c>
      <c r="D17" s="17"/>
      <c r="E17" s="3">
        <f t="shared" si="0"/>
        <v>9.5799994000000002</v>
      </c>
      <c r="F17" s="3">
        <f t="shared" si="1"/>
        <v>-6.8521605000000001</v>
      </c>
      <c r="G17" s="35">
        <f t="shared" si="2"/>
        <v>-7.0067314999999999</v>
      </c>
      <c r="H17" s="35">
        <f t="shared" si="3"/>
        <v>-7.2313666000000003</v>
      </c>
      <c r="I17" s="35">
        <f t="shared" si="4"/>
        <v>-7.5480466000000002</v>
      </c>
      <c r="J17" s="35">
        <f t="shared" si="5"/>
        <v>0</v>
      </c>
      <c r="L17">
        <v>9219999600</v>
      </c>
      <c r="M17">
        <v>-7.5668920999999996</v>
      </c>
      <c r="N17" s="17"/>
      <c r="O17" s="3">
        <f t="shared" si="6"/>
        <v>9.5799994000000002</v>
      </c>
      <c r="P17" s="3">
        <f t="shared" si="7"/>
        <v>-7.6681881000000001</v>
      </c>
      <c r="Q17" s="35">
        <f t="shared" si="8"/>
        <v>-7.7689380999999997</v>
      </c>
      <c r="R17" s="35">
        <f t="shared" si="9"/>
        <v>-7.9548483000000001</v>
      </c>
      <c r="S17" s="35">
        <f t="shared" si="10"/>
        <v>-8.2519711999999998</v>
      </c>
      <c r="T17" s="35">
        <f t="shared" si="11"/>
        <v>0</v>
      </c>
      <c r="U17" s="17"/>
    </row>
    <row r="18" spans="2:21" x14ac:dyDescent="0.25">
      <c r="B18">
        <v>9309999550</v>
      </c>
      <c r="C18">
        <v>-6.8527326999999998</v>
      </c>
      <c r="D18" s="17"/>
      <c r="E18" s="3">
        <f t="shared" si="0"/>
        <v>9.6699993499999994</v>
      </c>
      <c r="F18" s="3">
        <f t="shared" si="1"/>
        <v>-6.8709372999999996</v>
      </c>
      <c r="G18" s="35">
        <f t="shared" si="2"/>
        <v>-7.0072264999999998</v>
      </c>
      <c r="H18" s="35">
        <f t="shared" si="3"/>
        <v>-7.2122912000000001</v>
      </c>
      <c r="I18" s="35">
        <f t="shared" si="4"/>
        <v>-7.5655593999999997</v>
      </c>
      <c r="J18" s="35">
        <f t="shared" si="5"/>
        <v>0</v>
      </c>
      <c r="L18">
        <v>9309999550</v>
      </c>
      <c r="M18">
        <v>-7.5855670000000002</v>
      </c>
      <c r="N18" s="17"/>
      <c r="O18" s="3">
        <f t="shared" si="6"/>
        <v>9.6699993499999994</v>
      </c>
      <c r="P18" s="3">
        <f t="shared" si="7"/>
        <v>-7.7205538999999996</v>
      </c>
      <c r="Q18" s="35">
        <f t="shared" si="8"/>
        <v>-7.8174672000000003</v>
      </c>
      <c r="R18" s="35">
        <f t="shared" si="9"/>
        <v>-7.9997559000000003</v>
      </c>
      <c r="S18" s="35">
        <f t="shared" si="10"/>
        <v>-8.2512045000000001</v>
      </c>
      <c r="T18" s="35">
        <f t="shared" si="11"/>
        <v>0</v>
      </c>
      <c r="U18" s="17"/>
    </row>
    <row r="19" spans="2:21" x14ac:dyDescent="0.25">
      <c r="B19">
        <v>9399999500</v>
      </c>
      <c r="C19">
        <v>-6.8565607000000002</v>
      </c>
      <c r="D19" s="17"/>
      <c r="E19" s="3">
        <f t="shared" si="0"/>
        <v>9.7599993000000005</v>
      </c>
      <c r="F19" s="3">
        <f t="shared" si="1"/>
        <v>-6.8930154000000003</v>
      </c>
      <c r="G19" s="35">
        <f t="shared" si="2"/>
        <v>-7.0126790999999997</v>
      </c>
      <c r="H19" s="35">
        <f t="shared" si="3"/>
        <v>-7.2031125999999999</v>
      </c>
      <c r="I19" s="35">
        <f t="shared" si="4"/>
        <v>-7.4758139000000003</v>
      </c>
      <c r="J19" s="35">
        <f t="shared" si="5"/>
        <v>0</v>
      </c>
      <c r="L19">
        <v>9399999500</v>
      </c>
      <c r="M19">
        <v>-7.6091261000000001</v>
      </c>
      <c r="N19" s="17"/>
      <c r="O19" s="3">
        <f t="shared" si="6"/>
        <v>9.7599993000000005</v>
      </c>
      <c r="P19" s="3">
        <f t="shared" si="7"/>
        <v>-7.7778295999999996</v>
      </c>
      <c r="Q19" s="35">
        <f t="shared" si="8"/>
        <v>-7.8661317999999998</v>
      </c>
      <c r="R19" s="35">
        <f t="shared" si="9"/>
        <v>-8.0397710999999994</v>
      </c>
      <c r="S19" s="35">
        <f t="shared" si="10"/>
        <v>-8.2784595000000003</v>
      </c>
      <c r="T19" s="35">
        <f t="shared" si="11"/>
        <v>0</v>
      </c>
      <c r="U19" s="17"/>
    </row>
    <row r="20" spans="2:21" x14ac:dyDescent="0.25">
      <c r="B20">
        <v>9489999450</v>
      </c>
      <c r="C20">
        <v>-6.8515243999999997</v>
      </c>
      <c r="D20" s="17"/>
      <c r="E20" s="3">
        <f t="shared" si="0"/>
        <v>9.8499992499999998</v>
      </c>
      <c r="F20" s="3">
        <f t="shared" si="1"/>
        <v>-6.9272299000000004</v>
      </c>
      <c r="G20" s="35">
        <f t="shared" si="2"/>
        <v>-7.0266479999999998</v>
      </c>
      <c r="H20" s="35">
        <f t="shared" si="3"/>
        <v>-7.1977472000000002</v>
      </c>
      <c r="I20" s="35">
        <f t="shared" si="4"/>
        <v>-7.4653378000000004</v>
      </c>
      <c r="J20" s="35">
        <f t="shared" si="5"/>
        <v>0</v>
      </c>
      <c r="L20">
        <v>9489999450</v>
      </c>
      <c r="M20">
        <v>-7.6337218</v>
      </c>
      <c r="N20" s="17"/>
      <c r="O20" s="3">
        <f t="shared" si="6"/>
        <v>9.8499992499999998</v>
      </c>
      <c r="P20" s="3">
        <f t="shared" si="7"/>
        <v>-7.8576965000000003</v>
      </c>
      <c r="Q20" s="35">
        <f t="shared" si="8"/>
        <v>-7.9355134999999999</v>
      </c>
      <c r="R20" s="35">
        <f t="shared" si="9"/>
        <v>-8.0947303999999995</v>
      </c>
      <c r="S20" s="35">
        <f t="shared" si="10"/>
        <v>-8.3944682999999998</v>
      </c>
      <c r="T20" s="35">
        <f t="shared" si="11"/>
        <v>0</v>
      </c>
      <c r="U20" s="17"/>
    </row>
    <row r="21" spans="2:21" x14ac:dyDescent="0.25">
      <c r="B21">
        <v>9579999400</v>
      </c>
      <c r="C21">
        <v>-6.8521605000000001</v>
      </c>
      <c r="D21" s="17"/>
      <c r="E21" s="3">
        <f t="shared" si="0"/>
        <v>9.9399992000000008</v>
      </c>
      <c r="F21" s="3">
        <f t="shared" si="1"/>
        <v>-6.9679317000000003</v>
      </c>
      <c r="G21" s="35">
        <f t="shared" si="2"/>
        <v>-7.0490623000000001</v>
      </c>
      <c r="H21" s="35">
        <f t="shared" si="3"/>
        <v>-7.1996441000000004</v>
      </c>
      <c r="I21" s="35">
        <f t="shared" si="4"/>
        <v>-7.406199</v>
      </c>
      <c r="J21" s="35">
        <f t="shared" si="5"/>
        <v>0</v>
      </c>
      <c r="L21">
        <v>9579999400</v>
      </c>
      <c r="M21">
        <v>-7.6681881000000001</v>
      </c>
      <c r="N21" s="17"/>
      <c r="O21" s="3">
        <f t="shared" si="6"/>
        <v>9.9399992000000008</v>
      </c>
      <c r="P21" s="3">
        <f t="shared" si="7"/>
        <v>-7.9389757999999997</v>
      </c>
      <c r="Q21" s="35">
        <f t="shared" si="8"/>
        <v>-8.0045623999999993</v>
      </c>
      <c r="R21" s="35">
        <f t="shared" si="9"/>
        <v>-8.1472949999999997</v>
      </c>
      <c r="S21" s="35">
        <f t="shared" si="10"/>
        <v>-8.2903766999999995</v>
      </c>
      <c r="T21" s="35">
        <f t="shared" si="11"/>
        <v>0</v>
      </c>
      <c r="U21" s="17"/>
    </row>
    <row r="22" spans="2:21" x14ac:dyDescent="0.25">
      <c r="B22">
        <v>9669999350</v>
      </c>
      <c r="C22">
        <v>-6.8709372999999996</v>
      </c>
      <c r="D22" s="17"/>
      <c r="E22" s="3">
        <f t="shared" si="0"/>
        <v>10.02999915</v>
      </c>
      <c r="F22" s="3">
        <f t="shared" si="1"/>
        <v>-7.0195498000000001</v>
      </c>
      <c r="G22" s="35">
        <f t="shared" si="2"/>
        <v>-7.0849318999999999</v>
      </c>
      <c r="H22" s="35">
        <f t="shared" si="3"/>
        <v>-7.2150822000000003</v>
      </c>
      <c r="I22" s="35">
        <f t="shared" si="4"/>
        <v>-7.4215445999999998</v>
      </c>
      <c r="J22" s="35">
        <f t="shared" si="5"/>
        <v>0</v>
      </c>
      <c r="L22">
        <v>9669999350</v>
      </c>
      <c r="M22">
        <v>-7.7205538999999996</v>
      </c>
      <c r="N22" s="17"/>
      <c r="O22" s="3">
        <f t="shared" si="6"/>
        <v>10.02999915</v>
      </c>
      <c r="P22" s="3">
        <f t="shared" si="7"/>
        <v>-8.0379324000000008</v>
      </c>
      <c r="Q22" s="35">
        <f t="shared" si="8"/>
        <v>-8.0904179000000003</v>
      </c>
      <c r="R22" s="35">
        <f t="shared" si="9"/>
        <v>-8.2145785999999994</v>
      </c>
      <c r="S22" s="35">
        <f t="shared" si="10"/>
        <v>-8.4350147</v>
      </c>
      <c r="T22" s="35">
        <f t="shared" si="11"/>
        <v>0</v>
      </c>
      <c r="U22" s="17"/>
    </row>
    <row r="23" spans="2:21" x14ac:dyDescent="0.25">
      <c r="B23">
        <v>9759999300</v>
      </c>
      <c r="C23">
        <v>-6.8930154000000003</v>
      </c>
      <c r="D23" s="17"/>
      <c r="E23" s="3">
        <f t="shared" si="0"/>
        <v>10.119999099999999</v>
      </c>
      <c r="F23" s="3">
        <f t="shared" si="1"/>
        <v>-7.0725278999999999</v>
      </c>
      <c r="G23" s="35">
        <f t="shared" si="2"/>
        <v>-7.1260051999999998</v>
      </c>
      <c r="H23" s="35">
        <f t="shared" si="3"/>
        <v>-7.2427324999999998</v>
      </c>
      <c r="I23" s="35">
        <f t="shared" si="4"/>
        <v>-7.4820266000000002</v>
      </c>
      <c r="J23" s="35">
        <f t="shared" si="5"/>
        <v>0</v>
      </c>
      <c r="L23">
        <v>9759999300</v>
      </c>
      <c r="M23">
        <v>-7.7778295999999996</v>
      </c>
      <c r="N23" s="17"/>
      <c r="O23" s="3">
        <f t="shared" si="6"/>
        <v>10.119999099999999</v>
      </c>
      <c r="P23" s="3">
        <f t="shared" si="7"/>
        <v>-8.1360425999999997</v>
      </c>
      <c r="Q23" s="35">
        <f t="shared" si="8"/>
        <v>-8.1747025999999998</v>
      </c>
      <c r="R23" s="35">
        <f t="shared" si="9"/>
        <v>-8.2802191000000001</v>
      </c>
      <c r="S23" s="35">
        <f t="shared" si="10"/>
        <v>-8.4175948999999992</v>
      </c>
      <c r="T23" s="35">
        <f t="shared" si="11"/>
        <v>0</v>
      </c>
      <c r="U23" s="17"/>
    </row>
    <row r="24" spans="2:21" x14ac:dyDescent="0.25">
      <c r="B24">
        <v>9849999250</v>
      </c>
      <c r="C24">
        <v>-6.9272299000000004</v>
      </c>
      <c r="D24" s="17"/>
      <c r="E24" s="3">
        <f t="shared" si="0"/>
        <v>10.20999905</v>
      </c>
      <c r="F24" s="3">
        <f t="shared" si="1"/>
        <v>-7.1489266999999996</v>
      </c>
      <c r="G24" s="35">
        <f t="shared" si="2"/>
        <v>-7.1944423000000004</v>
      </c>
      <c r="H24" s="35">
        <f t="shared" si="3"/>
        <v>-7.2964678000000003</v>
      </c>
      <c r="I24" s="35">
        <f t="shared" si="4"/>
        <v>-7.4532714000000002</v>
      </c>
      <c r="J24" s="35">
        <f t="shared" si="5"/>
        <v>0</v>
      </c>
      <c r="L24">
        <v>9849999250</v>
      </c>
      <c r="M24">
        <v>-7.8576965000000003</v>
      </c>
      <c r="N24" s="17"/>
      <c r="O24" s="3">
        <f t="shared" si="6"/>
        <v>10.20999905</v>
      </c>
      <c r="P24" s="3">
        <f t="shared" si="7"/>
        <v>-8.2614640999999995</v>
      </c>
      <c r="Q24" s="35">
        <f t="shared" si="8"/>
        <v>-8.2911148000000008</v>
      </c>
      <c r="R24" s="35">
        <f t="shared" si="9"/>
        <v>-8.3787354999999994</v>
      </c>
      <c r="S24" s="35">
        <f t="shared" si="10"/>
        <v>-8.5282020999999997</v>
      </c>
      <c r="T24" s="35">
        <f t="shared" si="11"/>
        <v>0</v>
      </c>
      <c r="U24" s="17"/>
    </row>
    <row r="25" spans="2:21" x14ac:dyDescent="0.25">
      <c r="B25">
        <v>9939999200</v>
      </c>
      <c r="C25">
        <v>-6.9679317000000003</v>
      </c>
      <c r="D25" s="17"/>
      <c r="E25" s="3">
        <f t="shared" si="0"/>
        <v>10.299999</v>
      </c>
      <c r="F25" s="3">
        <f t="shared" si="1"/>
        <v>-7.2139473000000001</v>
      </c>
      <c r="G25" s="35">
        <f t="shared" si="2"/>
        <v>-7.2557535</v>
      </c>
      <c r="H25" s="35">
        <f t="shared" si="3"/>
        <v>-7.3499869999999996</v>
      </c>
      <c r="I25" s="35">
        <f t="shared" si="4"/>
        <v>-7.5193129000000001</v>
      </c>
      <c r="J25" s="35">
        <f t="shared" si="5"/>
        <v>0</v>
      </c>
      <c r="L25">
        <v>9939999200</v>
      </c>
      <c r="M25">
        <v>-7.9389757999999997</v>
      </c>
      <c r="N25" s="17"/>
      <c r="O25" s="3">
        <f t="shared" si="6"/>
        <v>10.299999</v>
      </c>
      <c r="P25" s="3">
        <f t="shared" si="7"/>
        <v>-8.3849906999999995</v>
      </c>
      <c r="Q25" s="35">
        <f t="shared" si="8"/>
        <v>-8.4050864999999995</v>
      </c>
      <c r="R25" s="35">
        <f t="shared" si="9"/>
        <v>-8.4772282000000008</v>
      </c>
      <c r="S25" s="35">
        <f t="shared" si="10"/>
        <v>-8.6448897999999996</v>
      </c>
      <c r="T25" s="35">
        <f t="shared" si="11"/>
        <v>0</v>
      </c>
      <c r="U25" s="17"/>
    </row>
    <row r="26" spans="2:21" x14ac:dyDescent="0.25">
      <c r="B26">
        <v>10029999150</v>
      </c>
      <c r="C26">
        <v>-7.0195498000000001</v>
      </c>
      <c r="D26" s="17"/>
      <c r="E26" s="3">
        <f t="shared" si="0"/>
        <v>10.389998950000001</v>
      </c>
      <c r="F26" s="3">
        <f t="shared" si="1"/>
        <v>-7.2813939999999997</v>
      </c>
      <c r="G26" s="35">
        <f t="shared" si="2"/>
        <v>-7.3222718000000002</v>
      </c>
      <c r="H26" s="35">
        <f t="shared" si="3"/>
        <v>-7.4144249000000002</v>
      </c>
      <c r="I26" s="35">
        <f t="shared" si="4"/>
        <v>-7.6111101999999997</v>
      </c>
      <c r="J26" s="35">
        <f t="shared" si="5"/>
        <v>0</v>
      </c>
      <c r="L26">
        <v>10029999150</v>
      </c>
      <c r="M26">
        <v>-8.0379324000000008</v>
      </c>
      <c r="N26" s="17"/>
      <c r="O26" s="3">
        <f t="shared" si="6"/>
        <v>10.389998950000001</v>
      </c>
      <c r="P26" s="3">
        <f t="shared" si="7"/>
        <v>-8.5280913999999992</v>
      </c>
      <c r="Q26" s="35">
        <f t="shared" si="8"/>
        <v>-8.5444440999999998</v>
      </c>
      <c r="R26" s="35">
        <f t="shared" si="9"/>
        <v>-8.6043921000000001</v>
      </c>
      <c r="S26" s="35">
        <f t="shared" si="10"/>
        <v>-8.6801423999999994</v>
      </c>
      <c r="T26" s="35">
        <f t="shared" si="11"/>
        <v>0</v>
      </c>
      <c r="U26" s="17"/>
    </row>
    <row r="27" spans="2:21" x14ac:dyDescent="0.25">
      <c r="B27">
        <v>10119999100</v>
      </c>
      <c r="C27">
        <v>-7.0725278999999999</v>
      </c>
      <c r="D27" s="17"/>
      <c r="E27" s="3">
        <f t="shared" si="0"/>
        <v>10.4799989</v>
      </c>
      <c r="F27" s="3">
        <f t="shared" si="1"/>
        <v>-7.3593992999999998</v>
      </c>
      <c r="G27" s="35">
        <f t="shared" si="2"/>
        <v>-7.4002623999999999</v>
      </c>
      <c r="H27" s="35">
        <f t="shared" si="3"/>
        <v>-7.4909872999999996</v>
      </c>
      <c r="I27" s="35">
        <f t="shared" si="4"/>
        <v>-7.6416029999999999</v>
      </c>
      <c r="J27" s="35">
        <f t="shared" si="5"/>
        <v>0</v>
      </c>
      <c r="L27">
        <v>10119999100</v>
      </c>
      <c r="M27">
        <v>-8.1360425999999997</v>
      </c>
      <c r="N27" s="17"/>
      <c r="O27" s="3">
        <f t="shared" si="6"/>
        <v>10.4799989</v>
      </c>
      <c r="P27" s="3">
        <f t="shared" si="7"/>
        <v>-8.6783113000000007</v>
      </c>
      <c r="Q27" s="35">
        <f t="shared" si="8"/>
        <v>-8.6926050000000004</v>
      </c>
      <c r="R27" s="35">
        <f t="shared" si="9"/>
        <v>-8.7456244999999999</v>
      </c>
      <c r="S27" s="35">
        <f t="shared" si="10"/>
        <v>-8.8351954999999993</v>
      </c>
      <c r="T27" s="35">
        <f t="shared" si="11"/>
        <v>0</v>
      </c>
      <c r="U27" s="17"/>
    </row>
    <row r="28" spans="2:21" x14ac:dyDescent="0.25">
      <c r="B28">
        <v>10209999050</v>
      </c>
      <c r="C28">
        <v>-7.1489266999999996</v>
      </c>
      <c r="D28" s="17"/>
      <c r="E28" s="3">
        <f t="shared" si="0"/>
        <v>10.569998849999999</v>
      </c>
      <c r="F28" s="3">
        <f t="shared" si="1"/>
        <v>-7.4325728</v>
      </c>
      <c r="G28" s="35">
        <f t="shared" si="2"/>
        <v>-7.4790158</v>
      </c>
      <c r="H28" s="35">
        <f t="shared" si="3"/>
        <v>-7.5729609</v>
      </c>
      <c r="I28" s="35">
        <f t="shared" si="4"/>
        <v>-7.7829670999999996</v>
      </c>
      <c r="J28" s="35">
        <f t="shared" si="5"/>
        <v>0</v>
      </c>
      <c r="L28">
        <v>10209999050</v>
      </c>
      <c r="M28">
        <v>-8.2614640999999995</v>
      </c>
      <c r="N28" s="17"/>
      <c r="O28" s="3">
        <f t="shared" si="6"/>
        <v>10.569998849999999</v>
      </c>
      <c r="P28" s="3">
        <f t="shared" si="7"/>
        <v>-8.8356113000000001</v>
      </c>
      <c r="Q28" s="35">
        <f t="shared" si="8"/>
        <v>-8.8470478000000004</v>
      </c>
      <c r="R28" s="35">
        <f t="shared" si="9"/>
        <v>-8.8916711999999993</v>
      </c>
      <c r="S28" s="35">
        <f t="shared" si="10"/>
        <v>-8.9848146</v>
      </c>
      <c r="T28" s="35">
        <f t="shared" si="11"/>
        <v>0</v>
      </c>
      <c r="U28" s="17"/>
    </row>
    <row r="29" spans="2:21" x14ac:dyDescent="0.25">
      <c r="B29">
        <v>10299999000</v>
      </c>
      <c r="C29">
        <v>-7.2139473000000001</v>
      </c>
      <c r="D29" s="17"/>
      <c r="E29" s="3">
        <f t="shared" si="0"/>
        <v>10.6599988</v>
      </c>
      <c r="F29" s="3">
        <f t="shared" si="1"/>
        <v>-7.4930481999999996</v>
      </c>
      <c r="G29" s="35">
        <f t="shared" si="2"/>
        <v>-7.5484900000000001</v>
      </c>
      <c r="H29" s="35">
        <f t="shared" si="3"/>
        <v>-7.6536211999999999</v>
      </c>
      <c r="I29" s="35">
        <f t="shared" si="4"/>
        <v>-7.8292136000000001</v>
      </c>
      <c r="J29" s="35">
        <f t="shared" si="5"/>
        <v>0</v>
      </c>
      <c r="L29">
        <v>10299999000</v>
      </c>
      <c r="M29">
        <v>-8.3849906999999995</v>
      </c>
      <c r="N29" s="17"/>
      <c r="O29" s="3">
        <f t="shared" si="6"/>
        <v>10.6599988</v>
      </c>
      <c r="P29" s="3">
        <f t="shared" si="7"/>
        <v>-8.9858531999999993</v>
      </c>
      <c r="Q29" s="35">
        <f t="shared" si="8"/>
        <v>-9.0058516999999991</v>
      </c>
      <c r="R29" s="35">
        <f t="shared" si="9"/>
        <v>-9.0557918999999991</v>
      </c>
      <c r="S29" s="35">
        <f t="shared" si="10"/>
        <v>-9.1872205999999998</v>
      </c>
      <c r="T29" s="35">
        <f t="shared" si="11"/>
        <v>0</v>
      </c>
      <c r="U29" s="17"/>
    </row>
    <row r="30" spans="2:21" x14ac:dyDescent="0.25">
      <c r="B30">
        <v>10389998950</v>
      </c>
      <c r="C30">
        <v>-7.2813939999999997</v>
      </c>
      <c r="D30" s="17"/>
      <c r="E30" s="3">
        <f t="shared" si="0"/>
        <v>10.74999875</v>
      </c>
      <c r="F30" s="3">
        <f t="shared" si="1"/>
        <v>-7.5590563</v>
      </c>
      <c r="G30" s="35">
        <f t="shared" si="2"/>
        <v>-7.6246432999999998</v>
      </c>
      <c r="H30" s="35">
        <f t="shared" si="3"/>
        <v>-7.7434029999999998</v>
      </c>
      <c r="I30" s="35">
        <f t="shared" si="4"/>
        <v>-7.9801492999999999</v>
      </c>
      <c r="J30" s="35">
        <f t="shared" si="5"/>
        <v>0</v>
      </c>
      <c r="L30">
        <v>10389998950</v>
      </c>
      <c r="M30">
        <v>-8.5280913999999992</v>
      </c>
      <c r="N30" s="17"/>
      <c r="O30" s="3">
        <f t="shared" si="6"/>
        <v>10.74999875</v>
      </c>
      <c r="P30" s="3">
        <f t="shared" si="7"/>
        <v>-9.1388397000000001</v>
      </c>
      <c r="Q30" s="35">
        <f t="shared" si="8"/>
        <v>-9.1645564999999998</v>
      </c>
      <c r="R30" s="35">
        <f t="shared" si="9"/>
        <v>-9.2161846000000001</v>
      </c>
      <c r="S30" s="35">
        <f t="shared" si="10"/>
        <v>-9.2933321000000007</v>
      </c>
      <c r="T30" s="35">
        <f t="shared" si="11"/>
        <v>0</v>
      </c>
      <c r="U30" s="17"/>
    </row>
    <row r="31" spans="2:21" x14ac:dyDescent="0.25">
      <c r="B31">
        <v>10479998900</v>
      </c>
      <c r="C31">
        <v>-7.3593992999999998</v>
      </c>
      <c r="D31" s="17"/>
      <c r="E31" s="3">
        <f t="shared" si="0"/>
        <v>10.839998700000001</v>
      </c>
      <c r="F31" s="3">
        <f t="shared" si="1"/>
        <v>-7.6311230999999999</v>
      </c>
      <c r="G31" s="35">
        <f t="shared" si="2"/>
        <v>-7.7161565000000003</v>
      </c>
      <c r="H31" s="35">
        <f t="shared" si="3"/>
        <v>-7.8578400999999998</v>
      </c>
      <c r="I31" s="35">
        <f t="shared" si="4"/>
        <v>-8.0803870999999994</v>
      </c>
      <c r="J31" s="35">
        <f t="shared" si="5"/>
        <v>0</v>
      </c>
      <c r="L31">
        <v>10479998900</v>
      </c>
      <c r="M31">
        <v>-8.6783113000000007</v>
      </c>
      <c r="N31" s="17"/>
      <c r="O31" s="3">
        <f t="shared" si="6"/>
        <v>10.839998700000001</v>
      </c>
      <c r="P31" s="3">
        <f t="shared" si="7"/>
        <v>-9.2920370000000005</v>
      </c>
      <c r="Q31" s="35">
        <f t="shared" si="8"/>
        <v>-9.3298655000000004</v>
      </c>
      <c r="R31" s="35">
        <f t="shared" si="9"/>
        <v>-9.3943013999999998</v>
      </c>
      <c r="S31" s="35">
        <f t="shared" si="10"/>
        <v>-9.5281781999999993</v>
      </c>
      <c r="T31" s="35">
        <f t="shared" si="11"/>
        <v>0</v>
      </c>
      <c r="U31" s="17"/>
    </row>
    <row r="32" spans="2:21" x14ac:dyDescent="0.25">
      <c r="B32">
        <v>10569998850</v>
      </c>
      <c r="C32">
        <v>-7.4325728</v>
      </c>
      <c r="D32" s="17"/>
      <c r="E32" s="3">
        <f t="shared" si="0"/>
        <v>10.92999865</v>
      </c>
      <c r="F32" s="3">
        <f t="shared" si="1"/>
        <v>-7.6921562999999997</v>
      </c>
      <c r="G32" s="35">
        <f t="shared" si="2"/>
        <v>-7.8100972000000004</v>
      </c>
      <c r="H32" s="35">
        <f t="shared" si="3"/>
        <v>-7.9990730000000001</v>
      </c>
      <c r="I32" s="35">
        <f t="shared" si="4"/>
        <v>-8.2036418999999992</v>
      </c>
      <c r="J32" s="35">
        <f t="shared" si="5"/>
        <v>0</v>
      </c>
      <c r="L32">
        <v>10569998850</v>
      </c>
      <c r="M32">
        <v>-8.8356113000000001</v>
      </c>
      <c r="N32" s="17"/>
      <c r="O32" s="3">
        <f t="shared" si="6"/>
        <v>10.92999865</v>
      </c>
      <c r="P32" s="3">
        <f t="shared" si="7"/>
        <v>-9.4269400000000001</v>
      </c>
      <c r="Q32" s="35">
        <f t="shared" si="8"/>
        <v>-9.4795388999999997</v>
      </c>
      <c r="R32" s="35">
        <f t="shared" si="9"/>
        <v>-9.5575580999999996</v>
      </c>
      <c r="S32" s="35">
        <f t="shared" si="10"/>
        <v>-9.6389274999999994</v>
      </c>
      <c r="T32" s="35">
        <f t="shared" si="11"/>
        <v>0</v>
      </c>
      <c r="U32" s="17"/>
    </row>
    <row r="33" spans="2:21" x14ac:dyDescent="0.25">
      <c r="B33">
        <v>10659998800</v>
      </c>
      <c r="C33">
        <v>-7.4930481999999996</v>
      </c>
      <c r="D33" s="17"/>
      <c r="E33" s="3">
        <f t="shared" si="0"/>
        <v>11.019998599999999</v>
      </c>
      <c r="F33" s="3">
        <f t="shared" si="1"/>
        <v>-7.7349486000000001</v>
      </c>
      <c r="G33" s="35">
        <f t="shared" si="2"/>
        <v>-7.8820014</v>
      </c>
      <c r="H33" s="35">
        <f t="shared" si="3"/>
        <v>-8.1088324000000007</v>
      </c>
      <c r="I33" s="35">
        <f t="shared" si="4"/>
        <v>-8.4931479000000003</v>
      </c>
      <c r="J33" s="35">
        <f t="shared" si="5"/>
        <v>0</v>
      </c>
      <c r="L33">
        <v>10659998800</v>
      </c>
      <c r="M33">
        <v>-8.9858531999999993</v>
      </c>
      <c r="N33" s="17"/>
      <c r="O33" s="3">
        <f t="shared" si="6"/>
        <v>11.019998599999999</v>
      </c>
      <c r="P33" s="3">
        <f t="shared" si="7"/>
        <v>-9.5573864000000004</v>
      </c>
      <c r="Q33" s="35">
        <f t="shared" si="8"/>
        <v>-9.6300611000000007</v>
      </c>
      <c r="R33" s="35">
        <f t="shared" si="9"/>
        <v>-9.7303534000000003</v>
      </c>
      <c r="S33" s="35">
        <f t="shared" si="10"/>
        <v>-9.9223499000000004</v>
      </c>
      <c r="T33" s="35">
        <f t="shared" si="11"/>
        <v>0</v>
      </c>
      <c r="U33" s="17"/>
    </row>
    <row r="34" spans="2:21" x14ac:dyDescent="0.25">
      <c r="B34">
        <v>10749998750</v>
      </c>
      <c r="C34">
        <v>-7.5590563</v>
      </c>
      <c r="D34" s="17"/>
      <c r="E34" s="3">
        <f t="shared" si="0"/>
        <v>11.10999855</v>
      </c>
      <c r="F34" s="3">
        <f t="shared" si="1"/>
        <v>-7.7716178999999999</v>
      </c>
      <c r="G34" s="35">
        <f t="shared" si="2"/>
        <v>-7.9553390000000004</v>
      </c>
      <c r="H34" s="35">
        <f t="shared" si="3"/>
        <v>-8.2307424999999999</v>
      </c>
      <c r="I34" s="35">
        <f t="shared" si="4"/>
        <v>-8.791893</v>
      </c>
      <c r="J34" s="35">
        <f t="shared" si="5"/>
        <v>0</v>
      </c>
      <c r="L34">
        <v>10749998750</v>
      </c>
      <c r="M34">
        <v>-9.1388397000000001</v>
      </c>
      <c r="N34" s="17"/>
      <c r="O34" s="3">
        <f t="shared" si="6"/>
        <v>11.10999855</v>
      </c>
      <c r="P34" s="3">
        <f t="shared" si="7"/>
        <v>-9.6582775000000005</v>
      </c>
      <c r="Q34" s="35">
        <f t="shared" si="8"/>
        <v>-9.7461795999999996</v>
      </c>
      <c r="R34" s="35">
        <f t="shared" si="9"/>
        <v>-9.8687553000000001</v>
      </c>
      <c r="S34" s="35">
        <f t="shared" si="10"/>
        <v>-10.058986000000001</v>
      </c>
      <c r="T34" s="35">
        <f t="shared" si="11"/>
        <v>0</v>
      </c>
      <c r="U34" s="17"/>
    </row>
    <row r="35" spans="2:21" x14ac:dyDescent="0.25">
      <c r="B35">
        <v>10839998700</v>
      </c>
      <c r="C35">
        <v>-7.6311230999999999</v>
      </c>
      <c r="D35" s="17"/>
      <c r="E35" s="3">
        <f t="shared" si="0"/>
        <v>11.1999985</v>
      </c>
      <c r="F35" s="3">
        <f t="shared" si="1"/>
        <v>-7.7943239000000002</v>
      </c>
      <c r="G35" s="35">
        <f t="shared" si="2"/>
        <v>-8.0193356999999992</v>
      </c>
      <c r="H35" s="35">
        <f t="shared" si="3"/>
        <v>-8.3397675000000007</v>
      </c>
      <c r="I35" s="35">
        <f t="shared" si="4"/>
        <v>-8.7306948000000002</v>
      </c>
      <c r="J35" s="35">
        <f t="shared" si="5"/>
        <v>0</v>
      </c>
      <c r="L35">
        <v>10839998700</v>
      </c>
      <c r="M35">
        <v>-9.2920370000000005</v>
      </c>
      <c r="N35" s="17"/>
      <c r="O35" s="3">
        <f t="shared" si="6"/>
        <v>11.1999985</v>
      </c>
      <c r="P35" s="3">
        <f t="shared" si="7"/>
        <v>-9.7343369000000006</v>
      </c>
      <c r="Q35" s="35">
        <f t="shared" si="8"/>
        <v>-9.8434763000000007</v>
      </c>
      <c r="R35" s="35">
        <f t="shared" si="9"/>
        <v>-9.9942101999999995</v>
      </c>
      <c r="S35" s="35">
        <f t="shared" si="10"/>
        <v>-10.300485999999999</v>
      </c>
      <c r="T35" s="35">
        <f t="shared" si="11"/>
        <v>0</v>
      </c>
      <c r="U35" s="17"/>
    </row>
    <row r="36" spans="2:21" x14ac:dyDescent="0.25">
      <c r="B36">
        <v>10929998650</v>
      </c>
      <c r="C36">
        <v>-7.6921562999999997</v>
      </c>
      <c r="D36" s="17"/>
      <c r="E36" s="3">
        <f t="shared" si="0"/>
        <v>11.289998450000001</v>
      </c>
      <c r="F36" s="3">
        <f t="shared" si="1"/>
        <v>-7.7855701000000002</v>
      </c>
      <c r="G36" s="35">
        <f t="shared" si="2"/>
        <v>-8.0486278999999996</v>
      </c>
      <c r="H36" s="35">
        <f t="shared" si="3"/>
        <v>-8.4131861000000008</v>
      </c>
      <c r="I36" s="35">
        <f t="shared" si="4"/>
        <v>-8.9253167999999992</v>
      </c>
      <c r="J36" s="35">
        <f t="shared" si="5"/>
        <v>0</v>
      </c>
      <c r="L36">
        <v>10929998650</v>
      </c>
      <c r="M36">
        <v>-9.4269400000000001</v>
      </c>
      <c r="N36" s="17"/>
      <c r="O36" s="3">
        <f t="shared" si="6"/>
        <v>11.289998450000001</v>
      </c>
      <c r="P36" s="3">
        <f t="shared" si="7"/>
        <v>-9.7744693999999992</v>
      </c>
      <c r="Q36" s="35">
        <f t="shared" si="8"/>
        <v>-9.9007120000000004</v>
      </c>
      <c r="R36" s="35">
        <f t="shared" si="9"/>
        <v>-10.080337</v>
      </c>
      <c r="S36" s="35">
        <f t="shared" si="10"/>
        <v>-10.347583</v>
      </c>
      <c r="T36" s="35">
        <f t="shared" si="11"/>
        <v>0</v>
      </c>
      <c r="U36" s="17"/>
    </row>
    <row r="37" spans="2:21" x14ac:dyDescent="0.25">
      <c r="B37">
        <v>11019998600</v>
      </c>
      <c r="C37">
        <v>-7.7349486000000001</v>
      </c>
      <c r="D37" s="17"/>
      <c r="E37" s="3">
        <f t="shared" si="0"/>
        <v>11.3799984</v>
      </c>
      <c r="F37" s="3">
        <f t="shared" si="1"/>
        <v>-7.7613950000000003</v>
      </c>
      <c r="G37" s="35">
        <f t="shared" si="2"/>
        <v>-8.0571508000000005</v>
      </c>
      <c r="H37" s="35">
        <f t="shared" si="3"/>
        <v>-8.4570799000000001</v>
      </c>
      <c r="I37" s="35">
        <f t="shared" si="4"/>
        <v>-8.9600905999999991</v>
      </c>
      <c r="J37" s="35">
        <f t="shared" si="5"/>
        <v>0</v>
      </c>
      <c r="L37">
        <v>11019998600</v>
      </c>
      <c r="M37">
        <v>-9.5573864000000004</v>
      </c>
      <c r="N37" s="17"/>
      <c r="O37" s="3">
        <f t="shared" si="6"/>
        <v>11.3799984</v>
      </c>
      <c r="P37" s="3">
        <f t="shared" si="7"/>
        <v>-9.7787065999999996</v>
      </c>
      <c r="Q37" s="35">
        <f t="shared" si="8"/>
        <v>-9.9165191999999998</v>
      </c>
      <c r="R37" s="35">
        <f t="shared" si="9"/>
        <v>-10.124216000000001</v>
      </c>
      <c r="S37" s="35">
        <f t="shared" si="10"/>
        <v>-10.463839</v>
      </c>
      <c r="T37" s="35">
        <f t="shared" si="11"/>
        <v>0</v>
      </c>
      <c r="U37" s="17"/>
    </row>
    <row r="38" spans="2:21" x14ac:dyDescent="0.25">
      <c r="B38">
        <v>11109998550</v>
      </c>
      <c r="C38">
        <v>-7.7716178999999999</v>
      </c>
      <c r="D38" s="17"/>
      <c r="E38" s="3">
        <f t="shared" si="0"/>
        <v>11.469998349999999</v>
      </c>
      <c r="F38" s="3">
        <f t="shared" si="1"/>
        <v>-7.7314619999999996</v>
      </c>
      <c r="G38" s="35">
        <f t="shared" si="2"/>
        <v>-8.0631617999999996</v>
      </c>
      <c r="H38" s="35">
        <f t="shared" si="3"/>
        <v>-8.5089597999999995</v>
      </c>
      <c r="I38" s="35">
        <f t="shared" si="4"/>
        <v>-9.1145391</v>
      </c>
      <c r="J38" s="35">
        <f t="shared" si="5"/>
        <v>0</v>
      </c>
      <c r="L38">
        <v>11109998550</v>
      </c>
      <c r="M38">
        <v>-9.6582775000000005</v>
      </c>
      <c r="N38" s="17"/>
      <c r="O38" s="3">
        <f t="shared" si="6"/>
        <v>11.469998349999999</v>
      </c>
      <c r="P38" s="3">
        <f t="shared" si="7"/>
        <v>-9.7378435000000003</v>
      </c>
      <c r="Q38" s="35">
        <f t="shared" si="8"/>
        <v>-9.8987379000000004</v>
      </c>
      <c r="R38" s="35">
        <f t="shared" si="9"/>
        <v>-10.150748999999999</v>
      </c>
      <c r="S38" s="35">
        <f t="shared" si="10"/>
        <v>-10.576886999999999</v>
      </c>
      <c r="T38" s="35">
        <f t="shared" si="11"/>
        <v>0</v>
      </c>
      <c r="U38" s="17"/>
    </row>
    <row r="39" spans="2:21" x14ac:dyDescent="0.25">
      <c r="B39">
        <v>11199998500</v>
      </c>
      <c r="C39">
        <v>-7.7943239000000002</v>
      </c>
      <c r="D39" s="17"/>
      <c r="E39" s="3">
        <f t="shared" si="0"/>
        <v>11.5599983</v>
      </c>
      <c r="F39" s="3">
        <f t="shared" si="1"/>
        <v>-7.7294916999999996</v>
      </c>
      <c r="G39" s="35">
        <f t="shared" si="2"/>
        <v>-8.1041173999999998</v>
      </c>
      <c r="H39" s="35">
        <f t="shared" si="3"/>
        <v>-8.6013783999999998</v>
      </c>
      <c r="I39" s="35">
        <f t="shared" si="4"/>
        <v>-9.2146396999999993</v>
      </c>
      <c r="J39" s="35">
        <f t="shared" si="5"/>
        <v>0</v>
      </c>
      <c r="L39">
        <v>11199998500</v>
      </c>
      <c r="M39">
        <v>-9.7343369000000006</v>
      </c>
      <c r="N39" s="17"/>
      <c r="O39" s="3">
        <f t="shared" si="6"/>
        <v>11.5599983</v>
      </c>
      <c r="P39" s="3">
        <f t="shared" si="7"/>
        <v>-9.6518935999999993</v>
      </c>
      <c r="Q39" s="35">
        <f t="shared" si="8"/>
        <v>-9.8352632999999994</v>
      </c>
      <c r="R39" s="35">
        <f t="shared" si="9"/>
        <v>-10.130698000000001</v>
      </c>
      <c r="S39" s="35">
        <f t="shared" si="10"/>
        <v>-10.532565</v>
      </c>
      <c r="T39" s="35">
        <f t="shared" si="11"/>
        <v>0</v>
      </c>
      <c r="U39" s="17"/>
    </row>
    <row r="40" spans="2:21" x14ac:dyDescent="0.25">
      <c r="B40">
        <v>11289998450</v>
      </c>
      <c r="C40">
        <v>-7.7855701000000002</v>
      </c>
      <c r="D40" s="17"/>
      <c r="E40" s="3">
        <f t="shared" si="0"/>
        <v>11.649998249999999</v>
      </c>
      <c r="F40" s="3">
        <f t="shared" si="1"/>
        <v>-7.7107929999999998</v>
      </c>
      <c r="G40" s="35">
        <f t="shared" si="2"/>
        <v>-8.1196613000000006</v>
      </c>
      <c r="H40" s="35">
        <f t="shared" si="3"/>
        <v>-8.6621369999999995</v>
      </c>
      <c r="I40" s="35">
        <f t="shared" si="4"/>
        <v>-9.2483453999999998</v>
      </c>
      <c r="J40" s="35">
        <f t="shared" si="5"/>
        <v>0</v>
      </c>
      <c r="L40">
        <v>11289998450</v>
      </c>
      <c r="M40">
        <v>-9.7744693999999992</v>
      </c>
      <c r="N40" s="17"/>
      <c r="O40" s="3">
        <f t="shared" si="6"/>
        <v>11.649998249999999</v>
      </c>
      <c r="P40" s="3">
        <f t="shared" si="7"/>
        <v>-9.5579061999999997</v>
      </c>
      <c r="Q40" s="35">
        <f t="shared" si="8"/>
        <v>-9.7692852000000006</v>
      </c>
      <c r="R40" s="35">
        <f t="shared" si="9"/>
        <v>-10.121950999999999</v>
      </c>
      <c r="S40" s="35">
        <f t="shared" si="10"/>
        <v>-10.830481000000001</v>
      </c>
      <c r="T40" s="35">
        <f t="shared" si="11"/>
        <v>0</v>
      </c>
      <c r="U40" s="17"/>
    </row>
    <row r="41" spans="2:21" x14ac:dyDescent="0.25">
      <c r="B41">
        <v>11379998400</v>
      </c>
      <c r="C41">
        <v>-7.7613950000000003</v>
      </c>
      <c r="D41" s="17"/>
      <c r="E41" s="3">
        <f t="shared" si="0"/>
        <v>11.7399982</v>
      </c>
      <c r="F41" s="3">
        <f t="shared" si="1"/>
        <v>-7.6773872000000001</v>
      </c>
      <c r="G41" s="35">
        <f t="shared" si="2"/>
        <v>-8.1139258999999999</v>
      </c>
      <c r="H41" s="35">
        <f t="shared" si="3"/>
        <v>-8.6871138000000006</v>
      </c>
      <c r="I41" s="35">
        <f t="shared" si="4"/>
        <v>-9.6786566000000001</v>
      </c>
      <c r="J41" s="35">
        <f t="shared" si="5"/>
        <v>0</v>
      </c>
      <c r="L41">
        <v>11379998400</v>
      </c>
      <c r="M41">
        <v>-9.7787065999999996</v>
      </c>
      <c r="N41" s="17"/>
      <c r="O41" s="3">
        <f t="shared" si="6"/>
        <v>11.7399982</v>
      </c>
      <c r="P41" s="3">
        <f t="shared" si="7"/>
        <v>-9.4595432000000006</v>
      </c>
      <c r="Q41" s="35">
        <f t="shared" si="8"/>
        <v>-9.7050456999999994</v>
      </c>
      <c r="R41" s="35">
        <f t="shared" si="9"/>
        <v>-10.114909000000001</v>
      </c>
      <c r="S41" s="35">
        <f t="shared" si="10"/>
        <v>-10.686489999999999</v>
      </c>
      <c r="T41" s="35">
        <f t="shared" si="11"/>
        <v>0</v>
      </c>
      <c r="U41" s="17"/>
    </row>
    <row r="42" spans="2:21" x14ac:dyDescent="0.25">
      <c r="B42">
        <v>11469998350</v>
      </c>
      <c r="C42">
        <v>-7.7314619999999996</v>
      </c>
      <c r="D42" s="17"/>
      <c r="E42" s="3">
        <f t="shared" si="0"/>
        <v>11.82999815</v>
      </c>
      <c r="F42" s="3">
        <f t="shared" si="1"/>
        <v>-7.6391591999999999</v>
      </c>
      <c r="G42" s="35">
        <f t="shared" si="2"/>
        <v>-8.0919665999999992</v>
      </c>
      <c r="H42" s="35">
        <f t="shared" si="3"/>
        <v>-8.6815653000000008</v>
      </c>
      <c r="I42" s="35">
        <f t="shared" si="4"/>
        <v>-9.4802979999999994</v>
      </c>
      <c r="J42" s="35">
        <f t="shared" si="5"/>
        <v>0</v>
      </c>
      <c r="L42">
        <v>11469998350</v>
      </c>
      <c r="M42">
        <v>-9.7378435000000003</v>
      </c>
      <c r="N42" s="17"/>
      <c r="O42" s="3">
        <f t="shared" si="6"/>
        <v>11.82999815</v>
      </c>
      <c r="P42" s="3">
        <f t="shared" si="7"/>
        <v>-9.3755064000000008</v>
      </c>
      <c r="Q42" s="35">
        <f t="shared" si="8"/>
        <v>-9.6689787000000003</v>
      </c>
      <c r="R42" s="35">
        <f t="shared" si="9"/>
        <v>-10.151664</v>
      </c>
      <c r="S42" s="35">
        <f t="shared" si="10"/>
        <v>-10.939123</v>
      </c>
      <c r="T42" s="35">
        <f t="shared" si="11"/>
        <v>0</v>
      </c>
      <c r="U42" s="17"/>
    </row>
    <row r="43" spans="2:21" x14ac:dyDescent="0.25">
      <c r="B43">
        <v>11559998300</v>
      </c>
      <c r="C43">
        <v>-7.7294916999999996</v>
      </c>
      <c r="D43" s="17"/>
      <c r="E43" s="3">
        <f t="shared" si="0"/>
        <v>11.919998100000001</v>
      </c>
      <c r="F43" s="3">
        <f t="shared" si="1"/>
        <v>-7.6169782000000001</v>
      </c>
      <c r="G43" s="35">
        <f t="shared" si="2"/>
        <v>-8.0887031999999994</v>
      </c>
      <c r="H43" s="35">
        <f t="shared" si="3"/>
        <v>-8.6913204000000004</v>
      </c>
      <c r="I43" s="35">
        <f t="shared" si="4"/>
        <v>-9.3330249999999992</v>
      </c>
      <c r="J43" s="35">
        <f t="shared" si="5"/>
        <v>0</v>
      </c>
      <c r="L43">
        <v>11559998300</v>
      </c>
      <c r="M43">
        <v>-9.6518935999999993</v>
      </c>
      <c r="N43" s="17"/>
      <c r="O43" s="3">
        <f t="shared" si="6"/>
        <v>11.919998100000001</v>
      </c>
      <c r="P43" s="3">
        <f t="shared" si="7"/>
        <v>-9.3031100999999996</v>
      </c>
      <c r="Q43" s="35">
        <f t="shared" si="8"/>
        <v>-9.6300515999999998</v>
      </c>
      <c r="R43" s="35">
        <f t="shared" si="9"/>
        <v>-10.15532</v>
      </c>
      <c r="S43" s="35">
        <f t="shared" si="10"/>
        <v>-10.997076</v>
      </c>
      <c r="T43" s="35">
        <f t="shared" si="11"/>
        <v>0</v>
      </c>
      <c r="U43" s="17"/>
    </row>
    <row r="44" spans="2:21" x14ac:dyDescent="0.25">
      <c r="B44">
        <v>11649998250</v>
      </c>
      <c r="C44">
        <v>-7.7107929999999998</v>
      </c>
      <c r="D44" s="17"/>
      <c r="E44" s="3">
        <f t="shared" si="0"/>
        <v>12.00999805</v>
      </c>
      <c r="F44" s="3">
        <f t="shared" si="1"/>
        <v>-7.5190096000000004</v>
      </c>
      <c r="G44" s="35">
        <f t="shared" si="2"/>
        <v>-7.9806375999999997</v>
      </c>
      <c r="H44" s="35">
        <f t="shared" si="3"/>
        <v>-8.5642557000000004</v>
      </c>
      <c r="I44" s="35">
        <f t="shared" si="4"/>
        <v>-9.2231178000000007</v>
      </c>
      <c r="J44" s="35">
        <f t="shared" si="5"/>
        <v>0</v>
      </c>
      <c r="L44">
        <v>11649998250</v>
      </c>
      <c r="M44">
        <v>-9.5579061999999997</v>
      </c>
      <c r="N44" s="17"/>
      <c r="O44" s="3">
        <f t="shared" si="6"/>
        <v>12.00999805</v>
      </c>
      <c r="P44" s="3">
        <f t="shared" si="7"/>
        <v>-9.2748250999999993</v>
      </c>
      <c r="Q44" s="35">
        <f t="shared" si="8"/>
        <v>-9.6352253000000001</v>
      </c>
      <c r="R44" s="35">
        <f t="shared" si="9"/>
        <v>-10.199938</v>
      </c>
      <c r="S44" s="35">
        <f t="shared" si="10"/>
        <v>-11.238911999999999</v>
      </c>
      <c r="T44" s="35">
        <f t="shared" si="11"/>
        <v>0</v>
      </c>
      <c r="U44" s="17"/>
    </row>
    <row r="45" spans="2:21" x14ac:dyDescent="0.25">
      <c r="B45">
        <v>11739998200</v>
      </c>
      <c r="C45">
        <v>-7.6773872000000001</v>
      </c>
      <c r="D45" s="17"/>
      <c r="E45" s="3">
        <f t="shared" si="0"/>
        <v>12.099997999999999</v>
      </c>
      <c r="F45" s="3">
        <f t="shared" si="1"/>
        <v>-7.3875574999999998</v>
      </c>
      <c r="G45" s="35">
        <f t="shared" si="2"/>
        <v>-7.8295139999999996</v>
      </c>
      <c r="H45" s="35">
        <f t="shared" si="3"/>
        <v>-8.3927259000000003</v>
      </c>
      <c r="I45" s="35">
        <f t="shared" si="4"/>
        <v>-9.3029641999999999</v>
      </c>
      <c r="J45" s="35">
        <f t="shared" si="5"/>
        <v>0</v>
      </c>
      <c r="L45">
        <v>11739998200</v>
      </c>
      <c r="M45">
        <v>-9.4595432000000006</v>
      </c>
      <c r="N45" s="17"/>
      <c r="O45" s="3">
        <f t="shared" si="6"/>
        <v>12.099997999999999</v>
      </c>
      <c r="P45" s="3">
        <f t="shared" si="7"/>
        <v>-9.2569169999999996</v>
      </c>
      <c r="Q45" s="35">
        <f t="shared" si="8"/>
        <v>-9.6352776999999996</v>
      </c>
      <c r="R45" s="35">
        <f t="shared" si="9"/>
        <v>-10.211416</v>
      </c>
      <c r="S45" s="35">
        <f t="shared" si="10"/>
        <v>-11.117248</v>
      </c>
      <c r="T45" s="35">
        <f t="shared" si="11"/>
        <v>0</v>
      </c>
      <c r="U45" s="17"/>
    </row>
    <row r="46" spans="2:21" x14ac:dyDescent="0.25">
      <c r="B46">
        <v>11829998150</v>
      </c>
      <c r="C46">
        <v>-7.6391591999999999</v>
      </c>
      <c r="D46" s="17"/>
      <c r="E46" s="3">
        <f t="shared" si="0"/>
        <v>12.18999795</v>
      </c>
      <c r="F46" s="3">
        <f t="shared" si="1"/>
        <v>-7.2505794000000003</v>
      </c>
      <c r="G46" s="35">
        <f t="shared" si="2"/>
        <v>-7.6677127</v>
      </c>
      <c r="H46" s="35">
        <f t="shared" si="3"/>
        <v>-8.2138720000000003</v>
      </c>
      <c r="I46" s="35">
        <f t="shared" si="4"/>
        <v>-8.9687070999999996</v>
      </c>
      <c r="J46" s="35">
        <f t="shared" si="5"/>
        <v>0</v>
      </c>
      <c r="L46">
        <v>11829998150</v>
      </c>
      <c r="M46">
        <v>-9.3755064000000008</v>
      </c>
      <c r="N46" s="17"/>
      <c r="O46" s="3">
        <f t="shared" si="6"/>
        <v>12.18999795</v>
      </c>
      <c r="P46" s="3">
        <f t="shared" si="7"/>
        <v>-9.2282542999999997</v>
      </c>
      <c r="Q46" s="35">
        <f t="shared" si="8"/>
        <v>-9.6111012000000002</v>
      </c>
      <c r="R46" s="35">
        <f t="shared" si="9"/>
        <v>-10.186874</v>
      </c>
      <c r="S46" s="35">
        <f t="shared" si="10"/>
        <v>-11.110913</v>
      </c>
      <c r="T46" s="35">
        <f t="shared" si="11"/>
        <v>0</v>
      </c>
      <c r="U46" s="17"/>
    </row>
    <row r="47" spans="2:21" x14ac:dyDescent="0.25">
      <c r="B47">
        <v>11919998100</v>
      </c>
      <c r="C47">
        <v>-7.6169782000000001</v>
      </c>
      <c r="D47" s="17"/>
      <c r="E47" s="3">
        <f t="shared" si="0"/>
        <v>12.2799979</v>
      </c>
      <c r="F47" s="3">
        <f t="shared" si="1"/>
        <v>-7.1131339000000002</v>
      </c>
      <c r="G47" s="35">
        <f t="shared" si="2"/>
        <v>-7.5004996999999998</v>
      </c>
      <c r="H47" s="35">
        <f t="shared" si="3"/>
        <v>-8.0258731999999995</v>
      </c>
      <c r="I47" s="35">
        <f t="shared" si="4"/>
        <v>-8.6004991999999998</v>
      </c>
      <c r="J47" s="35">
        <f t="shared" si="5"/>
        <v>0</v>
      </c>
      <c r="L47">
        <v>11919998100</v>
      </c>
      <c r="M47">
        <v>-9.3031100999999996</v>
      </c>
      <c r="N47" s="17"/>
      <c r="O47" s="3">
        <f t="shared" si="6"/>
        <v>12.2799979</v>
      </c>
      <c r="P47" s="3">
        <f t="shared" si="7"/>
        <v>-9.2124614999999999</v>
      </c>
      <c r="Q47" s="35">
        <f t="shared" si="8"/>
        <v>-9.5954865999999992</v>
      </c>
      <c r="R47" s="35">
        <f t="shared" si="9"/>
        <v>-10.166337</v>
      </c>
      <c r="S47" s="35">
        <f t="shared" si="10"/>
        <v>-10.990297999999999</v>
      </c>
      <c r="T47" s="35">
        <f t="shared" si="11"/>
        <v>0</v>
      </c>
      <c r="U47" s="17"/>
    </row>
    <row r="48" spans="2:21" x14ac:dyDescent="0.25">
      <c r="B48">
        <v>12009998050</v>
      </c>
      <c r="C48">
        <v>-7.5190096000000004</v>
      </c>
      <c r="D48" s="17"/>
      <c r="E48" s="3">
        <f t="shared" si="0"/>
        <v>12.369997850000001</v>
      </c>
      <c r="F48" s="3">
        <f t="shared" si="1"/>
        <v>-6.9565305999999998</v>
      </c>
      <c r="G48" s="35">
        <f t="shared" si="2"/>
        <v>-7.3010821000000004</v>
      </c>
      <c r="H48" s="35">
        <f t="shared" si="3"/>
        <v>-7.7876325</v>
      </c>
      <c r="I48" s="35">
        <f t="shared" si="4"/>
        <v>-8.4818478000000006</v>
      </c>
      <c r="J48" s="35">
        <f t="shared" si="5"/>
        <v>0</v>
      </c>
      <c r="L48">
        <v>12009998050</v>
      </c>
      <c r="M48">
        <v>-9.2748250999999993</v>
      </c>
      <c r="N48" s="17"/>
      <c r="O48" s="3">
        <f t="shared" si="6"/>
        <v>12.369997850000001</v>
      </c>
      <c r="P48" s="3">
        <f t="shared" si="7"/>
        <v>-9.2060738000000004</v>
      </c>
      <c r="Q48" s="35">
        <f t="shared" si="8"/>
        <v>-9.5824336999999993</v>
      </c>
      <c r="R48" s="35">
        <f t="shared" si="9"/>
        <v>-10.137702000000001</v>
      </c>
      <c r="S48" s="35">
        <f t="shared" si="10"/>
        <v>-10.864939</v>
      </c>
      <c r="T48" s="35">
        <f t="shared" si="11"/>
        <v>0</v>
      </c>
      <c r="U48" s="17"/>
    </row>
    <row r="49" spans="2:21" x14ac:dyDescent="0.25">
      <c r="B49">
        <v>12099998000</v>
      </c>
      <c r="C49">
        <v>-7.3875574999999998</v>
      </c>
      <c r="D49" s="17"/>
      <c r="E49" s="3">
        <f t="shared" si="0"/>
        <v>12.4599978</v>
      </c>
      <c r="F49" s="3">
        <f t="shared" si="1"/>
        <v>-6.8441295999999996</v>
      </c>
      <c r="G49" s="35">
        <f t="shared" si="2"/>
        <v>-7.1519971</v>
      </c>
      <c r="H49" s="35">
        <f t="shared" si="3"/>
        <v>-7.6083797999999998</v>
      </c>
      <c r="I49" s="35">
        <f t="shared" si="4"/>
        <v>-8.3205614000000008</v>
      </c>
      <c r="J49" s="35">
        <f t="shared" si="5"/>
        <v>0</v>
      </c>
      <c r="L49">
        <v>12099998000</v>
      </c>
      <c r="M49">
        <v>-9.2569169999999996</v>
      </c>
      <c r="N49" s="17"/>
      <c r="O49" s="3">
        <f t="shared" si="6"/>
        <v>12.4599978</v>
      </c>
      <c r="P49" s="3">
        <f t="shared" si="7"/>
        <v>-9.2070474999999998</v>
      </c>
      <c r="Q49" s="35">
        <f t="shared" si="8"/>
        <v>-9.5710583000000007</v>
      </c>
      <c r="R49" s="35">
        <f t="shared" si="9"/>
        <v>-10.109228999999999</v>
      </c>
      <c r="S49" s="35">
        <f t="shared" si="10"/>
        <v>-11.075305999999999</v>
      </c>
      <c r="T49" s="35">
        <f t="shared" si="11"/>
        <v>0</v>
      </c>
      <c r="U49" s="17"/>
    </row>
    <row r="50" spans="2:21" x14ac:dyDescent="0.25">
      <c r="B50">
        <v>12189997950</v>
      </c>
      <c r="C50">
        <v>-7.2505794000000003</v>
      </c>
      <c r="D50" s="17"/>
      <c r="E50" s="3">
        <f t="shared" si="0"/>
        <v>12.549997749999999</v>
      </c>
      <c r="F50" s="3">
        <f t="shared" si="1"/>
        <v>-6.8004049999999996</v>
      </c>
      <c r="G50" s="35">
        <f t="shared" si="2"/>
        <v>-7.0885916</v>
      </c>
      <c r="H50" s="35">
        <f t="shared" si="3"/>
        <v>-7.5268164000000004</v>
      </c>
      <c r="I50" s="35">
        <f t="shared" si="4"/>
        <v>-8.0729485000000007</v>
      </c>
      <c r="J50" s="35">
        <f t="shared" si="5"/>
        <v>0</v>
      </c>
      <c r="L50">
        <v>12189997950</v>
      </c>
      <c r="M50">
        <v>-9.2282542999999997</v>
      </c>
      <c r="N50" s="17"/>
      <c r="O50" s="3">
        <f t="shared" si="6"/>
        <v>12.549997749999999</v>
      </c>
      <c r="P50" s="3">
        <f t="shared" si="7"/>
        <v>-9.2121057999999998</v>
      </c>
      <c r="Q50" s="35">
        <f t="shared" si="8"/>
        <v>-9.5747976000000001</v>
      </c>
      <c r="R50" s="35">
        <f t="shared" si="9"/>
        <v>-10.110979</v>
      </c>
      <c r="S50" s="35">
        <f t="shared" si="10"/>
        <v>-10.828207000000001</v>
      </c>
      <c r="T50" s="35">
        <f t="shared" si="11"/>
        <v>0</v>
      </c>
      <c r="U50" s="17"/>
    </row>
    <row r="51" spans="2:21" x14ac:dyDescent="0.25">
      <c r="B51">
        <v>12279997900</v>
      </c>
      <c r="C51">
        <v>-7.1131339000000002</v>
      </c>
      <c r="D51" s="17"/>
      <c r="E51" s="3">
        <f t="shared" si="0"/>
        <v>12.6399977</v>
      </c>
      <c r="F51" s="3">
        <f t="shared" si="1"/>
        <v>-6.7935967000000002</v>
      </c>
      <c r="G51" s="35">
        <f t="shared" si="2"/>
        <v>-7.0636143999999996</v>
      </c>
      <c r="H51" s="35">
        <f t="shared" si="3"/>
        <v>-7.4818783</v>
      </c>
      <c r="I51" s="35">
        <f t="shared" si="4"/>
        <v>-8.0052985999999997</v>
      </c>
      <c r="J51" s="35">
        <f t="shared" si="5"/>
        <v>0</v>
      </c>
      <c r="L51">
        <v>12279997900</v>
      </c>
      <c r="M51">
        <v>-9.2124614999999999</v>
      </c>
      <c r="N51" s="17"/>
      <c r="O51" s="3">
        <f t="shared" si="6"/>
        <v>12.6399977</v>
      </c>
      <c r="P51" s="3">
        <f t="shared" si="7"/>
        <v>-9.2408047</v>
      </c>
      <c r="Q51" s="35">
        <f t="shared" si="8"/>
        <v>-9.6074257000000003</v>
      </c>
      <c r="R51" s="35">
        <f t="shared" si="9"/>
        <v>-10.149035</v>
      </c>
      <c r="S51" s="35">
        <f t="shared" si="10"/>
        <v>-10.833429000000001</v>
      </c>
      <c r="T51" s="35">
        <f t="shared" si="11"/>
        <v>0</v>
      </c>
      <c r="U51" s="17"/>
    </row>
    <row r="52" spans="2:21" x14ac:dyDescent="0.25">
      <c r="B52">
        <v>12369997850</v>
      </c>
      <c r="C52">
        <v>-6.9565305999999998</v>
      </c>
      <c r="D52" s="17"/>
      <c r="E52" s="3">
        <f t="shared" si="0"/>
        <v>12.72999765</v>
      </c>
      <c r="F52" s="3">
        <f t="shared" si="1"/>
        <v>-6.8096208999999996</v>
      </c>
      <c r="G52" s="35">
        <f t="shared" si="2"/>
        <v>-7.0725430999999999</v>
      </c>
      <c r="H52" s="35">
        <f t="shared" si="3"/>
        <v>-7.4802784999999998</v>
      </c>
      <c r="I52" s="35">
        <f t="shared" si="4"/>
        <v>-8.1576681000000004</v>
      </c>
      <c r="J52" s="35">
        <f t="shared" si="5"/>
        <v>0</v>
      </c>
      <c r="L52">
        <v>12369997850</v>
      </c>
      <c r="M52">
        <v>-9.2060738000000004</v>
      </c>
      <c r="N52" s="17"/>
      <c r="O52" s="3">
        <f t="shared" si="6"/>
        <v>12.72999765</v>
      </c>
      <c r="P52" s="3">
        <f t="shared" si="7"/>
        <v>-9.2747191999999998</v>
      </c>
      <c r="Q52" s="35">
        <f t="shared" si="8"/>
        <v>-9.6380166999999997</v>
      </c>
      <c r="R52" s="35">
        <f t="shared" si="9"/>
        <v>-10.171932999999999</v>
      </c>
      <c r="S52" s="35">
        <f t="shared" si="10"/>
        <v>-10.966754</v>
      </c>
      <c r="T52" s="35">
        <f t="shared" si="11"/>
        <v>0</v>
      </c>
      <c r="U52" s="17"/>
    </row>
    <row r="53" spans="2:21" x14ac:dyDescent="0.25">
      <c r="B53">
        <v>12459997800</v>
      </c>
      <c r="C53">
        <v>-6.8441295999999996</v>
      </c>
      <c r="D53" s="17"/>
      <c r="E53" s="3">
        <f t="shared" si="0"/>
        <v>12.819997600000001</v>
      </c>
      <c r="F53" s="3">
        <f t="shared" si="1"/>
        <v>-6.8604950999999996</v>
      </c>
      <c r="G53" s="35">
        <f t="shared" si="2"/>
        <v>-7.1322393000000002</v>
      </c>
      <c r="H53" s="35">
        <f t="shared" si="3"/>
        <v>-7.5508255999999996</v>
      </c>
      <c r="I53" s="35">
        <f t="shared" si="4"/>
        <v>-8.1578759999999999</v>
      </c>
      <c r="J53" s="35">
        <f t="shared" si="5"/>
        <v>0</v>
      </c>
      <c r="L53">
        <v>12459997800</v>
      </c>
      <c r="M53">
        <v>-9.2070474999999998</v>
      </c>
      <c r="N53" s="17"/>
      <c r="O53" s="3">
        <f t="shared" si="6"/>
        <v>12.819997600000001</v>
      </c>
      <c r="P53" s="3">
        <f t="shared" si="7"/>
        <v>-9.3129653999999995</v>
      </c>
      <c r="Q53" s="35">
        <f t="shared" si="8"/>
        <v>-9.6778145000000002</v>
      </c>
      <c r="R53" s="35">
        <f t="shared" si="9"/>
        <v>-10.223867</v>
      </c>
      <c r="S53" s="35">
        <f t="shared" si="10"/>
        <v>-11.076663</v>
      </c>
      <c r="T53" s="35">
        <f t="shared" si="11"/>
        <v>0</v>
      </c>
      <c r="U53" s="17"/>
    </row>
    <row r="54" spans="2:21" x14ac:dyDescent="0.25">
      <c r="B54">
        <v>12549997750</v>
      </c>
      <c r="C54">
        <v>-6.8004049999999996</v>
      </c>
      <c r="D54" s="17"/>
      <c r="E54" s="3">
        <f t="shared" si="0"/>
        <v>12.90999755</v>
      </c>
      <c r="F54" s="3">
        <f t="shared" si="1"/>
        <v>-6.9175076000000004</v>
      </c>
      <c r="G54" s="35">
        <f t="shared" si="2"/>
        <v>-7.209568</v>
      </c>
      <c r="H54" s="35">
        <f t="shared" si="3"/>
        <v>-7.6455460000000004</v>
      </c>
      <c r="I54" s="35">
        <f t="shared" si="4"/>
        <v>-8.2255602000000003</v>
      </c>
      <c r="J54" s="35">
        <f t="shared" si="5"/>
        <v>0</v>
      </c>
      <c r="L54">
        <v>12549997750</v>
      </c>
      <c r="M54">
        <v>-9.2121057999999998</v>
      </c>
      <c r="N54" s="17"/>
      <c r="O54" s="3">
        <f t="shared" si="6"/>
        <v>12.90999755</v>
      </c>
      <c r="P54" s="3">
        <f t="shared" si="7"/>
        <v>-9.3451710000000006</v>
      </c>
      <c r="Q54" s="35">
        <f t="shared" si="8"/>
        <v>-9.7181786999999993</v>
      </c>
      <c r="R54" s="35">
        <f t="shared" si="9"/>
        <v>-10.274213</v>
      </c>
      <c r="S54" s="35">
        <f t="shared" si="10"/>
        <v>-11.122407000000001</v>
      </c>
      <c r="T54" s="35">
        <f t="shared" si="11"/>
        <v>0</v>
      </c>
      <c r="U54" s="17"/>
    </row>
    <row r="55" spans="2:21" x14ac:dyDescent="0.25">
      <c r="B55">
        <v>12639997700</v>
      </c>
      <c r="C55">
        <v>-6.7935967000000002</v>
      </c>
      <c r="D55" s="17"/>
      <c r="E55" s="3">
        <f t="shared" si="0"/>
        <v>12.999997499999999</v>
      </c>
      <c r="F55" s="3">
        <f t="shared" si="1"/>
        <v>-6.9812846000000004</v>
      </c>
      <c r="G55" s="35">
        <f t="shared" si="2"/>
        <v>-7.2870654999999998</v>
      </c>
      <c r="H55" s="35">
        <f t="shared" si="3"/>
        <v>-7.7312775</v>
      </c>
      <c r="I55" s="35">
        <f t="shared" si="4"/>
        <v>-8.4275017000000005</v>
      </c>
      <c r="J55" s="35">
        <f t="shared" si="5"/>
        <v>0</v>
      </c>
      <c r="L55">
        <v>12639997700</v>
      </c>
      <c r="M55">
        <v>-9.2408047</v>
      </c>
      <c r="N55" s="17"/>
      <c r="O55" s="3">
        <f t="shared" si="6"/>
        <v>12.999997499999999</v>
      </c>
      <c r="P55" s="3">
        <f t="shared" si="7"/>
        <v>-9.3820992000000007</v>
      </c>
      <c r="Q55" s="35">
        <f t="shared" si="8"/>
        <v>-9.7654818999999993</v>
      </c>
      <c r="R55" s="35">
        <f t="shared" si="9"/>
        <v>-10.328464</v>
      </c>
      <c r="S55" s="35">
        <f t="shared" si="10"/>
        <v>-11.147353000000001</v>
      </c>
      <c r="T55" s="35">
        <f t="shared" si="11"/>
        <v>0</v>
      </c>
      <c r="U55" s="17"/>
    </row>
    <row r="56" spans="2:21" x14ac:dyDescent="0.25">
      <c r="B56">
        <v>12729997650</v>
      </c>
      <c r="C56">
        <v>-6.8096208999999996</v>
      </c>
      <c r="E56" s="3">
        <f t="shared" si="0"/>
        <v>13.08999745</v>
      </c>
      <c r="F56" s="3">
        <f t="shared" si="1"/>
        <v>-7.0441241000000003</v>
      </c>
      <c r="G56" s="35">
        <f t="shared" si="2"/>
        <v>-7.3646754999999997</v>
      </c>
      <c r="H56" s="35">
        <f t="shared" si="3"/>
        <v>-7.8187794999999998</v>
      </c>
      <c r="I56" s="35">
        <f t="shared" si="4"/>
        <v>-8.5443525000000005</v>
      </c>
      <c r="J56" s="35">
        <f t="shared" si="5"/>
        <v>0</v>
      </c>
      <c r="L56">
        <v>12729997650</v>
      </c>
      <c r="M56">
        <v>-9.2747191999999998</v>
      </c>
      <c r="O56" s="3">
        <f t="shared" si="6"/>
        <v>13.08999745</v>
      </c>
      <c r="P56" s="3">
        <f t="shared" si="7"/>
        <v>-9.4380702999999997</v>
      </c>
      <c r="Q56" s="35">
        <f t="shared" si="8"/>
        <v>-9.8345231999999996</v>
      </c>
      <c r="R56" s="35">
        <f t="shared" si="9"/>
        <v>-10.397546</v>
      </c>
      <c r="S56" s="35">
        <f t="shared" si="10"/>
        <v>-11.075968</v>
      </c>
      <c r="T56" s="35">
        <f t="shared" si="11"/>
        <v>0</v>
      </c>
    </row>
    <row r="57" spans="2:21" x14ac:dyDescent="0.25">
      <c r="B57">
        <v>12819997600</v>
      </c>
      <c r="C57">
        <v>-6.8604950999999996</v>
      </c>
      <c r="E57" s="3">
        <f t="shared" si="0"/>
        <v>13.1799974</v>
      </c>
      <c r="F57" s="3">
        <f t="shared" si="1"/>
        <v>-7.1036862999999997</v>
      </c>
      <c r="G57" s="35">
        <f t="shared" si="2"/>
        <v>-7.4367342000000001</v>
      </c>
      <c r="H57" s="35">
        <f t="shared" si="3"/>
        <v>-7.9042854</v>
      </c>
      <c r="I57" s="35">
        <f t="shared" si="4"/>
        <v>-8.6754694000000008</v>
      </c>
      <c r="J57" s="35">
        <f t="shared" si="5"/>
        <v>0</v>
      </c>
      <c r="L57">
        <v>12819997600</v>
      </c>
      <c r="M57">
        <v>-9.3129653999999995</v>
      </c>
      <c r="O57" s="3">
        <f t="shared" si="6"/>
        <v>13.1799974</v>
      </c>
      <c r="P57" s="3">
        <f t="shared" si="7"/>
        <v>-9.4883547000000004</v>
      </c>
      <c r="Q57" s="35">
        <f t="shared" si="8"/>
        <v>-9.8970175000000005</v>
      </c>
      <c r="R57" s="35">
        <f t="shared" si="9"/>
        <v>-10.455909999999999</v>
      </c>
      <c r="S57" s="35">
        <f t="shared" si="10"/>
        <v>-11.166157999999999</v>
      </c>
      <c r="T57" s="35">
        <f t="shared" si="11"/>
        <v>0</v>
      </c>
    </row>
    <row r="58" spans="2:21" x14ac:dyDescent="0.25">
      <c r="B58">
        <v>12909997550</v>
      </c>
      <c r="C58">
        <v>-6.9175076000000004</v>
      </c>
      <c r="E58" s="3">
        <f t="shared" si="0"/>
        <v>13.269997350000001</v>
      </c>
      <c r="F58" s="3">
        <f t="shared" si="1"/>
        <v>-7.1511369</v>
      </c>
      <c r="G58" s="35">
        <f t="shared" si="2"/>
        <v>-7.4873814999999997</v>
      </c>
      <c r="H58" s="35">
        <f t="shared" si="3"/>
        <v>-7.9560914</v>
      </c>
      <c r="I58" s="35">
        <f t="shared" si="4"/>
        <v>-8.7245512000000005</v>
      </c>
      <c r="J58" s="35">
        <f t="shared" si="5"/>
        <v>0</v>
      </c>
      <c r="L58">
        <v>12909997550</v>
      </c>
      <c r="M58">
        <v>-9.3451710000000006</v>
      </c>
      <c r="O58" s="3">
        <f t="shared" si="6"/>
        <v>13.269997350000001</v>
      </c>
      <c r="P58" s="3">
        <f t="shared" si="7"/>
        <v>-9.5483522000000001</v>
      </c>
      <c r="Q58" s="35">
        <f t="shared" si="8"/>
        <v>-9.9683790000000005</v>
      </c>
      <c r="R58" s="35">
        <f t="shared" si="9"/>
        <v>-10.516232</v>
      </c>
      <c r="S58" s="35">
        <f t="shared" si="10"/>
        <v>-11.257151</v>
      </c>
      <c r="T58" s="35">
        <f t="shared" si="11"/>
        <v>0</v>
      </c>
    </row>
    <row r="59" spans="2:21" x14ac:dyDescent="0.25">
      <c r="B59">
        <v>12999997500</v>
      </c>
      <c r="C59">
        <v>-6.9812846000000004</v>
      </c>
      <c r="E59" s="3">
        <f t="shared" si="0"/>
        <v>13.3599973</v>
      </c>
      <c r="F59" s="3">
        <f t="shared" si="1"/>
        <v>-7.2133783999999999</v>
      </c>
      <c r="G59" s="35">
        <f t="shared" si="2"/>
        <v>-7.5438061000000003</v>
      </c>
      <c r="H59" s="35">
        <f t="shared" si="3"/>
        <v>-8.0043448999999995</v>
      </c>
      <c r="I59" s="35">
        <f t="shared" si="4"/>
        <v>-8.7927073999999994</v>
      </c>
      <c r="J59" s="35">
        <f t="shared" si="5"/>
        <v>0</v>
      </c>
      <c r="L59">
        <v>12999997500</v>
      </c>
      <c r="M59">
        <v>-9.3820992000000007</v>
      </c>
      <c r="O59" s="3">
        <f t="shared" si="6"/>
        <v>13.3599973</v>
      </c>
      <c r="P59" s="3">
        <f t="shared" si="7"/>
        <v>-9.6366940000000003</v>
      </c>
      <c r="Q59" s="35">
        <f t="shared" si="8"/>
        <v>-10.067854000000001</v>
      </c>
      <c r="R59" s="35">
        <f t="shared" si="9"/>
        <v>-10.596609000000001</v>
      </c>
      <c r="S59" s="35">
        <f t="shared" si="10"/>
        <v>-11.207031000000001</v>
      </c>
      <c r="T59" s="35">
        <f t="shared" si="11"/>
        <v>0</v>
      </c>
    </row>
    <row r="60" spans="2:21" x14ac:dyDescent="0.25">
      <c r="B60">
        <v>13089997450</v>
      </c>
      <c r="C60">
        <v>-7.0441241000000003</v>
      </c>
      <c r="E60" s="3">
        <f t="shared" si="0"/>
        <v>13.449997249999999</v>
      </c>
      <c r="F60" s="3">
        <f t="shared" si="1"/>
        <v>-7.2713264999999998</v>
      </c>
      <c r="G60" s="35">
        <f t="shared" si="2"/>
        <v>-7.5909494999999998</v>
      </c>
      <c r="H60" s="35">
        <f t="shared" si="3"/>
        <v>-8.0408115000000002</v>
      </c>
      <c r="I60" s="35">
        <f t="shared" si="4"/>
        <v>-8.7748784999999998</v>
      </c>
      <c r="J60" s="35">
        <f t="shared" si="5"/>
        <v>0</v>
      </c>
      <c r="L60">
        <v>13089997450</v>
      </c>
      <c r="M60">
        <v>-9.4380702999999997</v>
      </c>
      <c r="O60" s="3">
        <f t="shared" si="6"/>
        <v>13.449997249999999</v>
      </c>
      <c r="P60" s="3">
        <f t="shared" si="7"/>
        <v>-9.7062626000000005</v>
      </c>
      <c r="Q60" s="35">
        <f t="shared" si="8"/>
        <v>-10.130364999999999</v>
      </c>
      <c r="R60" s="35">
        <f t="shared" si="9"/>
        <v>-10.632612999999999</v>
      </c>
      <c r="S60" s="35">
        <f t="shared" si="10"/>
        <v>-11.242113</v>
      </c>
      <c r="T60" s="35">
        <f t="shared" si="11"/>
        <v>0</v>
      </c>
    </row>
    <row r="61" spans="2:21" x14ac:dyDescent="0.25">
      <c r="B61">
        <v>13179997400</v>
      </c>
      <c r="C61">
        <v>-7.1036862999999997</v>
      </c>
      <c r="E61" s="3">
        <f t="shared" si="0"/>
        <v>13.5399972</v>
      </c>
      <c r="F61" s="3">
        <f t="shared" si="1"/>
        <v>-7.3253651</v>
      </c>
      <c r="G61" s="35">
        <f t="shared" si="2"/>
        <v>-7.6310639</v>
      </c>
      <c r="H61" s="35">
        <f t="shared" si="3"/>
        <v>-8.0731763999999995</v>
      </c>
      <c r="I61" s="35">
        <f t="shared" si="4"/>
        <v>-8.8110256000000007</v>
      </c>
      <c r="J61" s="35">
        <f t="shared" si="5"/>
        <v>0</v>
      </c>
      <c r="L61">
        <v>13179997400</v>
      </c>
      <c r="M61">
        <v>-9.4883547000000004</v>
      </c>
      <c r="O61" s="3">
        <f t="shared" si="6"/>
        <v>13.5399972</v>
      </c>
      <c r="P61" s="3">
        <f t="shared" si="7"/>
        <v>-9.7561274000000004</v>
      </c>
      <c r="Q61" s="35">
        <f t="shared" si="8"/>
        <v>-10.160890999999999</v>
      </c>
      <c r="R61" s="35">
        <f t="shared" si="9"/>
        <v>-10.628461</v>
      </c>
      <c r="S61" s="35">
        <f t="shared" si="10"/>
        <v>-11.267268</v>
      </c>
      <c r="T61" s="35">
        <f t="shared" si="11"/>
        <v>0</v>
      </c>
    </row>
    <row r="62" spans="2:21" x14ac:dyDescent="0.25">
      <c r="B62">
        <v>13269997350</v>
      </c>
      <c r="C62">
        <v>-7.1511369</v>
      </c>
      <c r="E62" s="3">
        <f t="shared" si="0"/>
        <v>13.629997149999999</v>
      </c>
      <c r="F62" s="3">
        <f t="shared" si="1"/>
        <v>-7.3868774999999998</v>
      </c>
      <c r="G62" s="35">
        <f t="shared" si="2"/>
        <v>-7.6779494000000001</v>
      </c>
      <c r="H62" s="35">
        <f t="shared" si="3"/>
        <v>-8.1109857999999999</v>
      </c>
      <c r="I62" s="35">
        <f t="shared" si="4"/>
        <v>-8.8208380000000002</v>
      </c>
      <c r="J62" s="35">
        <f t="shared" si="5"/>
        <v>0</v>
      </c>
      <c r="L62">
        <v>13269997350</v>
      </c>
      <c r="M62">
        <v>-9.5483522000000001</v>
      </c>
      <c r="O62" s="3">
        <f t="shared" si="6"/>
        <v>13.629997149999999</v>
      </c>
      <c r="P62" s="3">
        <f t="shared" si="7"/>
        <v>-9.7950534999999999</v>
      </c>
      <c r="Q62" s="35">
        <f t="shared" si="8"/>
        <v>-10.174863999999999</v>
      </c>
      <c r="R62" s="35">
        <f t="shared" si="9"/>
        <v>-10.606304</v>
      </c>
      <c r="S62" s="35">
        <f t="shared" si="10"/>
        <v>-11.172091</v>
      </c>
      <c r="T62" s="35">
        <f t="shared" si="11"/>
        <v>0</v>
      </c>
    </row>
    <row r="63" spans="2:21" x14ac:dyDescent="0.25">
      <c r="B63">
        <v>13359997300</v>
      </c>
      <c r="C63">
        <v>-7.2133783999999999</v>
      </c>
      <c r="E63" s="3">
        <f t="shared" si="0"/>
        <v>13.719997100000001</v>
      </c>
      <c r="F63" s="3">
        <f t="shared" si="1"/>
        <v>-7.4481602000000002</v>
      </c>
      <c r="G63" s="35">
        <f t="shared" si="2"/>
        <v>-7.7278414</v>
      </c>
      <c r="H63" s="35">
        <f t="shared" si="3"/>
        <v>-8.1605234000000006</v>
      </c>
      <c r="I63" s="35">
        <f t="shared" si="4"/>
        <v>-8.8674859999999995</v>
      </c>
      <c r="J63" s="35">
        <f t="shared" si="5"/>
        <v>0</v>
      </c>
      <c r="L63">
        <v>13359997300</v>
      </c>
      <c r="M63">
        <v>-9.6366940000000003</v>
      </c>
      <c r="O63" s="3">
        <f t="shared" si="6"/>
        <v>13.719997100000001</v>
      </c>
      <c r="P63" s="3">
        <f t="shared" si="7"/>
        <v>-9.8159417999999992</v>
      </c>
      <c r="Q63" s="35">
        <f t="shared" si="8"/>
        <v>-10.163872</v>
      </c>
      <c r="R63" s="35">
        <f t="shared" si="9"/>
        <v>-10.559099</v>
      </c>
      <c r="S63" s="35">
        <f t="shared" si="10"/>
        <v>-11.077495000000001</v>
      </c>
      <c r="T63" s="35">
        <f t="shared" si="11"/>
        <v>0</v>
      </c>
    </row>
    <row r="64" spans="2:21" x14ac:dyDescent="0.25">
      <c r="B64">
        <v>13449997250</v>
      </c>
      <c r="C64">
        <v>-7.2713264999999998</v>
      </c>
      <c r="E64" s="3">
        <f t="shared" si="0"/>
        <v>13.80999705</v>
      </c>
      <c r="F64" s="3">
        <f t="shared" si="1"/>
        <v>-7.4983310999999997</v>
      </c>
      <c r="G64" s="35">
        <f t="shared" si="2"/>
        <v>-7.7732843999999996</v>
      </c>
      <c r="H64" s="35">
        <f t="shared" si="3"/>
        <v>-8.2094450000000005</v>
      </c>
      <c r="I64" s="35">
        <f t="shared" si="4"/>
        <v>-8.9741315999999998</v>
      </c>
      <c r="J64" s="35">
        <f t="shared" si="5"/>
        <v>0</v>
      </c>
      <c r="L64">
        <v>13449997250</v>
      </c>
      <c r="M64">
        <v>-9.7062626000000005</v>
      </c>
      <c r="O64" s="3">
        <f t="shared" si="6"/>
        <v>13.80999705</v>
      </c>
      <c r="P64" s="3">
        <f t="shared" si="7"/>
        <v>-9.7967939000000008</v>
      </c>
      <c r="Q64" s="35">
        <f t="shared" si="8"/>
        <v>-10.110718</v>
      </c>
      <c r="R64" s="35">
        <f t="shared" si="9"/>
        <v>-10.482006</v>
      </c>
      <c r="S64" s="35">
        <f t="shared" si="10"/>
        <v>-10.987745</v>
      </c>
      <c r="T64" s="35">
        <f t="shared" si="11"/>
        <v>0</v>
      </c>
    </row>
    <row r="65" spans="2:20" x14ac:dyDescent="0.25">
      <c r="B65">
        <v>13539997200</v>
      </c>
      <c r="C65">
        <v>-7.3253651</v>
      </c>
      <c r="E65" s="3">
        <f t="shared" si="0"/>
        <v>13.899997000000001</v>
      </c>
      <c r="F65" s="3">
        <f t="shared" si="1"/>
        <v>-7.5465527000000003</v>
      </c>
      <c r="G65" s="35">
        <f t="shared" si="2"/>
        <v>-7.8267712999999999</v>
      </c>
      <c r="H65" s="35">
        <f t="shared" si="3"/>
        <v>-8.2749491000000006</v>
      </c>
      <c r="I65" s="35">
        <f t="shared" si="4"/>
        <v>-9.0317334999999996</v>
      </c>
      <c r="J65" s="35">
        <f t="shared" si="5"/>
        <v>0</v>
      </c>
      <c r="L65">
        <v>13539997200</v>
      </c>
      <c r="M65">
        <v>-9.7561274000000004</v>
      </c>
      <c r="O65" s="3">
        <f t="shared" si="6"/>
        <v>13.899997000000001</v>
      </c>
      <c r="P65" s="3">
        <f t="shared" si="7"/>
        <v>-9.7673635000000001</v>
      </c>
      <c r="Q65" s="35">
        <f t="shared" si="8"/>
        <v>-10.05926</v>
      </c>
      <c r="R65" s="35">
        <f t="shared" si="9"/>
        <v>-10.415889</v>
      </c>
      <c r="S65" s="35">
        <f t="shared" si="10"/>
        <v>-10.908937999999999</v>
      </c>
      <c r="T65" s="35">
        <f t="shared" si="11"/>
        <v>0</v>
      </c>
    </row>
    <row r="66" spans="2:20" x14ac:dyDescent="0.25">
      <c r="B66">
        <v>13629997150</v>
      </c>
      <c r="C66">
        <v>-7.3868774999999998</v>
      </c>
      <c r="E66" s="3">
        <f t="shared" si="0"/>
        <v>13.98999695</v>
      </c>
      <c r="F66" s="3">
        <f t="shared" si="1"/>
        <v>-7.6006565000000004</v>
      </c>
      <c r="G66" s="35">
        <f t="shared" si="2"/>
        <v>-7.8920617000000002</v>
      </c>
      <c r="H66" s="35">
        <f t="shared" si="3"/>
        <v>-8.3489847000000008</v>
      </c>
      <c r="I66" s="35">
        <f t="shared" si="4"/>
        <v>-9.0856066000000002</v>
      </c>
      <c r="J66" s="35">
        <f t="shared" si="5"/>
        <v>0</v>
      </c>
      <c r="L66">
        <v>13629997150</v>
      </c>
      <c r="M66">
        <v>-9.7950534999999999</v>
      </c>
      <c r="O66" s="3">
        <f t="shared" si="6"/>
        <v>13.98999695</v>
      </c>
      <c r="P66" s="3">
        <f t="shared" si="7"/>
        <v>-9.7320308999999998</v>
      </c>
      <c r="Q66" s="35">
        <f t="shared" si="8"/>
        <v>-10.011048000000001</v>
      </c>
      <c r="R66" s="35">
        <f t="shared" si="9"/>
        <v>-10.363492000000001</v>
      </c>
      <c r="S66" s="35">
        <f t="shared" si="10"/>
        <v>-10.871248</v>
      </c>
      <c r="T66" s="35">
        <f t="shared" si="11"/>
        <v>0</v>
      </c>
    </row>
    <row r="67" spans="2:20" x14ac:dyDescent="0.25">
      <c r="B67">
        <v>13719997100</v>
      </c>
      <c r="C67">
        <v>-7.4481602000000002</v>
      </c>
      <c r="E67" s="3">
        <f t="shared" si="0"/>
        <v>14.079996899999999</v>
      </c>
      <c r="F67" s="3">
        <f t="shared" si="1"/>
        <v>-7.6423755</v>
      </c>
      <c r="G67" s="35">
        <f t="shared" si="2"/>
        <v>-7.9430646999999999</v>
      </c>
      <c r="H67" s="35">
        <f t="shared" si="3"/>
        <v>-8.3981829000000001</v>
      </c>
      <c r="I67" s="35">
        <f t="shared" si="4"/>
        <v>-9.2000989999999998</v>
      </c>
      <c r="J67" s="35">
        <f t="shared" si="5"/>
        <v>0</v>
      </c>
      <c r="L67">
        <v>13719997100</v>
      </c>
      <c r="M67">
        <v>-9.8159417999999992</v>
      </c>
      <c r="O67" s="3">
        <f t="shared" si="6"/>
        <v>14.079996899999999</v>
      </c>
      <c r="P67" s="3">
        <f t="shared" si="7"/>
        <v>-9.6903524000000001</v>
      </c>
      <c r="Q67" s="35">
        <f t="shared" si="8"/>
        <v>-9.9577188000000003</v>
      </c>
      <c r="R67" s="35">
        <f t="shared" si="9"/>
        <v>-10.306236999999999</v>
      </c>
      <c r="S67" s="35">
        <f t="shared" si="10"/>
        <v>-10.86243</v>
      </c>
      <c r="T67" s="35">
        <f t="shared" si="11"/>
        <v>0</v>
      </c>
    </row>
    <row r="68" spans="2:20" x14ac:dyDescent="0.25">
      <c r="B68">
        <v>13809997050</v>
      </c>
      <c r="C68">
        <v>-7.4983310999999997</v>
      </c>
      <c r="E68" s="3">
        <f t="shared" si="0"/>
        <v>14.16999685</v>
      </c>
      <c r="F68" s="3">
        <f t="shared" si="1"/>
        <v>-7.6815981999999998</v>
      </c>
      <c r="G68" s="35">
        <f t="shared" si="2"/>
        <v>-7.9823680000000001</v>
      </c>
      <c r="H68" s="35">
        <f t="shared" si="3"/>
        <v>-8.4239130000000007</v>
      </c>
      <c r="I68" s="35">
        <f t="shared" si="4"/>
        <v>-9.3178768000000005</v>
      </c>
      <c r="J68" s="35">
        <f t="shared" si="5"/>
        <v>0</v>
      </c>
      <c r="L68">
        <v>13809997050</v>
      </c>
      <c r="M68">
        <v>-9.7967939000000008</v>
      </c>
      <c r="O68" s="3">
        <f t="shared" si="6"/>
        <v>14.16999685</v>
      </c>
      <c r="P68" s="3">
        <f t="shared" si="7"/>
        <v>-9.6497449999999994</v>
      </c>
      <c r="Q68" s="35">
        <f t="shared" si="8"/>
        <v>-9.9113168999999992</v>
      </c>
      <c r="R68" s="35">
        <f t="shared" si="9"/>
        <v>-10.260555</v>
      </c>
      <c r="S68" s="35">
        <f t="shared" si="10"/>
        <v>-10.8375</v>
      </c>
      <c r="T68" s="35">
        <f t="shared" si="11"/>
        <v>0</v>
      </c>
    </row>
    <row r="69" spans="2:20" x14ac:dyDescent="0.25">
      <c r="B69">
        <v>13899997000</v>
      </c>
      <c r="C69">
        <v>-7.5465527000000003</v>
      </c>
      <c r="E69" s="3">
        <f t="shared" si="0"/>
        <v>14.2599968</v>
      </c>
      <c r="F69" s="3">
        <f t="shared" si="1"/>
        <v>-7.7323632</v>
      </c>
      <c r="G69" s="35">
        <f t="shared" si="2"/>
        <v>-8.0344590999999994</v>
      </c>
      <c r="H69" s="35">
        <f t="shared" si="3"/>
        <v>-8.4667425000000005</v>
      </c>
      <c r="I69" s="35">
        <f t="shared" si="4"/>
        <v>-9.2579764999999998</v>
      </c>
      <c r="J69" s="35">
        <f t="shared" si="5"/>
        <v>0</v>
      </c>
      <c r="L69">
        <v>13899997000</v>
      </c>
      <c r="M69">
        <v>-9.7673635000000001</v>
      </c>
      <c r="O69" s="3">
        <f t="shared" si="6"/>
        <v>14.2599968</v>
      </c>
      <c r="P69" s="3">
        <f t="shared" si="7"/>
        <v>-9.6031779999999998</v>
      </c>
      <c r="Q69" s="35">
        <f t="shared" si="8"/>
        <v>-9.8586472999999994</v>
      </c>
      <c r="R69" s="35">
        <f t="shared" si="9"/>
        <v>-10.207648000000001</v>
      </c>
      <c r="S69" s="35">
        <f t="shared" si="10"/>
        <v>-10.723651</v>
      </c>
      <c r="T69" s="35">
        <f t="shared" si="11"/>
        <v>0</v>
      </c>
    </row>
    <row r="70" spans="2:20" x14ac:dyDescent="0.25">
      <c r="B70">
        <v>13989996950</v>
      </c>
      <c r="C70">
        <v>-7.6006565000000004</v>
      </c>
      <c r="E70" s="3">
        <f t="shared" ref="E70:E133" si="12">B74/1000000000</f>
        <v>14.349996750000001</v>
      </c>
      <c r="F70" s="3">
        <f t="shared" ref="F70:F133" si="13">C74</f>
        <v>-7.7897286000000001</v>
      </c>
      <c r="G70" s="35">
        <f t="shared" ref="G70:G133" si="14">C280</f>
        <v>-8.0880040999999991</v>
      </c>
      <c r="H70" s="35">
        <f t="shared" ref="H70:H133" si="15">C486</f>
        <v>-8.5131101999999998</v>
      </c>
      <c r="I70" s="35">
        <f t="shared" ref="I70:I133" si="16">C692</f>
        <v>-9.1599941000000005</v>
      </c>
      <c r="J70" s="35">
        <f t="shared" ref="J70:J133" si="17">C898</f>
        <v>0</v>
      </c>
      <c r="L70">
        <v>13989996950</v>
      </c>
      <c r="M70">
        <v>-9.7320308999999998</v>
      </c>
      <c r="O70" s="3">
        <f t="shared" ref="O70:O133" si="18">L74/1000000000</f>
        <v>14.349996750000001</v>
      </c>
      <c r="P70" s="3">
        <f t="shared" ref="P70:P133" si="19">M74</f>
        <v>-9.5606337000000003</v>
      </c>
      <c r="Q70" s="35">
        <f t="shared" ref="Q70:Q133" si="20">M280</f>
        <v>-9.8039017000000008</v>
      </c>
      <c r="R70" s="35">
        <f t="shared" ref="R70:R133" si="21">M486</f>
        <v>-10.148451</v>
      </c>
      <c r="S70" s="35">
        <f t="shared" ref="S70:S133" si="22">M692</f>
        <v>-10.737003</v>
      </c>
      <c r="T70" s="35">
        <f t="shared" ref="T70:T133" si="23">M898</f>
        <v>0</v>
      </c>
    </row>
    <row r="71" spans="2:20" x14ac:dyDescent="0.25">
      <c r="B71">
        <v>14079996900</v>
      </c>
      <c r="C71">
        <v>-7.6423755</v>
      </c>
      <c r="E71" s="3">
        <f t="shared" si="12"/>
        <v>14.4399967</v>
      </c>
      <c r="F71" s="3">
        <f t="shared" si="13"/>
        <v>-7.8388247</v>
      </c>
      <c r="G71" s="35">
        <f t="shared" si="14"/>
        <v>-8.1256226999999992</v>
      </c>
      <c r="H71" s="35">
        <f t="shared" si="15"/>
        <v>-8.5454501999999994</v>
      </c>
      <c r="I71" s="35">
        <f t="shared" si="16"/>
        <v>-9.3655948999999996</v>
      </c>
      <c r="J71" s="35">
        <f t="shared" si="17"/>
        <v>0</v>
      </c>
      <c r="L71">
        <v>14079996900</v>
      </c>
      <c r="M71">
        <v>-9.6903524000000001</v>
      </c>
      <c r="O71" s="3">
        <f t="shared" si="18"/>
        <v>14.4399967</v>
      </c>
      <c r="P71" s="3">
        <f t="shared" si="19"/>
        <v>-9.5153561</v>
      </c>
      <c r="Q71" s="35">
        <f t="shared" si="20"/>
        <v>-9.7495688999999999</v>
      </c>
      <c r="R71" s="35">
        <f t="shared" si="21"/>
        <v>-10.093753</v>
      </c>
      <c r="S71" s="35">
        <f t="shared" si="22"/>
        <v>-10.637888999999999</v>
      </c>
      <c r="T71" s="35">
        <f t="shared" si="23"/>
        <v>0</v>
      </c>
    </row>
    <row r="72" spans="2:20" x14ac:dyDescent="0.25">
      <c r="B72">
        <v>14169996850</v>
      </c>
      <c r="C72">
        <v>-7.6815981999999998</v>
      </c>
      <c r="E72" s="3">
        <f t="shared" si="12"/>
        <v>14.529996649999999</v>
      </c>
      <c r="F72" s="3">
        <f t="shared" si="13"/>
        <v>-7.9013790999999998</v>
      </c>
      <c r="G72" s="35">
        <f t="shared" si="14"/>
        <v>-8.1791201000000004</v>
      </c>
      <c r="H72" s="35">
        <f t="shared" si="15"/>
        <v>-8.6077861999999996</v>
      </c>
      <c r="I72" s="35">
        <f t="shared" si="16"/>
        <v>-9.5359192000000004</v>
      </c>
      <c r="J72" s="35">
        <f t="shared" si="17"/>
        <v>0</v>
      </c>
      <c r="L72">
        <v>14169996850</v>
      </c>
      <c r="M72">
        <v>-9.6497449999999994</v>
      </c>
      <c r="O72" s="3">
        <f t="shared" si="18"/>
        <v>14.529996649999999</v>
      </c>
      <c r="P72" s="3">
        <f t="shared" si="19"/>
        <v>-9.4723834999999994</v>
      </c>
      <c r="Q72" s="35">
        <f t="shared" si="20"/>
        <v>-9.7006779000000005</v>
      </c>
      <c r="R72" s="35">
        <f t="shared" si="21"/>
        <v>-10.047798</v>
      </c>
      <c r="S72" s="35">
        <f t="shared" si="22"/>
        <v>-10.561157</v>
      </c>
      <c r="T72" s="35">
        <f t="shared" si="23"/>
        <v>0</v>
      </c>
    </row>
    <row r="73" spans="2:20" x14ac:dyDescent="0.25">
      <c r="B73">
        <v>14259996800</v>
      </c>
      <c r="C73">
        <v>-7.7323632</v>
      </c>
      <c r="E73" s="3">
        <f t="shared" si="12"/>
        <v>14.6199966</v>
      </c>
      <c r="F73" s="3">
        <f t="shared" si="13"/>
        <v>-7.9648199000000002</v>
      </c>
      <c r="G73" s="35">
        <f t="shared" si="14"/>
        <v>-8.2400769999999994</v>
      </c>
      <c r="H73" s="35">
        <f t="shared" si="15"/>
        <v>-8.6919632</v>
      </c>
      <c r="I73" s="35">
        <f t="shared" si="16"/>
        <v>-9.5855265000000003</v>
      </c>
      <c r="J73" s="35">
        <f t="shared" si="17"/>
        <v>0</v>
      </c>
      <c r="L73">
        <v>14259996800</v>
      </c>
      <c r="M73">
        <v>-9.6031779999999998</v>
      </c>
      <c r="O73" s="3">
        <f t="shared" si="18"/>
        <v>14.6199966</v>
      </c>
      <c r="P73" s="3">
        <f t="shared" si="19"/>
        <v>-9.4301843999999999</v>
      </c>
      <c r="Q73" s="35">
        <f t="shared" si="20"/>
        <v>-9.6516608999999995</v>
      </c>
      <c r="R73" s="35">
        <f t="shared" si="21"/>
        <v>-9.994154</v>
      </c>
      <c r="S73" s="35">
        <f t="shared" si="22"/>
        <v>-10.600154</v>
      </c>
      <c r="T73" s="35">
        <f t="shared" si="23"/>
        <v>0</v>
      </c>
    </row>
    <row r="74" spans="2:20" x14ac:dyDescent="0.25">
      <c r="B74">
        <v>14349996750</v>
      </c>
      <c r="C74">
        <v>-7.7897286000000001</v>
      </c>
      <c r="E74" s="3">
        <f t="shared" si="12"/>
        <v>14.70999655</v>
      </c>
      <c r="F74" s="3">
        <f t="shared" si="13"/>
        <v>-8.0061301999999994</v>
      </c>
      <c r="G74" s="35">
        <f t="shared" si="14"/>
        <v>-8.2751988999999995</v>
      </c>
      <c r="H74" s="35">
        <f t="shared" si="15"/>
        <v>-8.7484865000000003</v>
      </c>
      <c r="I74" s="35">
        <f t="shared" si="16"/>
        <v>-9.7672644000000002</v>
      </c>
      <c r="J74" s="35">
        <f t="shared" si="17"/>
        <v>0</v>
      </c>
      <c r="L74">
        <v>14349996750</v>
      </c>
      <c r="M74">
        <v>-9.5606337000000003</v>
      </c>
      <c r="O74" s="3">
        <f t="shared" si="18"/>
        <v>14.70999655</v>
      </c>
      <c r="P74" s="3">
        <f t="shared" si="19"/>
        <v>-9.3985871999999997</v>
      </c>
      <c r="Q74" s="35">
        <f t="shared" si="20"/>
        <v>-9.6152992000000008</v>
      </c>
      <c r="R74" s="35">
        <f t="shared" si="21"/>
        <v>-9.9551163000000003</v>
      </c>
      <c r="S74" s="35">
        <f t="shared" si="22"/>
        <v>-10.503887000000001</v>
      </c>
      <c r="T74" s="35">
        <f t="shared" si="23"/>
        <v>0</v>
      </c>
    </row>
    <row r="75" spans="2:20" x14ac:dyDescent="0.25">
      <c r="B75">
        <v>14439996700</v>
      </c>
      <c r="C75">
        <v>-7.8388247</v>
      </c>
      <c r="E75" s="3">
        <f t="shared" si="12"/>
        <v>14.799996500000001</v>
      </c>
      <c r="F75" s="3">
        <f t="shared" si="13"/>
        <v>-8.0349626999999995</v>
      </c>
      <c r="G75" s="35">
        <f t="shared" si="14"/>
        <v>-8.2954244999999993</v>
      </c>
      <c r="H75" s="35">
        <f t="shared" si="15"/>
        <v>-8.7796965</v>
      </c>
      <c r="I75" s="35">
        <f t="shared" si="16"/>
        <v>-9.8345021999999993</v>
      </c>
      <c r="J75" s="35">
        <f t="shared" si="17"/>
        <v>0</v>
      </c>
      <c r="L75">
        <v>14439996700</v>
      </c>
      <c r="M75">
        <v>-9.5153561</v>
      </c>
      <c r="O75" s="3">
        <f t="shared" si="18"/>
        <v>14.799996500000001</v>
      </c>
      <c r="P75" s="3">
        <f t="shared" si="19"/>
        <v>-9.3766937000000006</v>
      </c>
      <c r="Q75" s="35">
        <f t="shared" si="20"/>
        <v>-9.5939188000000009</v>
      </c>
      <c r="R75" s="35">
        <f t="shared" si="21"/>
        <v>-9.9299412</v>
      </c>
      <c r="S75" s="35">
        <f t="shared" si="22"/>
        <v>-10.383279</v>
      </c>
      <c r="T75" s="35">
        <f t="shared" si="23"/>
        <v>0</v>
      </c>
    </row>
    <row r="76" spans="2:20" x14ac:dyDescent="0.25">
      <c r="B76">
        <v>14529996650</v>
      </c>
      <c r="C76">
        <v>-7.9013790999999998</v>
      </c>
      <c r="E76" s="3">
        <f t="shared" si="12"/>
        <v>14.88999645</v>
      </c>
      <c r="F76" s="3">
        <f t="shared" si="13"/>
        <v>-8.0532912999999997</v>
      </c>
      <c r="G76" s="35">
        <f t="shared" si="14"/>
        <v>-8.3050412999999992</v>
      </c>
      <c r="H76" s="35">
        <f t="shared" si="15"/>
        <v>-8.7843189000000006</v>
      </c>
      <c r="I76" s="35">
        <f t="shared" si="16"/>
        <v>-9.8686761999999995</v>
      </c>
      <c r="J76" s="35">
        <f t="shared" si="17"/>
        <v>0</v>
      </c>
      <c r="L76">
        <v>14529996650</v>
      </c>
      <c r="M76">
        <v>-9.4723834999999994</v>
      </c>
      <c r="O76" s="3">
        <f t="shared" si="18"/>
        <v>14.88999645</v>
      </c>
      <c r="P76" s="3">
        <f t="shared" si="19"/>
        <v>-9.3525763000000008</v>
      </c>
      <c r="Q76" s="35">
        <f t="shared" si="20"/>
        <v>-9.5697823</v>
      </c>
      <c r="R76" s="35">
        <f t="shared" si="21"/>
        <v>-9.9001579</v>
      </c>
      <c r="S76" s="35">
        <f t="shared" si="22"/>
        <v>-10.338141999999999</v>
      </c>
      <c r="T76" s="35">
        <f t="shared" si="23"/>
        <v>0</v>
      </c>
    </row>
    <row r="77" spans="2:20" x14ac:dyDescent="0.25">
      <c r="B77">
        <v>14619996600</v>
      </c>
      <c r="C77">
        <v>-7.9648199000000002</v>
      </c>
      <c r="E77" s="3">
        <f t="shared" si="12"/>
        <v>14.979996399999999</v>
      </c>
      <c r="F77" s="3">
        <f t="shared" si="13"/>
        <v>-8.0765057000000002</v>
      </c>
      <c r="G77" s="35">
        <f t="shared" si="14"/>
        <v>-8.3227978</v>
      </c>
      <c r="H77" s="35">
        <f t="shared" si="15"/>
        <v>-8.7976226999999998</v>
      </c>
      <c r="I77" s="35">
        <f t="shared" si="16"/>
        <v>-9.8224429999999998</v>
      </c>
      <c r="J77" s="35">
        <f t="shared" si="17"/>
        <v>0</v>
      </c>
      <c r="L77">
        <v>14619996600</v>
      </c>
      <c r="M77">
        <v>-9.4301843999999999</v>
      </c>
      <c r="O77" s="3">
        <f t="shared" si="18"/>
        <v>14.979996399999999</v>
      </c>
      <c r="P77" s="3">
        <f t="shared" si="19"/>
        <v>-9.3254851999999993</v>
      </c>
      <c r="Q77" s="35">
        <f t="shared" si="20"/>
        <v>-9.5406189000000001</v>
      </c>
      <c r="R77" s="35">
        <f t="shared" si="21"/>
        <v>-9.8641185999999994</v>
      </c>
      <c r="S77" s="35">
        <f t="shared" si="22"/>
        <v>-10.328602999999999</v>
      </c>
      <c r="T77" s="35">
        <f t="shared" si="23"/>
        <v>0</v>
      </c>
    </row>
    <row r="78" spans="2:20" x14ac:dyDescent="0.25">
      <c r="B78">
        <v>14709996550</v>
      </c>
      <c r="C78">
        <v>-8.0061301999999994</v>
      </c>
      <c r="E78" s="3">
        <f t="shared" si="12"/>
        <v>15.06999635</v>
      </c>
      <c r="F78" s="3">
        <f t="shared" si="13"/>
        <v>-8.1055306999999992</v>
      </c>
      <c r="G78" s="35">
        <f t="shared" si="14"/>
        <v>-8.3514918999999992</v>
      </c>
      <c r="H78" s="35">
        <f t="shared" si="15"/>
        <v>-8.8364697000000003</v>
      </c>
      <c r="I78" s="35">
        <f t="shared" si="16"/>
        <v>-9.5506534999999992</v>
      </c>
      <c r="J78" s="35">
        <f t="shared" si="17"/>
        <v>0</v>
      </c>
      <c r="L78">
        <v>14709996550</v>
      </c>
      <c r="M78">
        <v>-9.3985871999999997</v>
      </c>
      <c r="O78" s="3">
        <f t="shared" si="18"/>
        <v>15.06999635</v>
      </c>
      <c r="P78" s="3">
        <f t="shared" si="19"/>
        <v>-9.2891206999999998</v>
      </c>
      <c r="Q78" s="35">
        <f t="shared" si="20"/>
        <v>-9.5018320000000003</v>
      </c>
      <c r="R78" s="35">
        <f t="shared" si="21"/>
        <v>-9.8190097999999999</v>
      </c>
      <c r="S78" s="35">
        <f t="shared" si="22"/>
        <v>-10.366208</v>
      </c>
      <c r="T78" s="35">
        <f t="shared" si="23"/>
        <v>0</v>
      </c>
    </row>
    <row r="79" spans="2:20" x14ac:dyDescent="0.25">
      <c r="B79">
        <v>14799996500</v>
      </c>
      <c r="C79">
        <v>-8.0349626999999995</v>
      </c>
      <c r="E79" s="3">
        <f t="shared" si="12"/>
        <v>15.1599963</v>
      </c>
      <c r="F79" s="3">
        <f t="shared" si="13"/>
        <v>-8.1374454000000007</v>
      </c>
      <c r="G79" s="35">
        <f t="shared" si="14"/>
        <v>-8.3788699999999992</v>
      </c>
      <c r="H79" s="35">
        <f t="shared" si="15"/>
        <v>-8.8657264999999992</v>
      </c>
      <c r="I79" s="35">
        <f t="shared" si="16"/>
        <v>-9.7426729000000005</v>
      </c>
      <c r="J79" s="35">
        <f t="shared" si="17"/>
        <v>0</v>
      </c>
      <c r="L79">
        <v>14799996500</v>
      </c>
      <c r="M79">
        <v>-9.3766937000000006</v>
      </c>
      <c r="O79" s="3">
        <f t="shared" si="18"/>
        <v>15.1599963</v>
      </c>
      <c r="P79" s="3">
        <f t="shared" si="19"/>
        <v>-9.2562160000000002</v>
      </c>
      <c r="Q79" s="35">
        <f t="shared" si="20"/>
        <v>-9.4693661000000002</v>
      </c>
      <c r="R79" s="35">
        <f t="shared" si="21"/>
        <v>-9.7815819000000008</v>
      </c>
      <c r="S79" s="35">
        <f t="shared" si="22"/>
        <v>-10.292915000000001</v>
      </c>
      <c r="T79" s="35">
        <f t="shared" si="23"/>
        <v>0</v>
      </c>
    </row>
    <row r="80" spans="2:20" x14ac:dyDescent="0.25">
      <c r="B80">
        <v>14889996450</v>
      </c>
      <c r="C80">
        <v>-8.0532912999999997</v>
      </c>
      <c r="E80" s="3">
        <f t="shared" si="12"/>
        <v>15.249996250000001</v>
      </c>
      <c r="F80" s="3">
        <f t="shared" si="13"/>
        <v>-8.1675520000000006</v>
      </c>
      <c r="G80" s="35">
        <f t="shared" si="14"/>
        <v>-8.4014720999999994</v>
      </c>
      <c r="H80" s="35">
        <f t="shared" si="15"/>
        <v>-8.8902359000000004</v>
      </c>
      <c r="I80" s="35">
        <f t="shared" si="16"/>
        <v>-10.039618000000001</v>
      </c>
      <c r="J80" s="35">
        <f t="shared" si="17"/>
        <v>0</v>
      </c>
      <c r="L80">
        <v>14889996450</v>
      </c>
      <c r="M80">
        <v>-9.3525763000000008</v>
      </c>
      <c r="O80" s="3">
        <f t="shared" si="18"/>
        <v>15.249996250000001</v>
      </c>
      <c r="P80" s="3">
        <f t="shared" si="19"/>
        <v>-9.2190618999999998</v>
      </c>
      <c r="Q80" s="35">
        <f t="shared" si="20"/>
        <v>-9.4346522999999998</v>
      </c>
      <c r="R80" s="35">
        <f t="shared" si="21"/>
        <v>-9.7435541000000008</v>
      </c>
      <c r="S80" s="35">
        <f t="shared" si="22"/>
        <v>-10.138156</v>
      </c>
      <c r="T80" s="35">
        <f t="shared" si="23"/>
        <v>0</v>
      </c>
    </row>
    <row r="81" spans="2:20" x14ac:dyDescent="0.25">
      <c r="B81">
        <v>14979996400</v>
      </c>
      <c r="C81">
        <v>-8.0765057000000002</v>
      </c>
      <c r="E81" s="3">
        <f t="shared" si="12"/>
        <v>15.3399962</v>
      </c>
      <c r="F81" s="3">
        <f t="shared" si="13"/>
        <v>-8.1974525000000007</v>
      </c>
      <c r="G81" s="35">
        <f t="shared" si="14"/>
        <v>-8.4358301000000004</v>
      </c>
      <c r="H81" s="35">
        <f t="shared" si="15"/>
        <v>-8.9582729000000008</v>
      </c>
      <c r="I81" s="35">
        <f t="shared" si="16"/>
        <v>-9.9850960000000004</v>
      </c>
      <c r="J81" s="35">
        <f t="shared" si="17"/>
        <v>0</v>
      </c>
      <c r="L81">
        <v>14979996400</v>
      </c>
      <c r="M81">
        <v>-9.3254851999999993</v>
      </c>
      <c r="O81" s="3">
        <f t="shared" si="18"/>
        <v>15.3399962</v>
      </c>
      <c r="P81" s="3">
        <f t="shared" si="19"/>
        <v>-9.1821546999999999</v>
      </c>
      <c r="Q81" s="35">
        <f t="shared" si="20"/>
        <v>-9.3952475</v>
      </c>
      <c r="R81" s="35">
        <f t="shared" si="21"/>
        <v>-9.6982841000000004</v>
      </c>
      <c r="S81" s="35">
        <f t="shared" si="22"/>
        <v>-10.165870999999999</v>
      </c>
      <c r="T81" s="35">
        <f t="shared" si="23"/>
        <v>0</v>
      </c>
    </row>
    <row r="82" spans="2:20" x14ac:dyDescent="0.25">
      <c r="B82">
        <v>15069996350</v>
      </c>
      <c r="C82">
        <v>-8.1055306999999992</v>
      </c>
      <c r="E82" s="3">
        <f t="shared" si="12"/>
        <v>15.429996149999999</v>
      </c>
      <c r="F82" s="3">
        <f t="shared" si="13"/>
        <v>-8.2161264000000003</v>
      </c>
      <c r="G82" s="35">
        <f t="shared" si="14"/>
        <v>-8.4579705999999995</v>
      </c>
      <c r="H82" s="35">
        <f t="shared" si="15"/>
        <v>-9.0153551000000007</v>
      </c>
      <c r="I82" s="35">
        <f t="shared" si="16"/>
        <v>-9.8645286999999993</v>
      </c>
      <c r="J82" s="35">
        <f t="shared" si="17"/>
        <v>0</v>
      </c>
      <c r="L82">
        <v>15069996350</v>
      </c>
      <c r="M82">
        <v>-9.2891206999999998</v>
      </c>
      <c r="O82" s="3">
        <f t="shared" si="18"/>
        <v>15.429996149999999</v>
      </c>
      <c r="P82" s="3">
        <f t="shared" si="19"/>
        <v>-9.1527147000000006</v>
      </c>
      <c r="Q82" s="35">
        <f t="shared" si="20"/>
        <v>-9.3645811000000005</v>
      </c>
      <c r="R82" s="35">
        <f t="shared" si="21"/>
        <v>-9.6614427999999997</v>
      </c>
      <c r="S82" s="35">
        <f t="shared" si="22"/>
        <v>-10.220722</v>
      </c>
      <c r="T82" s="35">
        <f t="shared" si="23"/>
        <v>0</v>
      </c>
    </row>
    <row r="83" spans="2:20" x14ac:dyDescent="0.25">
      <c r="B83">
        <v>15159996300</v>
      </c>
      <c r="C83">
        <v>-8.1374454000000007</v>
      </c>
      <c r="E83" s="3">
        <f t="shared" si="12"/>
        <v>15.5199961</v>
      </c>
      <c r="F83" s="3">
        <f t="shared" si="13"/>
        <v>-8.2362766000000001</v>
      </c>
      <c r="G83" s="35">
        <f t="shared" si="14"/>
        <v>-8.4782647999999998</v>
      </c>
      <c r="H83" s="35">
        <f t="shared" si="15"/>
        <v>-9.0537261999999998</v>
      </c>
      <c r="I83" s="35">
        <f t="shared" si="16"/>
        <v>-10.063931</v>
      </c>
      <c r="J83" s="35">
        <f t="shared" si="17"/>
        <v>0</v>
      </c>
      <c r="L83">
        <v>15159996300</v>
      </c>
      <c r="M83">
        <v>-9.2562160000000002</v>
      </c>
      <c r="O83" s="3">
        <f t="shared" si="18"/>
        <v>15.5199961</v>
      </c>
      <c r="P83" s="3">
        <f t="shared" si="19"/>
        <v>-9.1250152999999994</v>
      </c>
      <c r="Q83" s="35">
        <f t="shared" si="20"/>
        <v>-9.3358554999999992</v>
      </c>
      <c r="R83" s="35">
        <f t="shared" si="21"/>
        <v>-9.6292448000000004</v>
      </c>
      <c r="S83" s="35">
        <f t="shared" si="22"/>
        <v>-10.171920999999999</v>
      </c>
      <c r="T83" s="35">
        <f t="shared" si="23"/>
        <v>0</v>
      </c>
    </row>
    <row r="84" spans="2:20" x14ac:dyDescent="0.25">
      <c r="B84">
        <v>15249996250</v>
      </c>
      <c r="C84">
        <v>-8.1675520000000006</v>
      </c>
      <c r="E84" s="3">
        <f t="shared" si="12"/>
        <v>15.609996049999999</v>
      </c>
      <c r="F84" s="3">
        <f t="shared" si="13"/>
        <v>-8.2501736000000001</v>
      </c>
      <c r="G84" s="35">
        <f t="shared" si="14"/>
        <v>-8.4978285000000007</v>
      </c>
      <c r="H84" s="35">
        <f t="shared" si="15"/>
        <v>-9.0998993000000006</v>
      </c>
      <c r="I84" s="35">
        <f t="shared" si="16"/>
        <v>-10.262442999999999</v>
      </c>
      <c r="J84" s="35">
        <f t="shared" si="17"/>
        <v>0</v>
      </c>
      <c r="L84">
        <v>15249996250</v>
      </c>
      <c r="M84">
        <v>-9.2190618999999998</v>
      </c>
      <c r="O84" s="3">
        <f t="shared" si="18"/>
        <v>15.609996049999999</v>
      </c>
      <c r="P84" s="3">
        <f t="shared" si="19"/>
        <v>-9.0954628</v>
      </c>
      <c r="Q84" s="35">
        <f t="shared" si="20"/>
        <v>-9.3008670999999996</v>
      </c>
      <c r="R84" s="35">
        <f t="shared" si="21"/>
        <v>-9.5892105000000001</v>
      </c>
      <c r="S84" s="35">
        <f t="shared" si="22"/>
        <v>-10.082295</v>
      </c>
      <c r="T84" s="35">
        <f t="shared" si="23"/>
        <v>0</v>
      </c>
    </row>
    <row r="85" spans="2:20" x14ac:dyDescent="0.25">
      <c r="B85">
        <v>15339996200</v>
      </c>
      <c r="C85">
        <v>-8.1974525000000007</v>
      </c>
      <c r="E85" s="3">
        <f t="shared" si="12"/>
        <v>15.699996000000001</v>
      </c>
      <c r="F85" s="3">
        <f t="shared" si="13"/>
        <v>-8.2564048999999997</v>
      </c>
      <c r="G85" s="35">
        <f t="shared" si="14"/>
        <v>-8.5139227000000002</v>
      </c>
      <c r="H85" s="35">
        <f t="shared" si="15"/>
        <v>-9.1477184000000005</v>
      </c>
      <c r="I85" s="35">
        <f t="shared" si="16"/>
        <v>-10.315536</v>
      </c>
      <c r="J85" s="35">
        <f t="shared" si="17"/>
        <v>0</v>
      </c>
      <c r="L85">
        <v>15339996200</v>
      </c>
      <c r="M85">
        <v>-9.1821546999999999</v>
      </c>
      <c r="O85" s="3">
        <f t="shared" si="18"/>
        <v>15.699996000000001</v>
      </c>
      <c r="P85" s="3">
        <f t="shared" si="19"/>
        <v>-9.0745152999999998</v>
      </c>
      <c r="Q85" s="35">
        <f t="shared" si="20"/>
        <v>-9.2700186000000002</v>
      </c>
      <c r="R85" s="35">
        <f t="shared" si="21"/>
        <v>-9.5511683999999999</v>
      </c>
      <c r="S85" s="35">
        <f t="shared" si="22"/>
        <v>-10.003081999999999</v>
      </c>
      <c r="T85" s="35">
        <f t="shared" si="23"/>
        <v>0</v>
      </c>
    </row>
    <row r="86" spans="2:20" x14ac:dyDescent="0.25">
      <c r="B86">
        <v>15429996150</v>
      </c>
      <c r="C86">
        <v>-8.2161264000000003</v>
      </c>
      <c r="E86" s="3">
        <f t="shared" si="12"/>
        <v>15.78999595</v>
      </c>
      <c r="F86" s="3">
        <f t="shared" si="13"/>
        <v>-8.2726717000000001</v>
      </c>
      <c r="G86" s="35">
        <f t="shared" si="14"/>
        <v>-8.5284624000000004</v>
      </c>
      <c r="H86" s="35">
        <f t="shared" si="15"/>
        <v>-9.1661357999999993</v>
      </c>
      <c r="I86" s="35">
        <f t="shared" si="16"/>
        <v>-10.364407</v>
      </c>
      <c r="J86" s="35">
        <f t="shared" si="17"/>
        <v>0</v>
      </c>
      <c r="L86">
        <v>15429996150</v>
      </c>
      <c r="M86">
        <v>-9.1527147000000006</v>
      </c>
      <c r="O86" s="3">
        <f t="shared" si="18"/>
        <v>15.78999595</v>
      </c>
      <c r="P86" s="3">
        <f t="shared" si="19"/>
        <v>-9.0561665999999992</v>
      </c>
      <c r="Q86" s="35">
        <f t="shared" si="20"/>
        <v>-9.2457656999999998</v>
      </c>
      <c r="R86" s="35">
        <f t="shared" si="21"/>
        <v>-9.5231990999999994</v>
      </c>
      <c r="S86" s="35">
        <f t="shared" si="22"/>
        <v>-9.9845924000000004</v>
      </c>
      <c r="T86" s="35">
        <f t="shared" si="23"/>
        <v>0</v>
      </c>
    </row>
    <row r="87" spans="2:20" x14ac:dyDescent="0.25">
      <c r="B87">
        <v>15519996100</v>
      </c>
      <c r="C87">
        <v>-8.2362766000000001</v>
      </c>
      <c r="E87" s="3">
        <f t="shared" si="12"/>
        <v>15.879995900000001</v>
      </c>
      <c r="F87" s="3">
        <f t="shared" si="13"/>
        <v>-8.2918797000000009</v>
      </c>
      <c r="G87" s="35">
        <f t="shared" si="14"/>
        <v>-8.5441952000000008</v>
      </c>
      <c r="H87" s="35">
        <f t="shared" si="15"/>
        <v>-9.1699857999999992</v>
      </c>
      <c r="I87" s="35">
        <f t="shared" si="16"/>
        <v>-10.358905</v>
      </c>
      <c r="J87" s="35">
        <f t="shared" si="17"/>
        <v>0</v>
      </c>
      <c r="L87">
        <v>15519996100</v>
      </c>
      <c r="M87">
        <v>-9.1250152999999994</v>
      </c>
      <c r="O87" s="3">
        <f t="shared" si="18"/>
        <v>15.879995900000001</v>
      </c>
      <c r="P87" s="3">
        <f t="shared" si="19"/>
        <v>-9.0320663000000003</v>
      </c>
      <c r="Q87" s="35">
        <f t="shared" si="20"/>
        <v>-9.2145357000000008</v>
      </c>
      <c r="R87" s="35">
        <f t="shared" si="21"/>
        <v>-9.4942378999999999</v>
      </c>
      <c r="S87" s="35">
        <f t="shared" si="22"/>
        <v>-10.0077</v>
      </c>
      <c r="T87" s="35">
        <f t="shared" si="23"/>
        <v>0</v>
      </c>
    </row>
    <row r="88" spans="2:20" x14ac:dyDescent="0.25">
      <c r="B88">
        <v>15609996050</v>
      </c>
      <c r="C88">
        <v>-8.2501736000000001</v>
      </c>
      <c r="E88" s="3">
        <f t="shared" si="12"/>
        <v>15.96999585</v>
      </c>
      <c r="F88" s="3">
        <f t="shared" si="13"/>
        <v>-8.2907677</v>
      </c>
      <c r="G88" s="35">
        <f t="shared" si="14"/>
        <v>-8.5342245000000005</v>
      </c>
      <c r="H88" s="35">
        <f t="shared" si="15"/>
        <v>-9.1326780000000003</v>
      </c>
      <c r="I88" s="35">
        <f t="shared" si="16"/>
        <v>-10.178808</v>
      </c>
      <c r="J88" s="35">
        <f t="shared" si="17"/>
        <v>0</v>
      </c>
      <c r="L88">
        <v>15609996050</v>
      </c>
      <c r="M88">
        <v>-9.0954628</v>
      </c>
      <c r="O88" s="3">
        <f t="shared" si="18"/>
        <v>15.96999585</v>
      </c>
      <c r="P88" s="3">
        <f t="shared" si="19"/>
        <v>-9.0158625000000008</v>
      </c>
      <c r="Q88" s="35">
        <f t="shared" si="20"/>
        <v>-9.1976613999999994</v>
      </c>
      <c r="R88" s="35">
        <f t="shared" si="21"/>
        <v>-9.4861479000000006</v>
      </c>
      <c r="S88" s="35">
        <f t="shared" si="22"/>
        <v>-10.042799</v>
      </c>
      <c r="T88" s="35">
        <f t="shared" si="23"/>
        <v>0</v>
      </c>
    </row>
    <row r="89" spans="2:20" x14ac:dyDescent="0.25">
      <c r="B89">
        <v>15699996000</v>
      </c>
      <c r="C89">
        <v>-8.2564048999999997</v>
      </c>
      <c r="E89" s="3">
        <f t="shared" si="12"/>
        <v>16.059995799999999</v>
      </c>
      <c r="F89" s="3">
        <f t="shared" si="13"/>
        <v>-8.3062419999999992</v>
      </c>
      <c r="G89" s="35">
        <f t="shared" si="14"/>
        <v>-8.5399674999999995</v>
      </c>
      <c r="H89" s="35">
        <f t="shared" si="15"/>
        <v>-9.1181450000000002</v>
      </c>
      <c r="I89" s="35">
        <f t="shared" si="16"/>
        <v>-10.12856</v>
      </c>
      <c r="J89" s="35">
        <f t="shared" si="17"/>
        <v>0</v>
      </c>
      <c r="L89">
        <v>15699996000</v>
      </c>
      <c r="M89">
        <v>-9.0745152999999998</v>
      </c>
      <c r="O89" s="3">
        <f t="shared" si="18"/>
        <v>16.059995799999999</v>
      </c>
      <c r="P89" s="3">
        <f t="shared" si="19"/>
        <v>-9.0013322999999996</v>
      </c>
      <c r="Q89" s="35">
        <f t="shared" si="20"/>
        <v>-9.1841153999999996</v>
      </c>
      <c r="R89" s="35">
        <f t="shared" si="21"/>
        <v>-9.4796142999999997</v>
      </c>
      <c r="S89" s="35">
        <f t="shared" si="22"/>
        <v>-10.001001</v>
      </c>
      <c r="T89" s="35">
        <f t="shared" si="23"/>
        <v>0</v>
      </c>
    </row>
    <row r="90" spans="2:20" x14ac:dyDescent="0.25">
      <c r="B90">
        <v>15789995950</v>
      </c>
      <c r="C90">
        <v>-8.2726717000000001</v>
      </c>
      <c r="E90" s="3">
        <f t="shared" si="12"/>
        <v>16.149995749999999</v>
      </c>
      <c r="F90" s="3">
        <f t="shared" si="13"/>
        <v>-8.3369675000000001</v>
      </c>
      <c r="G90" s="35">
        <f t="shared" si="14"/>
        <v>-8.5732689000000004</v>
      </c>
      <c r="H90" s="35">
        <f t="shared" si="15"/>
        <v>-9.1510639000000005</v>
      </c>
      <c r="I90" s="35">
        <f t="shared" si="16"/>
        <v>-9.9420300000000008</v>
      </c>
      <c r="J90" s="35">
        <f t="shared" si="17"/>
        <v>0</v>
      </c>
      <c r="L90">
        <v>15789995950</v>
      </c>
      <c r="M90">
        <v>-9.0561665999999992</v>
      </c>
      <c r="O90" s="3">
        <f t="shared" si="18"/>
        <v>16.149995749999999</v>
      </c>
      <c r="P90" s="3">
        <f t="shared" si="19"/>
        <v>-8.9755906999999997</v>
      </c>
      <c r="Q90" s="35">
        <f t="shared" si="20"/>
        <v>-9.153492</v>
      </c>
      <c r="R90" s="35">
        <f t="shared" si="21"/>
        <v>-9.4525994999999998</v>
      </c>
      <c r="S90" s="35">
        <f t="shared" si="22"/>
        <v>-10.038382</v>
      </c>
      <c r="T90" s="35">
        <f t="shared" si="23"/>
        <v>0</v>
      </c>
    </row>
    <row r="91" spans="2:20" x14ac:dyDescent="0.25">
      <c r="B91">
        <v>15879995900</v>
      </c>
      <c r="C91">
        <v>-8.2918797000000009</v>
      </c>
      <c r="E91" s="3">
        <f t="shared" si="12"/>
        <v>16.239995700000001</v>
      </c>
      <c r="F91" s="3">
        <f t="shared" si="13"/>
        <v>-8.3652791999999998</v>
      </c>
      <c r="G91" s="35">
        <f t="shared" si="14"/>
        <v>-8.6093826</v>
      </c>
      <c r="H91" s="35">
        <f t="shared" si="15"/>
        <v>-9.1967707000000001</v>
      </c>
      <c r="I91" s="35">
        <f t="shared" si="16"/>
        <v>-10.130331</v>
      </c>
      <c r="J91" s="35">
        <f t="shared" si="17"/>
        <v>0</v>
      </c>
      <c r="L91">
        <v>15879995900</v>
      </c>
      <c r="M91">
        <v>-9.0320663000000003</v>
      </c>
      <c r="O91" s="3">
        <f t="shared" si="18"/>
        <v>16.239995700000001</v>
      </c>
      <c r="P91" s="3">
        <f t="shared" si="19"/>
        <v>-8.9524001999999996</v>
      </c>
      <c r="Q91" s="35">
        <f t="shared" si="20"/>
        <v>-9.1220131000000002</v>
      </c>
      <c r="R91" s="35">
        <f t="shared" si="21"/>
        <v>-9.4252338000000009</v>
      </c>
      <c r="S91" s="35">
        <f t="shared" si="22"/>
        <v>-10.011647</v>
      </c>
      <c r="T91" s="35">
        <f t="shared" si="23"/>
        <v>0</v>
      </c>
    </row>
    <row r="92" spans="2:20" x14ac:dyDescent="0.25">
      <c r="B92">
        <v>15969995850</v>
      </c>
      <c r="C92">
        <v>-8.2907677</v>
      </c>
      <c r="E92" s="3">
        <f t="shared" si="12"/>
        <v>16.329995650000001</v>
      </c>
      <c r="F92" s="3">
        <f t="shared" si="13"/>
        <v>-8.3878412000000004</v>
      </c>
      <c r="G92" s="35">
        <f t="shared" si="14"/>
        <v>-8.6313086000000006</v>
      </c>
      <c r="H92" s="35">
        <f t="shared" si="15"/>
        <v>-9.2225322999999992</v>
      </c>
      <c r="I92" s="35">
        <f t="shared" si="16"/>
        <v>-10.497249</v>
      </c>
      <c r="J92" s="35">
        <f t="shared" si="17"/>
        <v>0</v>
      </c>
      <c r="L92">
        <v>15969995850</v>
      </c>
      <c r="M92">
        <v>-9.0158625000000008</v>
      </c>
      <c r="O92" s="3">
        <f t="shared" si="18"/>
        <v>16.329995650000001</v>
      </c>
      <c r="P92" s="3">
        <f t="shared" si="19"/>
        <v>-8.9275865999999997</v>
      </c>
      <c r="Q92" s="35">
        <f t="shared" si="20"/>
        <v>-9.0947294000000003</v>
      </c>
      <c r="R92" s="35">
        <f t="shared" si="21"/>
        <v>-9.4005089000000002</v>
      </c>
      <c r="S92" s="35">
        <f t="shared" si="22"/>
        <v>-9.8604078000000008</v>
      </c>
      <c r="T92" s="35">
        <f t="shared" si="23"/>
        <v>0</v>
      </c>
    </row>
    <row r="93" spans="2:20" x14ac:dyDescent="0.25">
      <c r="B93">
        <v>16059995800</v>
      </c>
      <c r="C93">
        <v>-8.3062419999999992</v>
      </c>
      <c r="E93" s="3">
        <f t="shared" si="12"/>
        <v>16.4199956</v>
      </c>
      <c r="F93" s="3">
        <f t="shared" si="13"/>
        <v>-8.4219264999999996</v>
      </c>
      <c r="G93" s="35">
        <f t="shared" si="14"/>
        <v>-8.6721991999999997</v>
      </c>
      <c r="H93" s="35">
        <f t="shared" si="15"/>
        <v>-9.2726831000000001</v>
      </c>
      <c r="I93" s="35">
        <f t="shared" si="16"/>
        <v>-10.42052</v>
      </c>
      <c r="J93" s="35">
        <f t="shared" si="17"/>
        <v>0</v>
      </c>
      <c r="L93">
        <v>16059995800</v>
      </c>
      <c r="M93">
        <v>-9.0013322999999996</v>
      </c>
      <c r="O93" s="3">
        <f t="shared" si="18"/>
        <v>16.4199956</v>
      </c>
      <c r="P93" s="3">
        <f t="shared" si="19"/>
        <v>-8.8983431</v>
      </c>
      <c r="Q93" s="35">
        <f t="shared" si="20"/>
        <v>-9.0588788999999998</v>
      </c>
      <c r="R93" s="35">
        <f t="shared" si="21"/>
        <v>-9.3649397000000008</v>
      </c>
      <c r="S93" s="35">
        <f t="shared" si="22"/>
        <v>-9.8478460000000005</v>
      </c>
      <c r="T93" s="35">
        <f t="shared" si="23"/>
        <v>0</v>
      </c>
    </row>
    <row r="94" spans="2:20" x14ac:dyDescent="0.25">
      <c r="B94">
        <v>16149995750</v>
      </c>
      <c r="C94">
        <v>-8.3369675000000001</v>
      </c>
      <c r="E94" s="3">
        <f t="shared" si="12"/>
        <v>16.509995549999999</v>
      </c>
      <c r="F94" s="3">
        <f t="shared" si="13"/>
        <v>-8.4481477999999992</v>
      </c>
      <c r="G94" s="35">
        <f t="shared" si="14"/>
        <v>-8.7100019</v>
      </c>
      <c r="H94" s="35">
        <f t="shared" si="15"/>
        <v>-9.3204908</v>
      </c>
      <c r="I94" s="35">
        <f t="shared" si="16"/>
        <v>-10.177167000000001</v>
      </c>
      <c r="J94" s="35">
        <f t="shared" si="17"/>
        <v>0</v>
      </c>
      <c r="L94">
        <v>16149995750</v>
      </c>
      <c r="M94">
        <v>-8.9755906999999997</v>
      </c>
      <c r="O94" s="3">
        <f t="shared" si="18"/>
        <v>16.509995549999999</v>
      </c>
      <c r="P94" s="3">
        <f t="shared" si="19"/>
        <v>-8.8684063000000002</v>
      </c>
      <c r="Q94" s="35">
        <f t="shared" si="20"/>
        <v>-9.0164641999999997</v>
      </c>
      <c r="R94" s="35">
        <f t="shared" si="21"/>
        <v>-9.3188791000000002</v>
      </c>
      <c r="S94" s="35">
        <f t="shared" si="22"/>
        <v>-9.8296728000000009</v>
      </c>
      <c r="T94" s="35">
        <f t="shared" si="23"/>
        <v>0</v>
      </c>
    </row>
    <row r="95" spans="2:20" x14ac:dyDescent="0.25">
      <c r="B95">
        <v>16239995700</v>
      </c>
      <c r="C95">
        <v>-8.3652791999999998</v>
      </c>
      <c r="E95" s="3">
        <f t="shared" si="12"/>
        <v>16.599995499999999</v>
      </c>
      <c r="F95" s="3">
        <f t="shared" si="13"/>
        <v>-8.4586591999999996</v>
      </c>
      <c r="G95" s="35">
        <f t="shared" si="14"/>
        <v>-8.7235136000000004</v>
      </c>
      <c r="H95" s="35">
        <f t="shared" si="15"/>
        <v>-9.3270301999999994</v>
      </c>
      <c r="I95" s="35">
        <f t="shared" si="16"/>
        <v>-10.123523</v>
      </c>
      <c r="J95" s="35">
        <f t="shared" si="17"/>
        <v>0</v>
      </c>
      <c r="L95">
        <v>16239995700</v>
      </c>
      <c r="M95">
        <v>-8.9524001999999996</v>
      </c>
      <c r="O95" s="3">
        <f t="shared" si="18"/>
        <v>16.599995499999999</v>
      </c>
      <c r="P95" s="3">
        <f t="shared" si="19"/>
        <v>-8.8499984999999999</v>
      </c>
      <c r="Q95" s="35">
        <f t="shared" si="20"/>
        <v>-8.9926214000000009</v>
      </c>
      <c r="R95" s="35">
        <f t="shared" si="21"/>
        <v>-9.2932301000000006</v>
      </c>
      <c r="S95" s="35">
        <f t="shared" si="22"/>
        <v>-9.7995318999999999</v>
      </c>
      <c r="T95" s="35">
        <f t="shared" si="23"/>
        <v>0</v>
      </c>
    </row>
    <row r="96" spans="2:20" x14ac:dyDescent="0.25">
      <c r="B96">
        <v>16329995650</v>
      </c>
      <c r="C96">
        <v>-8.3878412000000004</v>
      </c>
      <c r="E96" s="3">
        <f t="shared" si="12"/>
        <v>16.689995450000001</v>
      </c>
      <c r="F96" s="3">
        <f t="shared" si="13"/>
        <v>-8.4726171000000008</v>
      </c>
      <c r="G96" s="35">
        <f t="shared" si="14"/>
        <v>-8.7436694999999993</v>
      </c>
      <c r="H96" s="35">
        <f t="shared" si="15"/>
        <v>-9.3425139999999995</v>
      </c>
      <c r="I96" s="35">
        <f t="shared" si="16"/>
        <v>-10.297022</v>
      </c>
      <c r="J96" s="35">
        <f t="shared" si="17"/>
        <v>0</v>
      </c>
      <c r="L96">
        <v>16329995650</v>
      </c>
      <c r="M96">
        <v>-8.9275865999999997</v>
      </c>
      <c r="O96" s="3">
        <f t="shared" si="18"/>
        <v>16.689995450000001</v>
      </c>
      <c r="P96" s="3">
        <f t="shared" si="19"/>
        <v>-8.8290415000000007</v>
      </c>
      <c r="Q96" s="35">
        <f t="shared" si="20"/>
        <v>-8.9682549999999992</v>
      </c>
      <c r="R96" s="35">
        <f t="shared" si="21"/>
        <v>-9.2628813000000001</v>
      </c>
      <c r="S96" s="35">
        <f t="shared" si="22"/>
        <v>-9.7087029999999999</v>
      </c>
      <c r="T96" s="35">
        <f t="shared" si="23"/>
        <v>0</v>
      </c>
    </row>
    <row r="97" spans="2:20" x14ac:dyDescent="0.25">
      <c r="B97">
        <v>16419995600</v>
      </c>
      <c r="C97">
        <v>-8.4219264999999996</v>
      </c>
      <c r="E97" s="3">
        <f t="shared" si="12"/>
        <v>16.779995400000001</v>
      </c>
      <c r="F97" s="3">
        <f t="shared" si="13"/>
        <v>-8.4799862000000008</v>
      </c>
      <c r="G97" s="35">
        <f t="shared" si="14"/>
        <v>-8.7727079000000003</v>
      </c>
      <c r="H97" s="35">
        <f t="shared" si="15"/>
        <v>-9.3836297999999996</v>
      </c>
      <c r="I97" s="35">
        <f t="shared" si="16"/>
        <v>-10.379533</v>
      </c>
      <c r="J97" s="35">
        <f t="shared" si="17"/>
        <v>0</v>
      </c>
      <c r="L97">
        <v>16419995600</v>
      </c>
      <c r="M97">
        <v>-8.8983431</v>
      </c>
      <c r="O97" s="3">
        <f t="shared" si="18"/>
        <v>16.779995400000001</v>
      </c>
      <c r="P97" s="3">
        <f t="shared" si="19"/>
        <v>-8.8131170000000001</v>
      </c>
      <c r="Q97" s="35">
        <f t="shared" si="20"/>
        <v>-8.9450731000000001</v>
      </c>
      <c r="R97" s="35">
        <f t="shared" si="21"/>
        <v>-9.2301970000000004</v>
      </c>
      <c r="S97" s="35">
        <f t="shared" si="22"/>
        <v>-9.6831694000000006</v>
      </c>
      <c r="T97" s="35">
        <f t="shared" si="23"/>
        <v>0</v>
      </c>
    </row>
    <row r="98" spans="2:20" x14ac:dyDescent="0.25">
      <c r="B98">
        <v>16509995550</v>
      </c>
      <c r="C98">
        <v>-8.4481477999999992</v>
      </c>
      <c r="E98" s="3">
        <f t="shared" si="12"/>
        <v>16.86999535</v>
      </c>
      <c r="F98" s="3">
        <f t="shared" si="13"/>
        <v>-8.4843644999999999</v>
      </c>
      <c r="G98" s="35">
        <f t="shared" si="14"/>
        <v>-8.7989301999999991</v>
      </c>
      <c r="H98" s="35">
        <f t="shared" si="15"/>
        <v>-9.4304799999999993</v>
      </c>
      <c r="I98" s="35">
        <f t="shared" si="16"/>
        <v>-10.416598</v>
      </c>
      <c r="J98" s="35">
        <f t="shared" si="17"/>
        <v>0</v>
      </c>
      <c r="L98">
        <v>16509995550</v>
      </c>
      <c r="M98">
        <v>-8.8684063000000002</v>
      </c>
      <c r="O98" s="3">
        <f t="shared" si="18"/>
        <v>16.86999535</v>
      </c>
      <c r="P98" s="3">
        <f t="shared" si="19"/>
        <v>-8.7994432000000007</v>
      </c>
      <c r="Q98" s="35">
        <f t="shared" si="20"/>
        <v>-8.9260062999999992</v>
      </c>
      <c r="R98" s="35">
        <f t="shared" si="21"/>
        <v>-9.2038889000000008</v>
      </c>
      <c r="S98" s="35">
        <f t="shared" si="22"/>
        <v>-9.6784791999999999</v>
      </c>
      <c r="T98" s="35">
        <f t="shared" si="23"/>
        <v>0</v>
      </c>
    </row>
    <row r="99" spans="2:20" x14ac:dyDescent="0.25">
      <c r="B99">
        <v>16599995500</v>
      </c>
      <c r="C99">
        <v>-8.4586591999999996</v>
      </c>
      <c r="E99" s="3">
        <f t="shared" si="12"/>
        <v>16.959995299999999</v>
      </c>
      <c r="F99" s="3">
        <f t="shared" si="13"/>
        <v>-8.4825076999999993</v>
      </c>
      <c r="G99" s="35">
        <f t="shared" si="14"/>
        <v>-8.8091220999999997</v>
      </c>
      <c r="H99" s="35">
        <f t="shared" si="15"/>
        <v>-9.4458961000000006</v>
      </c>
      <c r="I99" s="35">
        <f t="shared" si="16"/>
        <v>-10.493874999999999</v>
      </c>
      <c r="J99" s="35">
        <f t="shared" si="17"/>
        <v>0</v>
      </c>
      <c r="L99">
        <v>16599995500</v>
      </c>
      <c r="M99">
        <v>-8.8499984999999999</v>
      </c>
      <c r="O99" s="3">
        <f t="shared" si="18"/>
        <v>16.959995299999999</v>
      </c>
      <c r="P99" s="3">
        <f t="shared" si="19"/>
        <v>-8.7841272000000004</v>
      </c>
      <c r="Q99" s="35">
        <f t="shared" si="20"/>
        <v>-8.9103078999999994</v>
      </c>
      <c r="R99" s="35">
        <f t="shared" si="21"/>
        <v>-9.1848516</v>
      </c>
      <c r="S99" s="35">
        <f t="shared" si="22"/>
        <v>-9.6129569999999998</v>
      </c>
      <c r="T99" s="35">
        <f t="shared" si="23"/>
        <v>0</v>
      </c>
    </row>
    <row r="100" spans="2:20" x14ac:dyDescent="0.25">
      <c r="B100">
        <v>16689995450</v>
      </c>
      <c r="C100">
        <v>-8.4726171000000008</v>
      </c>
      <c r="E100" s="3">
        <f t="shared" si="12"/>
        <v>17.049995249999998</v>
      </c>
      <c r="F100" s="3">
        <f t="shared" si="13"/>
        <v>-8.4888019999999997</v>
      </c>
      <c r="G100" s="35">
        <f t="shared" si="14"/>
        <v>-8.8377590000000001</v>
      </c>
      <c r="H100" s="35">
        <f t="shared" si="15"/>
        <v>-9.4760331999999998</v>
      </c>
      <c r="I100" s="35">
        <f t="shared" si="16"/>
        <v>-10.536443</v>
      </c>
      <c r="J100" s="35">
        <f t="shared" si="17"/>
        <v>0</v>
      </c>
      <c r="L100">
        <v>16689995450</v>
      </c>
      <c r="M100">
        <v>-8.8290415000000007</v>
      </c>
      <c r="O100" s="3">
        <f t="shared" si="18"/>
        <v>17.049995249999998</v>
      </c>
      <c r="P100" s="3">
        <f t="shared" si="19"/>
        <v>-8.7595080999999997</v>
      </c>
      <c r="Q100" s="35">
        <f t="shared" si="20"/>
        <v>-8.8811970000000002</v>
      </c>
      <c r="R100" s="35">
        <f t="shared" si="21"/>
        <v>-9.1563616000000003</v>
      </c>
      <c r="S100" s="35">
        <f t="shared" si="22"/>
        <v>-9.6007166000000002</v>
      </c>
      <c r="T100" s="35">
        <f t="shared" si="23"/>
        <v>0</v>
      </c>
    </row>
    <row r="101" spans="2:20" x14ac:dyDescent="0.25">
      <c r="B101">
        <v>16779995400</v>
      </c>
      <c r="C101">
        <v>-8.4799862000000008</v>
      </c>
      <c r="E101" s="3">
        <f t="shared" si="12"/>
        <v>17.139995200000001</v>
      </c>
      <c r="F101" s="3">
        <f t="shared" si="13"/>
        <v>-8.5013837999999993</v>
      </c>
      <c r="G101" s="35">
        <f t="shared" si="14"/>
        <v>-8.8817176999999994</v>
      </c>
      <c r="H101" s="35">
        <f t="shared" si="15"/>
        <v>-9.5247889000000008</v>
      </c>
      <c r="I101" s="35">
        <f t="shared" si="16"/>
        <v>-10.348981</v>
      </c>
      <c r="J101" s="35">
        <f t="shared" si="17"/>
        <v>0</v>
      </c>
      <c r="L101">
        <v>16779995400</v>
      </c>
      <c r="M101">
        <v>-8.8131170000000001</v>
      </c>
      <c r="O101" s="3">
        <f t="shared" si="18"/>
        <v>17.139995200000001</v>
      </c>
      <c r="P101" s="3">
        <f t="shared" si="19"/>
        <v>-8.7336244999999995</v>
      </c>
      <c r="Q101" s="35">
        <f t="shared" si="20"/>
        <v>-8.8498716000000002</v>
      </c>
      <c r="R101" s="35">
        <f t="shared" si="21"/>
        <v>-9.1177577999999997</v>
      </c>
      <c r="S101" s="35">
        <f t="shared" si="22"/>
        <v>-9.5701131999999998</v>
      </c>
      <c r="T101" s="35">
        <f t="shared" si="23"/>
        <v>0</v>
      </c>
    </row>
    <row r="102" spans="2:20" x14ac:dyDescent="0.25">
      <c r="B102">
        <v>16869995350</v>
      </c>
      <c r="C102">
        <v>-8.4843644999999999</v>
      </c>
      <c r="E102" s="3">
        <f t="shared" si="12"/>
        <v>17.229995150000001</v>
      </c>
      <c r="F102" s="3">
        <f t="shared" si="13"/>
        <v>-8.5142517000000009</v>
      </c>
      <c r="G102" s="35">
        <f t="shared" si="14"/>
        <v>-8.9114103</v>
      </c>
      <c r="H102" s="35">
        <f t="shared" si="15"/>
        <v>-9.5417023000000007</v>
      </c>
      <c r="I102" s="35">
        <f t="shared" si="16"/>
        <v>-10.422846</v>
      </c>
      <c r="J102" s="35">
        <f t="shared" si="17"/>
        <v>0</v>
      </c>
      <c r="L102">
        <v>16869995350</v>
      </c>
      <c r="M102">
        <v>-8.7994432000000007</v>
      </c>
      <c r="O102" s="3">
        <f t="shared" si="18"/>
        <v>17.229995150000001</v>
      </c>
      <c r="P102" s="3">
        <f t="shared" si="19"/>
        <v>-8.7061185999999999</v>
      </c>
      <c r="Q102" s="35">
        <f t="shared" si="20"/>
        <v>-8.8234606000000007</v>
      </c>
      <c r="R102" s="35">
        <f t="shared" si="21"/>
        <v>-9.0939808000000006</v>
      </c>
      <c r="S102" s="35">
        <f t="shared" si="22"/>
        <v>-9.5218439000000004</v>
      </c>
      <c r="T102" s="35">
        <f t="shared" si="23"/>
        <v>0</v>
      </c>
    </row>
    <row r="103" spans="2:20" x14ac:dyDescent="0.25">
      <c r="B103">
        <v>16959995300</v>
      </c>
      <c r="C103">
        <v>-8.4825076999999993</v>
      </c>
      <c r="E103" s="3">
        <f t="shared" si="12"/>
        <v>17.3199951</v>
      </c>
      <c r="F103" s="3">
        <f t="shared" si="13"/>
        <v>-8.5138235000000009</v>
      </c>
      <c r="G103" s="35">
        <f t="shared" si="14"/>
        <v>-8.9132651999999997</v>
      </c>
      <c r="H103" s="35">
        <f t="shared" si="15"/>
        <v>-9.5170306999999994</v>
      </c>
      <c r="I103" s="35">
        <f t="shared" si="16"/>
        <v>-10.725274000000001</v>
      </c>
      <c r="J103" s="35">
        <f t="shared" si="17"/>
        <v>0</v>
      </c>
      <c r="L103">
        <v>16959995300</v>
      </c>
      <c r="M103">
        <v>-8.7841272000000004</v>
      </c>
      <c r="O103" s="3">
        <f t="shared" si="18"/>
        <v>17.3199951</v>
      </c>
      <c r="P103" s="3">
        <f t="shared" si="19"/>
        <v>-8.6840048000000003</v>
      </c>
      <c r="Q103" s="35">
        <f t="shared" si="20"/>
        <v>-8.8048792000000002</v>
      </c>
      <c r="R103" s="35">
        <f t="shared" si="21"/>
        <v>-9.0761280000000006</v>
      </c>
      <c r="S103" s="35">
        <f t="shared" si="22"/>
        <v>-9.4078540999999998</v>
      </c>
      <c r="T103" s="35">
        <f t="shared" si="23"/>
        <v>0</v>
      </c>
    </row>
    <row r="104" spans="2:20" x14ac:dyDescent="0.25">
      <c r="B104">
        <v>17049995250</v>
      </c>
      <c r="C104">
        <v>-8.4888019999999997</v>
      </c>
      <c r="E104" s="3">
        <f t="shared" si="12"/>
        <v>17.409995049999999</v>
      </c>
      <c r="F104" s="3">
        <f t="shared" si="13"/>
        <v>-8.5090208000000001</v>
      </c>
      <c r="G104" s="35">
        <f t="shared" si="14"/>
        <v>-8.9196805999999995</v>
      </c>
      <c r="H104" s="35">
        <f t="shared" si="15"/>
        <v>-9.5050287000000004</v>
      </c>
      <c r="I104" s="35">
        <f t="shared" si="16"/>
        <v>-10.601694</v>
      </c>
      <c r="J104" s="35">
        <f t="shared" si="17"/>
        <v>0</v>
      </c>
      <c r="L104">
        <v>17049995250</v>
      </c>
      <c r="M104">
        <v>-8.7595080999999997</v>
      </c>
      <c r="O104" s="3">
        <f t="shared" si="18"/>
        <v>17.409995049999999</v>
      </c>
      <c r="P104" s="3">
        <f t="shared" si="19"/>
        <v>-8.6670207999999995</v>
      </c>
      <c r="Q104" s="35">
        <f t="shared" si="20"/>
        <v>-8.7904538999999993</v>
      </c>
      <c r="R104" s="35">
        <f t="shared" si="21"/>
        <v>-9.0608071999999993</v>
      </c>
      <c r="S104" s="35">
        <f t="shared" si="22"/>
        <v>-9.4576005999999992</v>
      </c>
      <c r="T104" s="35">
        <f t="shared" si="23"/>
        <v>0</v>
      </c>
    </row>
    <row r="105" spans="2:20" x14ac:dyDescent="0.25">
      <c r="B105">
        <v>17139995200</v>
      </c>
      <c r="C105">
        <v>-8.5013837999999993</v>
      </c>
      <c r="E105" s="3">
        <f t="shared" si="12"/>
        <v>17.499994999999998</v>
      </c>
      <c r="F105" s="3">
        <f t="shared" si="13"/>
        <v>-8.5107555000000001</v>
      </c>
      <c r="G105" s="35">
        <f t="shared" si="14"/>
        <v>-8.9254607999999998</v>
      </c>
      <c r="H105" s="35">
        <f t="shared" si="15"/>
        <v>-9.4994907000000008</v>
      </c>
      <c r="I105" s="35">
        <f t="shared" si="16"/>
        <v>-10.331194999999999</v>
      </c>
      <c r="J105" s="35">
        <f t="shared" si="17"/>
        <v>0</v>
      </c>
      <c r="L105">
        <v>17139995200</v>
      </c>
      <c r="M105">
        <v>-8.7336244999999995</v>
      </c>
      <c r="O105" s="3">
        <f t="shared" si="18"/>
        <v>17.499994999999998</v>
      </c>
      <c r="P105" s="3">
        <f t="shared" si="19"/>
        <v>-8.6589460000000003</v>
      </c>
      <c r="Q105" s="35">
        <f t="shared" si="20"/>
        <v>-8.7864913999999992</v>
      </c>
      <c r="R105" s="35">
        <f t="shared" si="21"/>
        <v>-9.0478047999999998</v>
      </c>
      <c r="S105" s="35">
        <f t="shared" si="22"/>
        <v>-9.4919138000000007</v>
      </c>
      <c r="T105" s="35">
        <f t="shared" si="23"/>
        <v>0</v>
      </c>
    </row>
    <row r="106" spans="2:20" x14ac:dyDescent="0.25">
      <c r="B106">
        <v>17229995150</v>
      </c>
      <c r="C106">
        <v>-8.5142517000000009</v>
      </c>
      <c r="E106" s="3">
        <f t="shared" si="12"/>
        <v>17.589994950000001</v>
      </c>
      <c r="F106" s="3">
        <f t="shared" si="13"/>
        <v>-8.5085820999999999</v>
      </c>
      <c r="G106" s="35">
        <f t="shared" si="14"/>
        <v>-8.9154500999999993</v>
      </c>
      <c r="H106" s="35">
        <f t="shared" si="15"/>
        <v>-9.4702406000000003</v>
      </c>
      <c r="I106" s="35">
        <f t="shared" si="16"/>
        <v>-10.544778000000001</v>
      </c>
      <c r="J106" s="35">
        <f t="shared" si="17"/>
        <v>0</v>
      </c>
      <c r="L106">
        <v>17229995150</v>
      </c>
      <c r="M106">
        <v>-8.7061185999999999</v>
      </c>
      <c r="O106" s="3">
        <f t="shared" si="18"/>
        <v>17.589994950000001</v>
      </c>
      <c r="P106" s="3">
        <f t="shared" si="19"/>
        <v>-8.6408767999999991</v>
      </c>
      <c r="Q106" s="35">
        <f t="shared" si="20"/>
        <v>-8.7712021</v>
      </c>
      <c r="R106" s="35">
        <f t="shared" si="21"/>
        <v>-9.0298195000000003</v>
      </c>
      <c r="S106" s="35">
        <f t="shared" si="22"/>
        <v>-9.4516849999999994</v>
      </c>
      <c r="T106" s="35">
        <f t="shared" si="23"/>
        <v>0</v>
      </c>
    </row>
    <row r="107" spans="2:20" x14ac:dyDescent="0.25">
      <c r="B107">
        <v>17319995100</v>
      </c>
      <c r="C107">
        <v>-8.5138235000000009</v>
      </c>
      <c r="E107" s="3">
        <f t="shared" si="12"/>
        <v>17.679994900000001</v>
      </c>
      <c r="F107" s="3">
        <f t="shared" si="13"/>
        <v>-8.5094156000000005</v>
      </c>
      <c r="G107" s="35">
        <f t="shared" si="14"/>
        <v>-8.9094695999999995</v>
      </c>
      <c r="H107" s="35">
        <f t="shared" si="15"/>
        <v>-9.4523276999999997</v>
      </c>
      <c r="I107" s="35">
        <f t="shared" si="16"/>
        <v>-10.662435</v>
      </c>
      <c r="J107" s="35">
        <f t="shared" si="17"/>
        <v>0</v>
      </c>
      <c r="L107">
        <v>17319995100</v>
      </c>
      <c r="M107">
        <v>-8.6840048000000003</v>
      </c>
      <c r="O107" s="3">
        <f t="shared" si="18"/>
        <v>17.679994900000001</v>
      </c>
      <c r="P107" s="3">
        <f t="shared" si="19"/>
        <v>-8.6260662000000004</v>
      </c>
      <c r="Q107" s="35">
        <f t="shared" si="20"/>
        <v>-8.7527571000000002</v>
      </c>
      <c r="R107" s="35">
        <f t="shared" si="21"/>
        <v>-9.0053988</v>
      </c>
      <c r="S107" s="35">
        <f t="shared" si="22"/>
        <v>-9.3787918000000001</v>
      </c>
      <c r="T107" s="35">
        <f t="shared" si="23"/>
        <v>0</v>
      </c>
    </row>
    <row r="108" spans="2:20" x14ac:dyDescent="0.25">
      <c r="B108">
        <v>17409995050</v>
      </c>
      <c r="C108">
        <v>-8.5090208000000001</v>
      </c>
      <c r="E108" s="3">
        <f t="shared" si="12"/>
        <v>17.76999485</v>
      </c>
      <c r="F108" s="3">
        <f t="shared" si="13"/>
        <v>-8.5187092</v>
      </c>
      <c r="G108" s="35">
        <f t="shared" si="14"/>
        <v>-8.918355</v>
      </c>
      <c r="H108" s="35">
        <f t="shared" si="15"/>
        <v>-9.4537543999999993</v>
      </c>
      <c r="I108" s="35">
        <f t="shared" si="16"/>
        <v>-10.473604</v>
      </c>
      <c r="J108" s="35">
        <f t="shared" si="17"/>
        <v>0</v>
      </c>
      <c r="L108">
        <v>17409995050</v>
      </c>
      <c r="M108">
        <v>-8.6670207999999995</v>
      </c>
      <c r="O108" s="3">
        <f t="shared" si="18"/>
        <v>17.76999485</v>
      </c>
      <c r="P108" s="3">
        <f t="shared" si="19"/>
        <v>-8.6093130000000002</v>
      </c>
      <c r="Q108" s="35">
        <f t="shared" si="20"/>
        <v>-8.7329139999999992</v>
      </c>
      <c r="R108" s="35">
        <f t="shared" si="21"/>
        <v>-8.9820060999999995</v>
      </c>
      <c r="S108" s="35">
        <f t="shared" si="22"/>
        <v>-9.3380755999999998</v>
      </c>
      <c r="T108" s="35">
        <f t="shared" si="23"/>
        <v>0</v>
      </c>
    </row>
    <row r="109" spans="2:20" x14ac:dyDescent="0.25">
      <c r="B109">
        <v>17499995000</v>
      </c>
      <c r="C109">
        <v>-8.5107555000000001</v>
      </c>
      <c r="E109" s="3">
        <f t="shared" si="12"/>
        <v>17.859994799999999</v>
      </c>
      <c r="F109" s="3">
        <f t="shared" si="13"/>
        <v>-8.5405455000000003</v>
      </c>
      <c r="G109" s="35">
        <f t="shared" si="14"/>
        <v>-8.9352550999999991</v>
      </c>
      <c r="H109" s="35">
        <f t="shared" si="15"/>
        <v>-9.4607381999999998</v>
      </c>
      <c r="I109" s="35">
        <f t="shared" si="16"/>
        <v>-10.397789</v>
      </c>
      <c r="J109" s="35">
        <f t="shared" si="17"/>
        <v>0</v>
      </c>
      <c r="L109">
        <v>17499995000</v>
      </c>
      <c r="M109">
        <v>-8.6589460000000003</v>
      </c>
      <c r="O109" s="3">
        <f t="shared" si="18"/>
        <v>17.859994799999999</v>
      </c>
      <c r="P109" s="3">
        <f t="shared" si="19"/>
        <v>-8.5836381999999993</v>
      </c>
      <c r="Q109" s="35">
        <f t="shared" si="20"/>
        <v>-8.7088584999999998</v>
      </c>
      <c r="R109" s="35">
        <f t="shared" si="21"/>
        <v>-8.9619751000000001</v>
      </c>
      <c r="S109" s="35">
        <f t="shared" si="22"/>
        <v>-9.3527193000000004</v>
      </c>
      <c r="T109" s="35">
        <f t="shared" si="23"/>
        <v>0</v>
      </c>
    </row>
    <row r="110" spans="2:20" x14ac:dyDescent="0.25">
      <c r="B110">
        <v>17589994950</v>
      </c>
      <c r="C110">
        <v>-8.5085820999999999</v>
      </c>
      <c r="E110" s="3">
        <f t="shared" si="12"/>
        <v>17.949994749999998</v>
      </c>
      <c r="F110" s="3">
        <f t="shared" si="13"/>
        <v>-8.5500869999999995</v>
      </c>
      <c r="G110" s="35">
        <f t="shared" si="14"/>
        <v>-8.9366082999999996</v>
      </c>
      <c r="H110" s="35">
        <f t="shared" si="15"/>
        <v>-9.4536800000000003</v>
      </c>
      <c r="I110" s="35">
        <f t="shared" si="16"/>
        <v>-10.248837999999999</v>
      </c>
      <c r="J110" s="35">
        <f t="shared" si="17"/>
        <v>0</v>
      </c>
      <c r="L110">
        <v>17589994950</v>
      </c>
      <c r="M110">
        <v>-8.6408767999999991</v>
      </c>
      <c r="O110" s="3">
        <f t="shared" si="18"/>
        <v>17.949994749999998</v>
      </c>
      <c r="P110" s="3">
        <f t="shared" si="19"/>
        <v>-8.5553235999999995</v>
      </c>
      <c r="Q110" s="35">
        <f t="shared" si="20"/>
        <v>-8.6806125999999999</v>
      </c>
      <c r="R110" s="35">
        <f t="shared" si="21"/>
        <v>-8.9451140999999996</v>
      </c>
      <c r="S110" s="35">
        <f t="shared" si="22"/>
        <v>-9.4317045000000004</v>
      </c>
      <c r="T110" s="35">
        <f t="shared" si="23"/>
        <v>0</v>
      </c>
    </row>
    <row r="111" spans="2:20" x14ac:dyDescent="0.25">
      <c r="B111">
        <v>17679994900</v>
      </c>
      <c r="C111">
        <v>-8.5094156000000005</v>
      </c>
      <c r="E111" s="3">
        <f t="shared" si="12"/>
        <v>18.039994700000001</v>
      </c>
      <c r="F111" s="3">
        <f t="shared" si="13"/>
        <v>-8.5400963000000001</v>
      </c>
      <c r="G111" s="35">
        <f t="shared" si="14"/>
        <v>-8.9180545999999996</v>
      </c>
      <c r="H111" s="35">
        <f t="shared" si="15"/>
        <v>-9.4308910000000008</v>
      </c>
      <c r="I111" s="35">
        <f t="shared" si="16"/>
        <v>-10.206768</v>
      </c>
      <c r="J111" s="35">
        <f t="shared" si="17"/>
        <v>0</v>
      </c>
      <c r="L111">
        <v>17679994900</v>
      </c>
      <c r="M111">
        <v>-8.6260662000000004</v>
      </c>
      <c r="O111" s="3">
        <f t="shared" si="18"/>
        <v>18.039994700000001</v>
      </c>
      <c r="P111" s="3">
        <f t="shared" si="19"/>
        <v>-8.5431375999999997</v>
      </c>
      <c r="Q111" s="35">
        <f t="shared" si="20"/>
        <v>-8.6776972000000008</v>
      </c>
      <c r="R111" s="35">
        <f t="shared" si="21"/>
        <v>-8.9559096999999994</v>
      </c>
      <c r="S111" s="35">
        <f t="shared" si="22"/>
        <v>-9.4814558000000009</v>
      </c>
      <c r="T111" s="35">
        <f t="shared" si="23"/>
        <v>0</v>
      </c>
    </row>
    <row r="112" spans="2:20" x14ac:dyDescent="0.25">
      <c r="B112">
        <v>17769994850</v>
      </c>
      <c r="C112">
        <v>-8.5187092</v>
      </c>
      <c r="E112" s="3">
        <f t="shared" si="12"/>
        <v>18.12999465</v>
      </c>
      <c r="F112" s="3">
        <f t="shared" si="13"/>
        <v>-8.5110949999999992</v>
      </c>
      <c r="G112" s="35">
        <f t="shared" si="14"/>
        <v>-8.8835868999999992</v>
      </c>
      <c r="H112" s="35">
        <f t="shared" si="15"/>
        <v>-9.3923903000000006</v>
      </c>
      <c r="I112" s="35">
        <f t="shared" si="16"/>
        <v>-10.396594</v>
      </c>
      <c r="J112" s="35">
        <f t="shared" si="17"/>
        <v>0</v>
      </c>
      <c r="L112">
        <v>17769994850</v>
      </c>
      <c r="M112">
        <v>-8.6093130000000002</v>
      </c>
      <c r="O112" s="3">
        <f t="shared" si="18"/>
        <v>18.12999465</v>
      </c>
      <c r="P112" s="3">
        <f t="shared" si="19"/>
        <v>-8.5450944999999994</v>
      </c>
      <c r="Q112" s="35">
        <f t="shared" si="20"/>
        <v>-8.6983280000000001</v>
      </c>
      <c r="R112" s="35">
        <f t="shared" si="21"/>
        <v>-8.9945144999999993</v>
      </c>
      <c r="S112" s="35">
        <f t="shared" si="22"/>
        <v>-9.4435824999999998</v>
      </c>
      <c r="T112" s="35">
        <f t="shared" si="23"/>
        <v>0</v>
      </c>
    </row>
    <row r="113" spans="2:20" x14ac:dyDescent="0.25">
      <c r="B113">
        <v>17859994800</v>
      </c>
      <c r="C113">
        <v>-8.5405455000000003</v>
      </c>
      <c r="E113" s="3">
        <f t="shared" si="12"/>
        <v>18.2199946</v>
      </c>
      <c r="F113" s="3">
        <f t="shared" si="13"/>
        <v>-8.4787759999999999</v>
      </c>
      <c r="G113" s="35">
        <f t="shared" si="14"/>
        <v>-8.8567467000000004</v>
      </c>
      <c r="H113" s="35">
        <f t="shared" si="15"/>
        <v>-9.3731346000000002</v>
      </c>
      <c r="I113" s="35">
        <f t="shared" si="16"/>
        <v>-10.46537</v>
      </c>
      <c r="J113" s="35">
        <f t="shared" si="17"/>
        <v>0</v>
      </c>
      <c r="L113">
        <v>17859994800</v>
      </c>
      <c r="M113">
        <v>-8.5836381999999993</v>
      </c>
      <c r="O113" s="3">
        <f t="shared" si="18"/>
        <v>18.2199946</v>
      </c>
      <c r="P113" s="3">
        <f t="shared" si="19"/>
        <v>-8.5515614000000006</v>
      </c>
      <c r="Q113" s="35">
        <f t="shared" si="20"/>
        <v>-8.7152977000000007</v>
      </c>
      <c r="R113" s="35">
        <f t="shared" si="21"/>
        <v>-9.0252160999999997</v>
      </c>
      <c r="S113" s="35">
        <f t="shared" si="22"/>
        <v>-9.4669618999999994</v>
      </c>
      <c r="T113" s="35">
        <f t="shared" si="23"/>
        <v>0</v>
      </c>
    </row>
    <row r="114" spans="2:20" x14ac:dyDescent="0.25">
      <c r="B114">
        <v>17949994750</v>
      </c>
      <c r="C114">
        <v>-8.5500869999999995</v>
      </c>
      <c r="E114" s="3">
        <f t="shared" si="12"/>
        <v>18.309994549999999</v>
      </c>
      <c r="F114" s="3">
        <f t="shared" si="13"/>
        <v>-8.4261531999999999</v>
      </c>
      <c r="G114" s="35">
        <f t="shared" si="14"/>
        <v>-8.8110666000000002</v>
      </c>
      <c r="H114" s="35">
        <f t="shared" si="15"/>
        <v>-9.3453350000000004</v>
      </c>
      <c r="I114" s="35">
        <f t="shared" si="16"/>
        <v>-10.214708999999999</v>
      </c>
      <c r="J114" s="35">
        <f t="shared" si="17"/>
        <v>0</v>
      </c>
      <c r="L114">
        <v>17949994750</v>
      </c>
      <c r="M114">
        <v>-8.5553235999999995</v>
      </c>
      <c r="O114" s="3">
        <f t="shared" si="18"/>
        <v>18.309994549999999</v>
      </c>
      <c r="P114" s="3">
        <f t="shared" si="19"/>
        <v>-8.5734309999999994</v>
      </c>
      <c r="Q114" s="35">
        <f t="shared" si="20"/>
        <v>-8.7435445999999999</v>
      </c>
      <c r="R114" s="35">
        <f t="shared" si="21"/>
        <v>-9.0641269999999992</v>
      </c>
      <c r="S114" s="35">
        <f t="shared" si="22"/>
        <v>-9.6216869000000003</v>
      </c>
      <c r="T114" s="35">
        <f t="shared" si="23"/>
        <v>0</v>
      </c>
    </row>
    <row r="115" spans="2:20" x14ac:dyDescent="0.25">
      <c r="B115">
        <v>18039994700</v>
      </c>
      <c r="C115">
        <v>-8.5400963000000001</v>
      </c>
      <c r="E115" s="3">
        <f t="shared" si="12"/>
        <v>18.399994499999998</v>
      </c>
      <c r="F115" s="3">
        <f t="shared" si="13"/>
        <v>-8.3636551000000008</v>
      </c>
      <c r="G115" s="35">
        <f t="shared" si="14"/>
        <v>-8.7504653999999995</v>
      </c>
      <c r="H115" s="35">
        <f t="shared" si="15"/>
        <v>-9.2973441999999995</v>
      </c>
      <c r="I115" s="35">
        <f t="shared" si="16"/>
        <v>-10.177009</v>
      </c>
      <c r="J115" s="35">
        <f t="shared" si="17"/>
        <v>0</v>
      </c>
      <c r="L115">
        <v>18039994700</v>
      </c>
      <c r="M115">
        <v>-8.5431375999999997</v>
      </c>
      <c r="O115" s="3">
        <f t="shared" si="18"/>
        <v>18.399994499999998</v>
      </c>
      <c r="P115" s="3">
        <f t="shared" si="19"/>
        <v>-8.5969180999999999</v>
      </c>
      <c r="Q115" s="35">
        <f t="shared" si="20"/>
        <v>-8.7747355000000002</v>
      </c>
      <c r="R115" s="35">
        <f t="shared" si="21"/>
        <v>-9.1074982000000002</v>
      </c>
      <c r="S115" s="35">
        <f t="shared" si="22"/>
        <v>-9.6583089999999991</v>
      </c>
      <c r="T115" s="35">
        <f t="shared" si="23"/>
        <v>0</v>
      </c>
    </row>
    <row r="116" spans="2:20" x14ac:dyDescent="0.25">
      <c r="B116">
        <v>18129994650</v>
      </c>
      <c r="C116">
        <v>-8.5110949999999992</v>
      </c>
      <c r="E116" s="3">
        <f t="shared" si="12"/>
        <v>18.489994450000001</v>
      </c>
      <c r="F116" s="3">
        <f t="shared" si="13"/>
        <v>-8.3154383000000003</v>
      </c>
      <c r="G116" s="35">
        <f t="shared" si="14"/>
        <v>-8.7011479999999999</v>
      </c>
      <c r="H116" s="35">
        <f t="shared" si="15"/>
        <v>-9.2638464000000003</v>
      </c>
      <c r="I116" s="35">
        <f t="shared" si="16"/>
        <v>-10.200371000000001</v>
      </c>
      <c r="J116" s="35">
        <f t="shared" si="17"/>
        <v>0</v>
      </c>
      <c r="L116">
        <v>18129994650</v>
      </c>
      <c r="M116">
        <v>-8.5450944999999994</v>
      </c>
      <c r="O116" s="3">
        <f t="shared" si="18"/>
        <v>18.489994450000001</v>
      </c>
      <c r="P116" s="3">
        <f t="shared" si="19"/>
        <v>-8.6264752999999992</v>
      </c>
      <c r="Q116" s="35">
        <f t="shared" si="20"/>
        <v>-8.8076124</v>
      </c>
      <c r="R116" s="35">
        <f t="shared" si="21"/>
        <v>-9.1549387000000007</v>
      </c>
      <c r="S116" s="35">
        <f t="shared" si="22"/>
        <v>-9.7248877999999994</v>
      </c>
      <c r="T116" s="35">
        <f t="shared" si="23"/>
        <v>0</v>
      </c>
    </row>
    <row r="117" spans="2:20" x14ac:dyDescent="0.25">
      <c r="B117">
        <v>18219994600</v>
      </c>
      <c r="C117">
        <v>-8.4787759999999999</v>
      </c>
      <c r="E117" s="3">
        <f t="shared" si="12"/>
        <v>18.5799944</v>
      </c>
      <c r="F117" s="3">
        <f t="shared" si="13"/>
        <v>-8.2762040999999993</v>
      </c>
      <c r="G117" s="35">
        <f t="shared" si="14"/>
        <v>-8.6598482000000008</v>
      </c>
      <c r="H117" s="35">
        <f t="shared" si="15"/>
        <v>-9.2457352000000004</v>
      </c>
      <c r="I117" s="35">
        <f t="shared" si="16"/>
        <v>-10.171512999999999</v>
      </c>
      <c r="J117" s="35">
        <f t="shared" si="17"/>
        <v>0</v>
      </c>
      <c r="L117">
        <v>18219994600</v>
      </c>
      <c r="M117">
        <v>-8.5515614000000006</v>
      </c>
      <c r="O117" s="3">
        <f t="shared" si="18"/>
        <v>18.5799944</v>
      </c>
      <c r="P117" s="3">
        <f t="shared" si="19"/>
        <v>-8.6575545999999992</v>
      </c>
      <c r="Q117" s="35">
        <f t="shared" si="20"/>
        <v>-8.8346291000000008</v>
      </c>
      <c r="R117" s="35">
        <f t="shared" si="21"/>
        <v>-9.1877879999999994</v>
      </c>
      <c r="S117" s="35">
        <f t="shared" si="22"/>
        <v>-9.7378855000000009</v>
      </c>
      <c r="T117" s="35">
        <f t="shared" si="23"/>
        <v>0</v>
      </c>
    </row>
    <row r="118" spans="2:20" x14ac:dyDescent="0.25">
      <c r="B118">
        <v>18309994550</v>
      </c>
      <c r="C118">
        <v>-8.4261531999999999</v>
      </c>
      <c r="E118" s="3">
        <f t="shared" si="12"/>
        <v>18.66999435</v>
      </c>
      <c r="F118" s="3">
        <f t="shared" si="13"/>
        <v>-8.2403525999999996</v>
      </c>
      <c r="G118" s="35">
        <f t="shared" si="14"/>
        <v>-8.6105289000000003</v>
      </c>
      <c r="H118" s="35">
        <f t="shared" si="15"/>
        <v>-9.2096043000000005</v>
      </c>
      <c r="I118" s="35">
        <f t="shared" si="16"/>
        <v>-10.310404999999999</v>
      </c>
      <c r="J118" s="35">
        <f t="shared" si="17"/>
        <v>0</v>
      </c>
      <c r="L118">
        <v>18309994550</v>
      </c>
      <c r="M118">
        <v>-8.5734309999999994</v>
      </c>
      <c r="O118" s="3">
        <f t="shared" si="18"/>
        <v>18.66999435</v>
      </c>
      <c r="P118" s="3">
        <f t="shared" si="19"/>
        <v>-8.6949482000000007</v>
      </c>
      <c r="Q118" s="35">
        <f t="shared" si="20"/>
        <v>-8.8808260000000008</v>
      </c>
      <c r="R118" s="35">
        <f t="shared" si="21"/>
        <v>-9.2395247999999999</v>
      </c>
      <c r="S118" s="35">
        <f t="shared" si="22"/>
        <v>-9.7832232000000001</v>
      </c>
      <c r="T118" s="35">
        <f t="shared" si="23"/>
        <v>0</v>
      </c>
    </row>
    <row r="119" spans="2:20" x14ac:dyDescent="0.25">
      <c r="B119">
        <v>18399994500</v>
      </c>
      <c r="C119">
        <v>-8.3636551000000008</v>
      </c>
      <c r="E119" s="3">
        <f t="shared" si="12"/>
        <v>18.759994299999999</v>
      </c>
      <c r="F119" s="3">
        <f t="shared" si="13"/>
        <v>-8.2221270000000004</v>
      </c>
      <c r="G119" s="35">
        <f t="shared" si="14"/>
        <v>-8.5714903000000007</v>
      </c>
      <c r="H119" s="35">
        <f t="shared" si="15"/>
        <v>-9.1649971000000008</v>
      </c>
      <c r="I119" s="35">
        <f t="shared" si="16"/>
        <v>-10.358191</v>
      </c>
      <c r="J119" s="35">
        <f t="shared" si="17"/>
        <v>0</v>
      </c>
      <c r="L119">
        <v>18399994500</v>
      </c>
      <c r="M119">
        <v>-8.5969180999999999</v>
      </c>
      <c r="O119" s="3">
        <f t="shared" si="18"/>
        <v>18.759994299999999</v>
      </c>
      <c r="P119" s="3">
        <f t="shared" si="19"/>
        <v>-8.7430477</v>
      </c>
      <c r="Q119" s="35">
        <f t="shared" si="20"/>
        <v>-8.9382324000000004</v>
      </c>
      <c r="R119" s="35">
        <f t="shared" si="21"/>
        <v>-9.3020811000000005</v>
      </c>
      <c r="S119" s="35">
        <f t="shared" si="22"/>
        <v>-9.8115711000000001</v>
      </c>
      <c r="T119" s="35">
        <f t="shared" si="23"/>
        <v>0</v>
      </c>
    </row>
    <row r="120" spans="2:20" x14ac:dyDescent="0.25">
      <c r="B120">
        <v>18489994450</v>
      </c>
      <c r="C120">
        <v>-8.3154383000000003</v>
      </c>
      <c r="E120" s="3">
        <f t="shared" si="12"/>
        <v>18.849994250000002</v>
      </c>
      <c r="F120" s="3">
        <f t="shared" si="13"/>
        <v>-8.2224444999999999</v>
      </c>
      <c r="G120" s="35">
        <f t="shared" si="14"/>
        <v>-8.5526093999999997</v>
      </c>
      <c r="H120" s="35">
        <f t="shared" si="15"/>
        <v>-9.1417026999999997</v>
      </c>
      <c r="I120" s="35">
        <f t="shared" si="16"/>
        <v>-10.193284</v>
      </c>
      <c r="J120" s="35">
        <f t="shared" si="17"/>
        <v>0</v>
      </c>
      <c r="L120">
        <v>18489994450</v>
      </c>
      <c r="M120">
        <v>-8.6264752999999992</v>
      </c>
      <c r="O120" s="3">
        <f t="shared" si="18"/>
        <v>18.849994250000002</v>
      </c>
      <c r="P120" s="3">
        <f t="shared" si="19"/>
        <v>-8.7944422000000007</v>
      </c>
      <c r="Q120" s="35">
        <f t="shared" si="20"/>
        <v>-9.0018568000000005</v>
      </c>
      <c r="R120" s="35">
        <f t="shared" si="21"/>
        <v>-9.3700589999999995</v>
      </c>
      <c r="S120" s="35">
        <f t="shared" si="22"/>
        <v>-9.8968868000000008</v>
      </c>
      <c r="T120" s="35">
        <f t="shared" si="23"/>
        <v>0</v>
      </c>
    </row>
    <row r="121" spans="2:20" x14ac:dyDescent="0.25">
      <c r="B121">
        <v>18579994400</v>
      </c>
      <c r="C121">
        <v>-8.2762040999999993</v>
      </c>
      <c r="E121" s="3">
        <f t="shared" si="12"/>
        <v>18.939994200000001</v>
      </c>
      <c r="F121" s="3">
        <f t="shared" si="13"/>
        <v>-8.2131605000000008</v>
      </c>
      <c r="G121" s="35">
        <f t="shared" si="14"/>
        <v>-8.5252713999999994</v>
      </c>
      <c r="H121" s="35">
        <f t="shared" si="15"/>
        <v>-9.1014976999999995</v>
      </c>
      <c r="I121" s="35">
        <f t="shared" si="16"/>
        <v>-10.102395</v>
      </c>
      <c r="J121" s="35">
        <f t="shared" si="17"/>
        <v>0</v>
      </c>
      <c r="L121">
        <v>18579994400</v>
      </c>
      <c r="M121">
        <v>-8.6575545999999992</v>
      </c>
      <c r="O121" s="3">
        <f t="shared" si="18"/>
        <v>18.939994200000001</v>
      </c>
      <c r="P121" s="3">
        <f t="shared" si="19"/>
        <v>-8.8564395999999999</v>
      </c>
      <c r="Q121" s="35">
        <f t="shared" si="20"/>
        <v>-9.0798368000000007</v>
      </c>
      <c r="R121" s="35">
        <f t="shared" si="21"/>
        <v>-9.4453793000000008</v>
      </c>
      <c r="S121" s="35">
        <f t="shared" si="22"/>
        <v>-10.001516000000001</v>
      </c>
      <c r="T121" s="35">
        <f t="shared" si="23"/>
        <v>0</v>
      </c>
    </row>
    <row r="122" spans="2:20" x14ac:dyDescent="0.25">
      <c r="B122">
        <v>18669994350</v>
      </c>
      <c r="C122">
        <v>-8.2403525999999996</v>
      </c>
      <c r="E122" s="3">
        <f t="shared" si="12"/>
        <v>19.02999415</v>
      </c>
      <c r="F122" s="3">
        <f t="shared" si="13"/>
        <v>-8.2159624000000004</v>
      </c>
      <c r="G122" s="35">
        <f t="shared" si="14"/>
        <v>-8.5066032000000007</v>
      </c>
      <c r="H122" s="35">
        <f t="shared" si="15"/>
        <v>-9.0578775</v>
      </c>
      <c r="I122" s="35">
        <f t="shared" si="16"/>
        <v>-10.168183000000001</v>
      </c>
      <c r="J122" s="35">
        <f t="shared" si="17"/>
        <v>0</v>
      </c>
      <c r="L122">
        <v>18669994350</v>
      </c>
      <c r="M122">
        <v>-8.6949482000000007</v>
      </c>
      <c r="O122" s="3">
        <f t="shared" si="18"/>
        <v>19.02999415</v>
      </c>
      <c r="P122" s="3">
        <f t="shared" si="19"/>
        <v>-8.9109181999999993</v>
      </c>
      <c r="Q122" s="35">
        <f t="shared" si="20"/>
        <v>-9.1504878999999999</v>
      </c>
      <c r="R122" s="35">
        <f t="shared" si="21"/>
        <v>-9.5181465000000003</v>
      </c>
      <c r="S122" s="35">
        <f t="shared" si="22"/>
        <v>-10.034357</v>
      </c>
      <c r="T122" s="35">
        <f t="shared" si="23"/>
        <v>0</v>
      </c>
    </row>
    <row r="123" spans="2:20" x14ac:dyDescent="0.25">
      <c r="B123">
        <v>18759994300</v>
      </c>
      <c r="C123">
        <v>-8.2221270000000004</v>
      </c>
      <c r="E123" s="3">
        <f t="shared" si="12"/>
        <v>19.1199941</v>
      </c>
      <c r="F123" s="3">
        <f t="shared" si="13"/>
        <v>-8.2368202000000004</v>
      </c>
      <c r="G123" s="35">
        <f t="shared" si="14"/>
        <v>-8.5179481999999993</v>
      </c>
      <c r="H123" s="35">
        <f t="shared" si="15"/>
        <v>-9.0533867000000008</v>
      </c>
      <c r="I123" s="35">
        <f t="shared" si="16"/>
        <v>-10.041404</v>
      </c>
      <c r="J123" s="35">
        <f t="shared" si="17"/>
        <v>0</v>
      </c>
      <c r="L123">
        <v>18759994300</v>
      </c>
      <c r="M123">
        <v>-8.7430477</v>
      </c>
      <c r="O123" s="3">
        <f t="shared" si="18"/>
        <v>19.1199941</v>
      </c>
      <c r="P123" s="3">
        <f t="shared" si="19"/>
        <v>-8.9781542000000005</v>
      </c>
      <c r="Q123" s="35">
        <f t="shared" si="20"/>
        <v>-9.2204856999999993</v>
      </c>
      <c r="R123" s="35">
        <f t="shared" si="21"/>
        <v>-9.5852717999999992</v>
      </c>
      <c r="S123" s="35">
        <f t="shared" si="22"/>
        <v>-10.161413</v>
      </c>
      <c r="T123" s="35">
        <f t="shared" si="23"/>
        <v>0</v>
      </c>
    </row>
    <row r="124" spans="2:20" x14ac:dyDescent="0.25">
      <c r="B124">
        <v>18849994250</v>
      </c>
      <c r="C124">
        <v>-8.2224444999999999</v>
      </c>
      <c r="E124" s="3">
        <f t="shared" si="12"/>
        <v>19.209994049999999</v>
      </c>
      <c r="F124" s="3">
        <f t="shared" si="13"/>
        <v>-8.2535658000000005</v>
      </c>
      <c r="G124" s="35">
        <f t="shared" si="14"/>
        <v>-8.5316638999999999</v>
      </c>
      <c r="H124" s="35">
        <f t="shared" si="15"/>
        <v>-9.0665025999999997</v>
      </c>
      <c r="I124" s="35">
        <f t="shared" si="16"/>
        <v>-9.9131222000000001</v>
      </c>
      <c r="J124" s="35">
        <f t="shared" si="17"/>
        <v>0</v>
      </c>
      <c r="L124">
        <v>18849994250</v>
      </c>
      <c r="M124">
        <v>-8.7944422000000007</v>
      </c>
      <c r="O124" s="3">
        <f t="shared" si="18"/>
        <v>19.209994049999999</v>
      </c>
      <c r="P124" s="3">
        <f t="shared" si="19"/>
        <v>-9.0351686000000004</v>
      </c>
      <c r="Q124" s="35">
        <f t="shared" si="20"/>
        <v>-9.2778244000000001</v>
      </c>
      <c r="R124" s="35">
        <f t="shared" si="21"/>
        <v>-9.6345825000000005</v>
      </c>
      <c r="S124" s="35">
        <f t="shared" si="22"/>
        <v>-10.236841999999999</v>
      </c>
      <c r="T124" s="35">
        <f t="shared" si="23"/>
        <v>0</v>
      </c>
    </row>
    <row r="125" spans="2:20" x14ac:dyDescent="0.25">
      <c r="B125">
        <v>18939994200</v>
      </c>
      <c r="C125">
        <v>-8.2131605000000008</v>
      </c>
      <c r="E125" s="3">
        <f t="shared" si="12"/>
        <v>19.299994000000002</v>
      </c>
      <c r="F125" s="3">
        <f t="shared" si="13"/>
        <v>-8.2641001000000003</v>
      </c>
      <c r="G125" s="35">
        <f t="shared" si="14"/>
        <v>-8.5308857000000007</v>
      </c>
      <c r="H125" s="35">
        <f t="shared" si="15"/>
        <v>-9.0474300000000003</v>
      </c>
      <c r="I125" s="35">
        <f t="shared" si="16"/>
        <v>-10.071289</v>
      </c>
      <c r="J125" s="35">
        <f t="shared" si="17"/>
        <v>0</v>
      </c>
      <c r="L125">
        <v>18939994200</v>
      </c>
      <c r="M125">
        <v>-8.8564395999999999</v>
      </c>
      <c r="O125" s="3">
        <f t="shared" si="18"/>
        <v>19.299994000000002</v>
      </c>
      <c r="P125" s="3">
        <f t="shared" si="19"/>
        <v>-9.0904445999999997</v>
      </c>
      <c r="Q125" s="35">
        <f t="shared" si="20"/>
        <v>-9.3363209000000005</v>
      </c>
      <c r="R125" s="35">
        <f t="shared" si="21"/>
        <v>-9.6880006999999999</v>
      </c>
      <c r="S125" s="35">
        <f t="shared" si="22"/>
        <v>-10.285857999999999</v>
      </c>
      <c r="T125" s="35">
        <f t="shared" si="23"/>
        <v>0</v>
      </c>
    </row>
    <row r="126" spans="2:20" x14ac:dyDescent="0.25">
      <c r="B126">
        <v>19029994150</v>
      </c>
      <c r="C126">
        <v>-8.2159624000000004</v>
      </c>
      <c r="E126" s="3">
        <f t="shared" si="12"/>
        <v>19.389993950000001</v>
      </c>
      <c r="F126" s="3">
        <f t="shared" si="13"/>
        <v>-8.2906960999999999</v>
      </c>
      <c r="G126" s="35">
        <f t="shared" si="14"/>
        <v>-8.5481490999999998</v>
      </c>
      <c r="H126" s="35">
        <f t="shared" si="15"/>
        <v>-9.0526713999999995</v>
      </c>
      <c r="I126" s="35">
        <f t="shared" si="16"/>
        <v>-10.162229999999999</v>
      </c>
      <c r="J126" s="35">
        <f t="shared" si="17"/>
        <v>0</v>
      </c>
      <c r="L126">
        <v>19029994150</v>
      </c>
      <c r="M126">
        <v>-8.9109181999999993</v>
      </c>
      <c r="O126" s="3">
        <f t="shared" si="18"/>
        <v>19.389993950000001</v>
      </c>
      <c r="P126" s="3">
        <f t="shared" si="19"/>
        <v>-9.1424236000000008</v>
      </c>
      <c r="Q126" s="35">
        <f t="shared" si="20"/>
        <v>-9.3882283999999991</v>
      </c>
      <c r="R126" s="35">
        <f t="shared" si="21"/>
        <v>-9.7405453000000009</v>
      </c>
      <c r="S126" s="35">
        <f t="shared" si="22"/>
        <v>-10.267678999999999</v>
      </c>
      <c r="T126" s="35">
        <f t="shared" si="23"/>
        <v>0</v>
      </c>
    </row>
    <row r="127" spans="2:20" x14ac:dyDescent="0.25">
      <c r="B127">
        <v>19119994100</v>
      </c>
      <c r="C127">
        <v>-8.2368202000000004</v>
      </c>
      <c r="E127" s="3">
        <f t="shared" si="12"/>
        <v>19.4799939</v>
      </c>
      <c r="F127" s="3">
        <f t="shared" si="13"/>
        <v>-8.3243712999999993</v>
      </c>
      <c r="G127" s="35">
        <f t="shared" si="14"/>
        <v>-8.5835542999999994</v>
      </c>
      <c r="H127" s="35">
        <f t="shared" si="15"/>
        <v>-9.1007070999999993</v>
      </c>
      <c r="I127" s="35">
        <f t="shared" si="16"/>
        <v>-9.9257726999999996</v>
      </c>
      <c r="J127" s="35">
        <f t="shared" si="17"/>
        <v>0</v>
      </c>
      <c r="L127">
        <v>19119994100</v>
      </c>
      <c r="M127">
        <v>-8.9781542000000005</v>
      </c>
      <c r="O127" s="3">
        <f t="shared" si="18"/>
        <v>19.4799939</v>
      </c>
      <c r="P127" s="3">
        <f t="shared" si="19"/>
        <v>-9.1915034999999996</v>
      </c>
      <c r="Q127" s="35">
        <f t="shared" si="20"/>
        <v>-9.4294537999999992</v>
      </c>
      <c r="R127" s="35">
        <f t="shared" si="21"/>
        <v>-9.7791146999999992</v>
      </c>
      <c r="S127" s="35">
        <f t="shared" si="22"/>
        <v>-10.344433</v>
      </c>
      <c r="T127" s="35">
        <f t="shared" si="23"/>
        <v>0</v>
      </c>
    </row>
    <row r="128" spans="2:20" x14ac:dyDescent="0.25">
      <c r="B128">
        <v>19209994050</v>
      </c>
      <c r="C128">
        <v>-8.2535658000000005</v>
      </c>
      <c r="E128" s="3">
        <f t="shared" si="12"/>
        <v>19.569993849999999</v>
      </c>
      <c r="F128" s="3">
        <f t="shared" si="13"/>
        <v>-8.3848143000000004</v>
      </c>
      <c r="G128" s="35">
        <f t="shared" si="14"/>
        <v>-8.6459063999999994</v>
      </c>
      <c r="H128" s="35">
        <f t="shared" si="15"/>
        <v>-9.1773366999999997</v>
      </c>
      <c r="I128" s="35">
        <f t="shared" si="16"/>
        <v>-9.9590186999999997</v>
      </c>
      <c r="J128" s="35">
        <f t="shared" si="17"/>
        <v>0</v>
      </c>
      <c r="L128">
        <v>19209994050</v>
      </c>
      <c r="M128">
        <v>-9.0351686000000004</v>
      </c>
      <c r="O128" s="3">
        <f t="shared" si="18"/>
        <v>19.569993849999999</v>
      </c>
      <c r="P128" s="3">
        <f t="shared" si="19"/>
        <v>-9.2301167999999993</v>
      </c>
      <c r="Q128" s="35">
        <f t="shared" si="20"/>
        <v>-9.4636793000000008</v>
      </c>
      <c r="R128" s="35">
        <f t="shared" si="21"/>
        <v>-9.8080110999999999</v>
      </c>
      <c r="S128" s="35">
        <f t="shared" si="22"/>
        <v>-10.54668</v>
      </c>
      <c r="T128" s="35">
        <f t="shared" si="23"/>
        <v>0</v>
      </c>
    </row>
    <row r="129" spans="2:20" x14ac:dyDescent="0.25">
      <c r="B129">
        <v>19299994000</v>
      </c>
      <c r="C129">
        <v>-8.2641001000000003</v>
      </c>
      <c r="E129" s="3">
        <f t="shared" si="12"/>
        <v>19.659993799999999</v>
      </c>
      <c r="F129" s="3">
        <f t="shared" si="13"/>
        <v>-8.4932994999999991</v>
      </c>
      <c r="G129" s="35">
        <f t="shared" si="14"/>
        <v>-8.7522154000000008</v>
      </c>
      <c r="H129" s="35">
        <f t="shared" si="15"/>
        <v>-9.2832364999999992</v>
      </c>
      <c r="I129" s="35">
        <f t="shared" si="16"/>
        <v>-10.214371999999999</v>
      </c>
      <c r="J129" s="35">
        <f t="shared" si="17"/>
        <v>0</v>
      </c>
      <c r="L129">
        <v>19299994000</v>
      </c>
      <c r="M129">
        <v>-9.0904445999999997</v>
      </c>
      <c r="O129" s="3">
        <f t="shared" si="18"/>
        <v>19.659993799999999</v>
      </c>
      <c r="P129" s="3">
        <f t="shared" si="19"/>
        <v>-9.2691526</v>
      </c>
      <c r="Q129" s="35">
        <f t="shared" si="20"/>
        <v>-9.5036124999999991</v>
      </c>
      <c r="R129" s="35">
        <f t="shared" si="21"/>
        <v>-9.8506136000000009</v>
      </c>
      <c r="S129" s="35">
        <f t="shared" si="22"/>
        <v>-10.491398</v>
      </c>
      <c r="T129" s="35">
        <f t="shared" si="23"/>
        <v>0</v>
      </c>
    </row>
    <row r="130" spans="2:20" x14ac:dyDescent="0.25">
      <c r="B130">
        <v>19389993950</v>
      </c>
      <c r="C130">
        <v>-8.2906960999999999</v>
      </c>
      <c r="E130" s="3">
        <f t="shared" si="12"/>
        <v>19.749993750000002</v>
      </c>
      <c r="F130" s="3">
        <f t="shared" si="13"/>
        <v>-8.5598010999999996</v>
      </c>
      <c r="G130" s="35">
        <f t="shared" si="14"/>
        <v>-8.8254414000000008</v>
      </c>
      <c r="H130" s="35">
        <f t="shared" si="15"/>
        <v>-9.3705502000000003</v>
      </c>
      <c r="I130" s="35">
        <f t="shared" si="16"/>
        <v>-10.422592</v>
      </c>
      <c r="J130" s="35">
        <f t="shared" si="17"/>
        <v>0</v>
      </c>
      <c r="L130">
        <v>19389993950</v>
      </c>
      <c r="M130">
        <v>-9.1424236000000008</v>
      </c>
      <c r="O130" s="3">
        <f t="shared" si="18"/>
        <v>19.749993750000002</v>
      </c>
      <c r="P130" s="3">
        <f t="shared" si="19"/>
        <v>-9.3077593000000007</v>
      </c>
      <c r="Q130" s="35">
        <f t="shared" si="20"/>
        <v>-9.5423860999999999</v>
      </c>
      <c r="R130" s="35">
        <f t="shared" si="21"/>
        <v>-9.8923100999999996</v>
      </c>
      <c r="S130" s="35">
        <f t="shared" si="22"/>
        <v>-10.389405</v>
      </c>
      <c r="T130" s="35">
        <f t="shared" si="23"/>
        <v>0</v>
      </c>
    </row>
    <row r="131" spans="2:20" x14ac:dyDescent="0.25">
      <c r="B131">
        <v>19479993900</v>
      </c>
      <c r="C131">
        <v>-8.3243712999999993</v>
      </c>
      <c r="E131" s="3">
        <f t="shared" si="12"/>
        <v>19.839993700000001</v>
      </c>
      <c r="F131" s="3">
        <f t="shared" si="13"/>
        <v>-8.6016378000000007</v>
      </c>
      <c r="G131" s="35">
        <f t="shared" si="14"/>
        <v>-8.8818426000000006</v>
      </c>
      <c r="H131" s="35">
        <f t="shared" si="15"/>
        <v>-9.4363603999999999</v>
      </c>
      <c r="I131" s="35">
        <f t="shared" si="16"/>
        <v>-10.479053</v>
      </c>
      <c r="J131" s="35">
        <f t="shared" si="17"/>
        <v>0</v>
      </c>
      <c r="L131">
        <v>19479993900</v>
      </c>
      <c r="M131">
        <v>-9.1915034999999996</v>
      </c>
      <c r="O131" s="3">
        <f t="shared" si="18"/>
        <v>19.839993700000001</v>
      </c>
      <c r="P131" s="3">
        <f t="shared" si="19"/>
        <v>-9.3377581000000003</v>
      </c>
      <c r="Q131" s="35">
        <f t="shared" si="20"/>
        <v>-9.5668954999999993</v>
      </c>
      <c r="R131" s="35">
        <f t="shared" si="21"/>
        <v>-9.9137602000000005</v>
      </c>
      <c r="S131" s="35">
        <f t="shared" si="22"/>
        <v>-10.56737</v>
      </c>
      <c r="T131" s="35">
        <f t="shared" si="23"/>
        <v>0</v>
      </c>
    </row>
    <row r="132" spans="2:20" x14ac:dyDescent="0.25">
      <c r="B132">
        <v>19569993850</v>
      </c>
      <c r="C132">
        <v>-8.3848143000000004</v>
      </c>
      <c r="E132" s="3">
        <f t="shared" si="12"/>
        <v>19.92999365</v>
      </c>
      <c r="F132" s="3">
        <f t="shared" si="13"/>
        <v>-8.6211471999999993</v>
      </c>
      <c r="G132" s="35">
        <f t="shared" si="14"/>
        <v>-8.9065075</v>
      </c>
      <c r="H132" s="35">
        <f t="shared" si="15"/>
        <v>-9.4435511000000005</v>
      </c>
      <c r="I132" s="35">
        <f t="shared" si="16"/>
        <v>-10.251963999999999</v>
      </c>
      <c r="J132" s="35">
        <f t="shared" si="17"/>
        <v>0</v>
      </c>
      <c r="L132">
        <v>19569993850</v>
      </c>
      <c r="M132">
        <v>-9.2301167999999993</v>
      </c>
      <c r="O132" s="3">
        <f t="shared" si="18"/>
        <v>19.92999365</v>
      </c>
      <c r="P132" s="3">
        <f t="shared" si="19"/>
        <v>-9.3732834</v>
      </c>
      <c r="Q132" s="35">
        <f t="shared" si="20"/>
        <v>-9.6073008000000009</v>
      </c>
      <c r="R132" s="35">
        <f t="shared" si="21"/>
        <v>-9.9570130999999993</v>
      </c>
      <c r="S132" s="35">
        <f t="shared" si="22"/>
        <v>-10.721546999999999</v>
      </c>
      <c r="T132" s="35">
        <f t="shared" si="23"/>
        <v>0</v>
      </c>
    </row>
    <row r="133" spans="2:20" x14ac:dyDescent="0.25">
      <c r="B133">
        <v>19659993800</v>
      </c>
      <c r="C133">
        <v>-8.4932994999999991</v>
      </c>
      <c r="E133" s="3">
        <f t="shared" si="12"/>
        <v>20.019993599999999</v>
      </c>
      <c r="F133" s="3">
        <f t="shared" si="13"/>
        <v>-8.5970621000000005</v>
      </c>
      <c r="G133" s="35">
        <f t="shared" si="14"/>
        <v>-8.8819675</v>
      </c>
      <c r="H133" s="35">
        <f t="shared" si="15"/>
        <v>-9.3955803000000007</v>
      </c>
      <c r="I133" s="35">
        <f t="shared" si="16"/>
        <v>-10.183831</v>
      </c>
      <c r="J133" s="35">
        <f t="shared" si="17"/>
        <v>0</v>
      </c>
      <c r="L133">
        <v>19659993800</v>
      </c>
      <c r="M133">
        <v>-9.2691526</v>
      </c>
      <c r="O133" s="3">
        <f t="shared" si="18"/>
        <v>20.019993599999999</v>
      </c>
      <c r="P133" s="3">
        <f t="shared" si="19"/>
        <v>-9.4045743999999996</v>
      </c>
      <c r="Q133" s="35">
        <f t="shared" si="20"/>
        <v>-9.6446389999999997</v>
      </c>
      <c r="R133" s="35">
        <f t="shared" si="21"/>
        <v>-10.006747000000001</v>
      </c>
      <c r="S133" s="35">
        <f t="shared" si="22"/>
        <v>-10.660049000000001</v>
      </c>
      <c r="T133" s="35">
        <f t="shared" si="23"/>
        <v>0</v>
      </c>
    </row>
    <row r="134" spans="2:20" x14ac:dyDescent="0.25">
      <c r="B134">
        <v>19749993750</v>
      </c>
      <c r="C134">
        <v>-8.5598010999999996</v>
      </c>
      <c r="E134" s="3">
        <f t="shared" ref="E134:E197" si="24">B138/1000000000</f>
        <v>20.109993549999999</v>
      </c>
      <c r="F134" s="3">
        <f t="shared" ref="F134:F197" si="25">C138</f>
        <v>-8.5172720000000002</v>
      </c>
      <c r="G134" s="35">
        <f t="shared" ref="G134:G197" si="26">C344</f>
        <v>-8.8092317999999992</v>
      </c>
      <c r="H134" s="35">
        <f t="shared" ref="H134:H197" si="27">C550</f>
        <v>-9.3064861000000008</v>
      </c>
      <c r="I134" s="35">
        <f t="shared" ref="I134:I197" si="28">C756</f>
        <v>-9.9198111999999998</v>
      </c>
      <c r="J134" s="35">
        <f t="shared" ref="J134:J197" si="29">C962</f>
        <v>0</v>
      </c>
      <c r="L134">
        <v>19749993750</v>
      </c>
      <c r="M134">
        <v>-9.3077593000000007</v>
      </c>
      <c r="O134" s="3">
        <f t="shared" ref="O134:O197" si="30">L138/1000000000</f>
        <v>20.109993549999999</v>
      </c>
      <c r="P134" s="3">
        <f t="shared" ref="P134:P197" si="31">M138</f>
        <v>-9.4272460999999996</v>
      </c>
      <c r="Q134" s="35">
        <f t="shared" ref="Q134:Q197" si="32">M344</f>
        <v>-9.6639967000000002</v>
      </c>
      <c r="R134" s="35">
        <f t="shared" ref="R134:R197" si="33">M550</f>
        <v>-10.030958</v>
      </c>
      <c r="S134" s="35">
        <f t="shared" ref="S134:S197" si="34">M756</f>
        <v>-10.817605</v>
      </c>
      <c r="T134" s="35">
        <f t="shared" ref="T134:T197" si="35">M962</f>
        <v>0</v>
      </c>
    </row>
    <row r="135" spans="2:20" x14ac:dyDescent="0.25">
      <c r="B135">
        <v>19839993700</v>
      </c>
      <c r="C135">
        <v>-8.6016378000000007</v>
      </c>
      <c r="E135" s="3">
        <f t="shared" si="24"/>
        <v>20.199993500000001</v>
      </c>
      <c r="F135" s="3">
        <f t="shared" si="25"/>
        <v>-8.4779625000000003</v>
      </c>
      <c r="G135" s="35">
        <f t="shared" si="26"/>
        <v>-8.7644587000000005</v>
      </c>
      <c r="H135" s="35">
        <f t="shared" si="27"/>
        <v>-9.2390279999999994</v>
      </c>
      <c r="I135" s="35">
        <f t="shared" si="28"/>
        <v>-9.9612770000000008</v>
      </c>
      <c r="J135" s="35">
        <f t="shared" si="29"/>
        <v>0</v>
      </c>
      <c r="L135">
        <v>19839993700</v>
      </c>
      <c r="M135">
        <v>-9.3377581000000003</v>
      </c>
      <c r="O135" s="3">
        <f t="shared" si="30"/>
        <v>20.199993500000001</v>
      </c>
      <c r="P135" s="3">
        <f t="shared" si="31"/>
        <v>-9.4491786999999992</v>
      </c>
      <c r="Q135" s="35">
        <f t="shared" si="32"/>
        <v>-9.6842375000000001</v>
      </c>
      <c r="R135" s="35">
        <f t="shared" si="33"/>
        <v>-10.047859000000001</v>
      </c>
      <c r="S135" s="35">
        <f t="shared" si="34"/>
        <v>-11.002969999999999</v>
      </c>
      <c r="T135" s="35">
        <f t="shared" si="35"/>
        <v>0</v>
      </c>
    </row>
    <row r="136" spans="2:20" x14ac:dyDescent="0.25">
      <c r="B136">
        <v>19929993650</v>
      </c>
      <c r="C136">
        <v>-8.6211471999999993</v>
      </c>
      <c r="E136" s="3">
        <f t="shared" si="24"/>
        <v>20.289993450000001</v>
      </c>
      <c r="F136" s="3">
        <f t="shared" si="25"/>
        <v>-8.4480705</v>
      </c>
      <c r="G136" s="35">
        <f t="shared" si="26"/>
        <v>-8.7230167000000005</v>
      </c>
      <c r="H136" s="35">
        <f t="shared" si="27"/>
        <v>-9.1784572999999998</v>
      </c>
      <c r="I136" s="35">
        <f t="shared" si="28"/>
        <v>-9.9900760999999996</v>
      </c>
      <c r="J136" s="35">
        <f t="shared" si="29"/>
        <v>0</v>
      </c>
      <c r="L136">
        <v>19929993650</v>
      </c>
      <c r="M136">
        <v>-9.3732834</v>
      </c>
      <c r="O136" s="3">
        <f t="shared" si="30"/>
        <v>20.289993450000001</v>
      </c>
      <c r="P136" s="3">
        <f t="shared" si="31"/>
        <v>-9.4623746999999998</v>
      </c>
      <c r="Q136" s="35">
        <f t="shared" si="32"/>
        <v>-9.6939019999999996</v>
      </c>
      <c r="R136" s="35">
        <f t="shared" si="33"/>
        <v>-10.060418</v>
      </c>
      <c r="S136" s="35">
        <f t="shared" si="34"/>
        <v>-10.823869</v>
      </c>
      <c r="T136" s="35">
        <f t="shared" si="35"/>
        <v>0</v>
      </c>
    </row>
    <row r="137" spans="2:20" x14ac:dyDescent="0.25">
      <c r="B137">
        <v>20019993600</v>
      </c>
      <c r="C137">
        <v>-8.5970621000000005</v>
      </c>
      <c r="E137" s="3">
        <f t="shared" si="24"/>
        <v>20.3799934</v>
      </c>
      <c r="F137" s="3">
        <f t="shared" si="25"/>
        <v>-8.4307336999999993</v>
      </c>
      <c r="G137" s="35">
        <f t="shared" si="26"/>
        <v>-8.7008285999999995</v>
      </c>
      <c r="H137" s="35">
        <f t="shared" si="27"/>
        <v>-9.1509943000000007</v>
      </c>
      <c r="I137" s="35">
        <f t="shared" si="28"/>
        <v>-9.8351746000000002</v>
      </c>
      <c r="J137" s="35">
        <f t="shared" si="29"/>
        <v>0</v>
      </c>
      <c r="L137">
        <v>20019993600</v>
      </c>
      <c r="M137">
        <v>-9.4045743999999996</v>
      </c>
      <c r="O137" s="3">
        <f t="shared" si="30"/>
        <v>20.3799934</v>
      </c>
      <c r="P137" s="3">
        <f t="shared" si="31"/>
        <v>-9.4655036999999993</v>
      </c>
      <c r="Q137" s="35">
        <f t="shared" si="32"/>
        <v>-9.6833629999999999</v>
      </c>
      <c r="R137" s="35">
        <f t="shared" si="33"/>
        <v>-10.040495999999999</v>
      </c>
      <c r="S137" s="35">
        <f t="shared" si="34"/>
        <v>-10.843676</v>
      </c>
      <c r="T137" s="35">
        <f t="shared" si="35"/>
        <v>0</v>
      </c>
    </row>
    <row r="138" spans="2:20" x14ac:dyDescent="0.25">
      <c r="B138">
        <v>20109993550</v>
      </c>
      <c r="C138">
        <v>-8.5172720000000002</v>
      </c>
      <c r="E138" s="3">
        <f t="shared" si="24"/>
        <v>20.469993349999999</v>
      </c>
      <c r="F138" s="3">
        <f t="shared" si="25"/>
        <v>-8.4495582999999996</v>
      </c>
      <c r="G138" s="35">
        <f t="shared" si="26"/>
        <v>-8.7059821999999993</v>
      </c>
      <c r="H138" s="35">
        <f t="shared" si="27"/>
        <v>-9.1492728999999997</v>
      </c>
      <c r="I138" s="35">
        <f t="shared" si="28"/>
        <v>-9.9011744999999998</v>
      </c>
      <c r="J138" s="35">
        <f t="shared" si="29"/>
        <v>0</v>
      </c>
      <c r="L138">
        <v>20109993550</v>
      </c>
      <c r="M138">
        <v>-9.4272460999999996</v>
      </c>
      <c r="O138" s="3">
        <f t="shared" si="30"/>
        <v>20.469993349999999</v>
      </c>
      <c r="P138" s="3">
        <f t="shared" si="31"/>
        <v>-9.4647036</v>
      </c>
      <c r="Q138" s="35">
        <f t="shared" si="32"/>
        <v>-9.6678543000000001</v>
      </c>
      <c r="R138" s="35">
        <f t="shared" si="33"/>
        <v>-10.010918999999999</v>
      </c>
      <c r="S138" s="35">
        <f t="shared" si="34"/>
        <v>-10.886682</v>
      </c>
      <c r="T138" s="35">
        <f t="shared" si="35"/>
        <v>0</v>
      </c>
    </row>
    <row r="139" spans="2:20" x14ac:dyDescent="0.25">
      <c r="B139">
        <v>20199993500</v>
      </c>
      <c r="C139">
        <v>-8.4779625000000003</v>
      </c>
      <c r="E139" s="3">
        <f t="shared" si="24"/>
        <v>20.559993299999999</v>
      </c>
      <c r="F139" s="3">
        <f t="shared" si="25"/>
        <v>-8.4861135000000001</v>
      </c>
      <c r="G139" s="35">
        <f t="shared" si="26"/>
        <v>-8.7221650999999998</v>
      </c>
      <c r="H139" s="35">
        <f t="shared" si="27"/>
        <v>-9.1599321000000007</v>
      </c>
      <c r="I139" s="35">
        <f t="shared" si="28"/>
        <v>-9.9629021000000009</v>
      </c>
      <c r="J139" s="35">
        <f t="shared" si="29"/>
        <v>0</v>
      </c>
      <c r="L139">
        <v>20199993500</v>
      </c>
      <c r="M139">
        <v>-9.4491786999999992</v>
      </c>
      <c r="O139" s="3">
        <f t="shared" si="30"/>
        <v>20.559993299999999</v>
      </c>
      <c r="P139" s="3">
        <f t="shared" si="31"/>
        <v>-9.4640445999999994</v>
      </c>
      <c r="Q139" s="35">
        <f t="shared" si="32"/>
        <v>-9.6641188000000007</v>
      </c>
      <c r="R139" s="35">
        <f t="shared" si="33"/>
        <v>-9.9993896000000007</v>
      </c>
      <c r="S139" s="35">
        <f t="shared" si="34"/>
        <v>-10.649656</v>
      </c>
      <c r="T139" s="35">
        <f t="shared" si="35"/>
        <v>0</v>
      </c>
    </row>
    <row r="140" spans="2:20" x14ac:dyDescent="0.25">
      <c r="B140">
        <v>20289993450</v>
      </c>
      <c r="C140">
        <v>-8.4480705</v>
      </c>
      <c r="E140" s="3">
        <f t="shared" si="24"/>
        <v>20.649993250000001</v>
      </c>
      <c r="F140" s="3">
        <f t="shared" si="25"/>
        <v>-8.4614724999999993</v>
      </c>
      <c r="G140" s="35">
        <f t="shared" si="26"/>
        <v>-8.6898031000000007</v>
      </c>
      <c r="H140" s="35">
        <f t="shared" si="27"/>
        <v>-9.1256570999999997</v>
      </c>
      <c r="I140" s="35">
        <f t="shared" si="28"/>
        <v>-10.022907999999999</v>
      </c>
      <c r="J140" s="35">
        <f t="shared" si="29"/>
        <v>0</v>
      </c>
      <c r="L140">
        <v>20289993450</v>
      </c>
      <c r="M140">
        <v>-9.4623746999999998</v>
      </c>
      <c r="O140" s="3">
        <f t="shared" si="30"/>
        <v>20.649993250000001</v>
      </c>
      <c r="P140" s="3">
        <f t="shared" si="31"/>
        <v>-9.4686831999999992</v>
      </c>
      <c r="Q140" s="35">
        <f t="shared" si="32"/>
        <v>-9.6632747999999999</v>
      </c>
      <c r="R140" s="35">
        <f t="shared" si="33"/>
        <v>-9.9949875000000006</v>
      </c>
      <c r="S140" s="35">
        <f t="shared" si="34"/>
        <v>-10.637976999999999</v>
      </c>
      <c r="T140" s="35">
        <f t="shared" si="35"/>
        <v>0</v>
      </c>
    </row>
    <row r="141" spans="2:20" x14ac:dyDescent="0.25">
      <c r="B141">
        <v>20379993400</v>
      </c>
      <c r="C141">
        <v>-8.4307336999999993</v>
      </c>
      <c r="E141" s="3">
        <f t="shared" si="24"/>
        <v>20.739993200000001</v>
      </c>
      <c r="F141" s="3">
        <f t="shared" si="25"/>
        <v>-8.4098568</v>
      </c>
      <c r="G141" s="35">
        <f t="shared" si="26"/>
        <v>-8.6308041000000006</v>
      </c>
      <c r="H141" s="35">
        <f t="shared" si="27"/>
        <v>-9.0613995000000003</v>
      </c>
      <c r="I141" s="35">
        <f t="shared" si="28"/>
        <v>-10.129667</v>
      </c>
      <c r="J141" s="35">
        <f t="shared" si="29"/>
        <v>0</v>
      </c>
      <c r="L141">
        <v>20379993400</v>
      </c>
      <c r="M141">
        <v>-9.4655036999999993</v>
      </c>
      <c r="O141" s="3">
        <f t="shared" si="30"/>
        <v>20.739993200000001</v>
      </c>
      <c r="P141" s="3">
        <f t="shared" si="31"/>
        <v>-9.4752320999999995</v>
      </c>
      <c r="Q141" s="35">
        <f t="shared" si="32"/>
        <v>-9.6641978999999996</v>
      </c>
      <c r="R141" s="35">
        <f t="shared" si="33"/>
        <v>-9.9838438000000007</v>
      </c>
      <c r="S141" s="35">
        <f t="shared" si="34"/>
        <v>-10.807670999999999</v>
      </c>
      <c r="T141" s="35">
        <f t="shared" si="35"/>
        <v>0</v>
      </c>
    </row>
    <row r="142" spans="2:20" x14ac:dyDescent="0.25">
      <c r="B142">
        <v>20469993350</v>
      </c>
      <c r="C142">
        <v>-8.4495582999999996</v>
      </c>
      <c r="E142" s="3">
        <f t="shared" si="24"/>
        <v>20.82999315</v>
      </c>
      <c r="F142" s="3">
        <f t="shared" si="25"/>
        <v>-8.3513546000000005</v>
      </c>
      <c r="G142" s="35">
        <f t="shared" si="26"/>
        <v>-8.5664148000000004</v>
      </c>
      <c r="H142" s="35">
        <f t="shared" si="27"/>
        <v>-8.9929705000000002</v>
      </c>
      <c r="I142" s="35">
        <f t="shared" si="28"/>
        <v>-9.8342103999999999</v>
      </c>
      <c r="J142" s="35">
        <f t="shared" si="29"/>
        <v>0</v>
      </c>
      <c r="L142">
        <v>20469993350</v>
      </c>
      <c r="M142">
        <v>-9.4647036</v>
      </c>
      <c r="O142" s="3">
        <f t="shared" si="30"/>
        <v>20.82999315</v>
      </c>
      <c r="P142" s="3">
        <f t="shared" si="31"/>
        <v>-9.5016165000000008</v>
      </c>
      <c r="Q142" s="35">
        <f t="shared" si="32"/>
        <v>-9.6942692000000008</v>
      </c>
      <c r="R142" s="35">
        <f t="shared" si="33"/>
        <v>-10.010823</v>
      </c>
      <c r="S142" s="35">
        <f t="shared" si="34"/>
        <v>-10.790502999999999</v>
      </c>
      <c r="T142" s="35">
        <f t="shared" si="35"/>
        <v>0</v>
      </c>
    </row>
    <row r="143" spans="2:20" x14ac:dyDescent="0.25">
      <c r="B143">
        <v>20559993300</v>
      </c>
      <c r="C143">
        <v>-8.4861135000000001</v>
      </c>
      <c r="E143" s="3">
        <f t="shared" si="24"/>
        <v>20.919993099999999</v>
      </c>
      <c r="F143" s="3">
        <f t="shared" si="25"/>
        <v>-8.2541180000000001</v>
      </c>
      <c r="G143" s="35">
        <f t="shared" si="26"/>
        <v>-8.4707211999999998</v>
      </c>
      <c r="H143" s="35">
        <f t="shared" si="27"/>
        <v>-8.8975334000000004</v>
      </c>
      <c r="I143" s="35">
        <f t="shared" si="28"/>
        <v>-9.5759200999999994</v>
      </c>
      <c r="J143" s="35">
        <f t="shared" si="29"/>
        <v>0</v>
      </c>
      <c r="L143">
        <v>20559993300</v>
      </c>
      <c r="M143">
        <v>-9.4640445999999994</v>
      </c>
      <c r="O143" s="3">
        <f t="shared" si="30"/>
        <v>20.919993099999999</v>
      </c>
      <c r="P143" s="3">
        <f t="shared" si="31"/>
        <v>-9.5308408999999994</v>
      </c>
      <c r="Q143" s="35">
        <f t="shared" si="32"/>
        <v>-9.7265748999999992</v>
      </c>
      <c r="R143" s="35">
        <f t="shared" si="33"/>
        <v>-10.040993</v>
      </c>
      <c r="S143" s="35">
        <f t="shared" si="34"/>
        <v>-10.65958</v>
      </c>
      <c r="T143" s="35">
        <f t="shared" si="35"/>
        <v>0</v>
      </c>
    </row>
    <row r="144" spans="2:20" x14ac:dyDescent="0.25">
      <c r="B144">
        <v>20649993250</v>
      </c>
      <c r="C144">
        <v>-8.4614724999999993</v>
      </c>
      <c r="E144" s="3">
        <f t="shared" si="24"/>
        <v>21.009993049999999</v>
      </c>
      <c r="F144" s="3">
        <f t="shared" si="25"/>
        <v>-8.1414937999999992</v>
      </c>
      <c r="G144" s="35">
        <f t="shared" si="26"/>
        <v>-8.3583212000000007</v>
      </c>
      <c r="H144" s="35">
        <f t="shared" si="27"/>
        <v>-8.7830590999999991</v>
      </c>
      <c r="I144" s="35">
        <f t="shared" si="28"/>
        <v>-9.5985774999999993</v>
      </c>
      <c r="J144" s="35">
        <f t="shared" si="29"/>
        <v>0</v>
      </c>
      <c r="L144">
        <v>20649993250</v>
      </c>
      <c r="M144">
        <v>-9.4686831999999992</v>
      </c>
      <c r="O144" s="3">
        <f t="shared" si="30"/>
        <v>21.009993049999999</v>
      </c>
      <c r="P144" s="3">
        <f t="shared" si="31"/>
        <v>-9.5913391000000008</v>
      </c>
      <c r="Q144" s="35">
        <f t="shared" si="32"/>
        <v>-9.7829075000000003</v>
      </c>
      <c r="R144" s="35">
        <f t="shared" si="33"/>
        <v>-10.088479</v>
      </c>
      <c r="S144" s="35">
        <f t="shared" si="34"/>
        <v>-10.902124000000001</v>
      </c>
      <c r="T144" s="35">
        <f t="shared" si="35"/>
        <v>0</v>
      </c>
    </row>
    <row r="145" spans="2:20" x14ac:dyDescent="0.25">
      <c r="B145">
        <v>20739993200</v>
      </c>
      <c r="C145">
        <v>-8.4098568</v>
      </c>
      <c r="E145" s="3">
        <f t="shared" si="24"/>
        <v>21.099993000000001</v>
      </c>
      <c r="F145" s="3">
        <f t="shared" si="25"/>
        <v>-8.0818148000000001</v>
      </c>
      <c r="G145" s="35">
        <f t="shared" si="26"/>
        <v>-8.2996397000000002</v>
      </c>
      <c r="H145" s="35">
        <f t="shared" si="27"/>
        <v>-8.7224091999999995</v>
      </c>
      <c r="I145" s="35">
        <f t="shared" si="28"/>
        <v>-9.6757173999999999</v>
      </c>
      <c r="J145" s="35">
        <f t="shared" si="29"/>
        <v>0</v>
      </c>
      <c r="L145">
        <v>20739993200</v>
      </c>
      <c r="M145">
        <v>-9.4752320999999995</v>
      </c>
      <c r="O145" s="3">
        <f t="shared" si="30"/>
        <v>21.099993000000001</v>
      </c>
      <c r="P145" s="3">
        <f t="shared" si="31"/>
        <v>-9.6262035000000008</v>
      </c>
      <c r="Q145" s="35">
        <f t="shared" si="32"/>
        <v>-9.8123568999999993</v>
      </c>
      <c r="R145" s="35">
        <f t="shared" si="33"/>
        <v>-10.111167999999999</v>
      </c>
      <c r="S145" s="35">
        <f t="shared" si="34"/>
        <v>-10.937557999999999</v>
      </c>
      <c r="T145" s="35">
        <f t="shared" si="35"/>
        <v>0</v>
      </c>
    </row>
    <row r="146" spans="2:20" x14ac:dyDescent="0.25">
      <c r="B146">
        <v>20829993150</v>
      </c>
      <c r="C146">
        <v>-8.3513546000000005</v>
      </c>
      <c r="E146" s="3">
        <f t="shared" si="24"/>
        <v>21.189992950000001</v>
      </c>
      <c r="F146" s="3">
        <f t="shared" si="25"/>
        <v>-8.0535288000000005</v>
      </c>
      <c r="G146" s="35">
        <f t="shared" si="26"/>
        <v>-8.2702150000000003</v>
      </c>
      <c r="H146" s="35">
        <f t="shared" si="27"/>
        <v>-8.6938390999999999</v>
      </c>
      <c r="I146" s="35">
        <f t="shared" si="28"/>
        <v>-9.5922117</v>
      </c>
      <c r="J146" s="35">
        <f t="shared" si="29"/>
        <v>0</v>
      </c>
      <c r="L146">
        <v>20829993150</v>
      </c>
      <c r="M146">
        <v>-9.5016165000000008</v>
      </c>
      <c r="O146" s="3">
        <f t="shared" si="30"/>
        <v>21.189992950000001</v>
      </c>
      <c r="P146" s="3">
        <f t="shared" si="31"/>
        <v>-9.6490831000000004</v>
      </c>
      <c r="Q146" s="35">
        <f t="shared" si="32"/>
        <v>-9.8318033000000007</v>
      </c>
      <c r="R146" s="35">
        <f t="shared" si="33"/>
        <v>-10.128648</v>
      </c>
      <c r="S146" s="35">
        <f t="shared" si="34"/>
        <v>-10.930391</v>
      </c>
      <c r="T146" s="35">
        <f t="shared" si="35"/>
        <v>0</v>
      </c>
    </row>
    <row r="147" spans="2:20" x14ac:dyDescent="0.25">
      <c r="B147">
        <v>20919993100</v>
      </c>
      <c r="C147">
        <v>-8.2541180000000001</v>
      </c>
      <c r="E147" s="3">
        <f t="shared" si="24"/>
        <v>21.2799929</v>
      </c>
      <c r="F147" s="3">
        <f t="shared" si="25"/>
        <v>-8.0258932000000005</v>
      </c>
      <c r="G147" s="35">
        <f t="shared" si="26"/>
        <v>-8.2397469999999995</v>
      </c>
      <c r="H147" s="35">
        <f t="shared" si="27"/>
        <v>-8.6597223000000003</v>
      </c>
      <c r="I147" s="35">
        <f t="shared" si="28"/>
        <v>-9.4960327000000007</v>
      </c>
      <c r="J147" s="35">
        <f t="shared" si="29"/>
        <v>0</v>
      </c>
      <c r="L147">
        <v>20919993100</v>
      </c>
      <c r="M147">
        <v>-9.5308408999999994</v>
      </c>
      <c r="O147" s="3">
        <f t="shared" si="30"/>
        <v>21.2799929</v>
      </c>
      <c r="P147" s="3">
        <f t="shared" si="31"/>
        <v>-9.6785420999999996</v>
      </c>
      <c r="Q147" s="35">
        <f t="shared" si="32"/>
        <v>-9.8581219000000004</v>
      </c>
      <c r="R147" s="35">
        <f t="shared" si="33"/>
        <v>-10.152316000000001</v>
      </c>
      <c r="S147" s="35">
        <f t="shared" si="34"/>
        <v>-10.868629</v>
      </c>
      <c r="T147" s="35">
        <f t="shared" si="35"/>
        <v>0</v>
      </c>
    </row>
    <row r="148" spans="2:20" x14ac:dyDescent="0.25">
      <c r="B148">
        <v>21009993050</v>
      </c>
      <c r="C148">
        <v>-8.1414937999999992</v>
      </c>
      <c r="E148" s="3">
        <f t="shared" si="24"/>
        <v>21.369992849999999</v>
      </c>
      <c r="F148" s="3">
        <f t="shared" si="25"/>
        <v>-7.9894562000000002</v>
      </c>
      <c r="G148" s="35">
        <f t="shared" si="26"/>
        <v>-8.1952677000000005</v>
      </c>
      <c r="H148" s="35">
        <f t="shared" si="27"/>
        <v>-8.6025857999999999</v>
      </c>
      <c r="I148" s="35">
        <f t="shared" si="28"/>
        <v>-9.5151415000000004</v>
      </c>
      <c r="J148" s="35">
        <f t="shared" si="29"/>
        <v>0</v>
      </c>
      <c r="L148">
        <v>21009993050</v>
      </c>
      <c r="M148">
        <v>-9.5913391000000008</v>
      </c>
      <c r="O148" s="3">
        <f t="shared" si="30"/>
        <v>21.369992849999999</v>
      </c>
      <c r="P148" s="3">
        <f t="shared" si="31"/>
        <v>-9.6776389999999992</v>
      </c>
      <c r="Q148" s="35">
        <f t="shared" si="32"/>
        <v>-9.8560847999999996</v>
      </c>
      <c r="R148" s="35">
        <f t="shared" si="33"/>
        <v>-10.152381999999999</v>
      </c>
      <c r="S148" s="35">
        <f t="shared" si="34"/>
        <v>-10.851508000000001</v>
      </c>
      <c r="T148" s="35">
        <f t="shared" si="35"/>
        <v>0</v>
      </c>
    </row>
    <row r="149" spans="2:20" x14ac:dyDescent="0.25">
      <c r="B149">
        <v>21099993000</v>
      </c>
      <c r="C149">
        <v>-8.0818148000000001</v>
      </c>
      <c r="E149" s="3">
        <f t="shared" si="24"/>
        <v>21.459992799999998</v>
      </c>
      <c r="F149" s="3">
        <f t="shared" si="25"/>
        <v>-7.9519099999999998</v>
      </c>
      <c r="G149" s="35">
        <f t="shared" si="26"/>
        <v>-8.1582431999999994</v>
      </c>
      <c r="H149" s="35">
        <f t="shared" si="27"/>
        <v>-8.5628928999999996</v>
      </c>
      <c r="I149" s="35">
        <f t="shared" si="28"/>
        <v>-9.5245923999999995</v>
      </c>
      <c r="J149" s="35">
        <f t="shared" si="29"/>
        <v>0</v>
      </c>
      <c r="L149">
        <v>21099993000</v>
      </c>
      <c r="M149">
        <v>-9.6262035000000008</v>
      </c>
      <c r="O149" s="3">
        <f t="shared" si="30"/>
        <v>21.459992799999998</v>
      </c>
      <c r="P149" s="3">
        <f t="shared" si="31"/>
        <v>-9.6306162000000004</v>
      </c>
      <c r="Q149" s="35">
        <f t="shared" si="32"/>
        <v>-9.8113908999999992</v>
      </c>
      <c r="R149" s="35">
        <f t="shared" si="33"/>
        <v>-10.113056</v>
      </c>
      <c r="S149" s="35">
        <f t="shared" si="34"/>
        <v>-10.995583999999999</v>
      </c>
      <c r="T149" s="35">
        <f t="shared" si="35"/>
        <v>0</v>
      </c>
    </row>
    <row r="150" spans="2:20" x14ac:dyDescent="0.25">
      <c r="B150">
        <v>21189992950</v>
      </c>
      <c r="C150">
        <v>-8.0535288000000005</v>
      </c>
      <c r="E150" s="3">
        <f t="shared" si="24"/>
        <v>21.549992750000001</v>
      </c>
      <c r="F150" s="3">
        <f t="shared" si="25"/>
        <v>-7.9182509999999997</v>
      </c>
      <c r="G150" s="35">
        <f t="shared" si="26"/>
        <v>-8.1287021999999993</v>
      </c>
      <c r="H150" s="35">
        <f t="shared" si="27"/>
        <v>-8.5423679000000003</v>
      </c>
      <c r="I150" s="35">
        <f t="shared" si="28"/>
        <v>-9.3593063000000001</v>
      </c>
      <c r="J150" s="35">
        <f t="shared" si="29"/>
        <v>0</v>
      </c>
      <c r="L150">
        <v>21189992950</v>
      </c>
      <c r="M150">
        <v>-9.6490831000000004</v>
      </c>
      <c r="O150" s="3">
        <f t="shared" si="30"/>
        <v>21.549992750000001</v>
      </c>
      <c r="P150" s="3">
        <f t="shared" si="31"/>
        <v>-9.5943679999999993</v>
      </c>
      <c r="Q150" s="35">
        <f t="shared" si="32"/>
        <v>-9.7747840999999998</v>
      </c>
      <c r="R150" s="35">
        <f t="shared" si="33"/>
        <v>-10.080715</v>
      </c>
      <c r="S150" s="35">
        <f t="shared" si="34"/>
        <v>-10.872643</v>
      </c>
      <c r="T150" s="35">
        <f t="shared" si="35"/>
        <v>0</v>
      </c>
    </row>
    <row r="151" spans="2:20" x14ac:dyDescent="0.25">
      <c r="B151">
        <v>21279992900</v>
      </c>
      <c r="C151">
        <v>-8.0258932000000005</v>
      </c>
      <c r="E151" s="3">
        <f t="shared" si="24"/>
        <v>21.639992700000001</v>
      </c>
      <c r="F151" s="3">
        <f t="shared" si="25"/>
        <v>-7.8950353</v>
      </c>
      <c r="G151" s="35">
        <f t="shared" si="26"/>
        <v>-8.1154422999999998</v>
      </c>
      <c r="H151" s="35">
        <f t="shared" si="27"/>
        <v>-8.5350207999999999</v>
      </c>
      <c r="I151" s="35">
        <f t="shared" si="28"/>
        <v>-9.4230175000000003</v>
      </c>
      <c r="J151" s="35">
        <f t="shared" si="29"/>
        <v>0</v>
      </c>
      <c r="L151">
        <v>21279992900</v>
      </c>
      <c r="M151">
        <v>-9.6785420999999996</v>
      </c>
      <c r="O151" s="3">
        <f t="shared" si="30"/>
        <v>21.639992700000001</v>
      </c>
      <c r="P151" s="3">
        <f t="shared" si="31"/>
        <v>-9.5654345000000003</v>
      </c>
      <c r="Q151" s="35">
        <f t="shared" si="32"/>
        <v>-9.7457274999999992</v>
      </c>
      <c r="R151" s="35">
        <f t="shared" si="33"/>
        <v>-10.053896999999999</v>
      </c>
      <c r="S151" s="35">
        <f t="shared" si="34"/>
        <v>-10.838020999999999</v>
      </c>
      <c r="T151" s="35">
        <f t="shared" si="35"/>
        <v>0</v>
      </c>
    </row>
    <row r="152" spans="2:20" x14ac:dyDescent="0.25">
      <c r="B152">
        <v>21369992850</v>
      </c>
      <c r="C152">
        <v>-7.9894562000000002</v>
      </c>
      <c r="E152" s="3">
        <f t="shared" si="24"/>
        <v>21.72999265</v>
      </c>
      <c r="F152" s="3">
        <f t="shared" si="25"/>
        <v>-7.8723001000000004</v>
      </c>
      <c r="G152" s="35">
        <f t="shared" si="26"/>
        <v>-8.1047983000000006</v>
      </c>
      <c r="H152" s="35">
        <f t="shared" si="27"/>
        <v>-8.5316687000000009</v>
      </c>
      <c r="I152" s="35">
        <f t="shared" si="28"/>
        <v>-9.5706816000000003</v>
      </c>
      <c r="J152" s="35">
        <f t="shared" si="29"/>
        <v>0</v>
      </c>
      <c r="L152">
        <v>21369992850</v>
      </c>
      <c r="M152">
        <v>-9.6776389999999992</v>
      </c>
      <c r="O152" s="3">
        <f t="shared" si="30"/>
        <v>21.72999265</v>
      </c>
      <c r="P152" s="3">
        <f t="shared" si="31"/>
        <v>-9.5144319999999993</v>
      </c>
      <c r="Q152" s="35">
        <f t="shared" si="32"/>
        <v>-9.6927632999999993</v>
      </c>
      <c r="R152" s="35">
        <f t="shared" si="33"/>
        <v>-9.9993420000000004</v>
      </c>
      <c r="S152" s="35">
        <f t="shared" si="34"/>
        <v>-10.858544</v>
      </c>
      <c r="T152" s="35">
        <f t="shared" si="35"/>
        <v>0</v>
      </c>
    </row>
    <row r="153" spans="2:20" x14ac:dyDescent="0.25">
      <c r="B153">
        <v>21459992800</v>
      </c>
      <c r="C153">
        <v>-7.9519099999999998</v>
      </c>
      <c r="E153" s="3">
        <f t="shared" si="24"/>
        <v>21.819992599999999</v>
      </c>
      <c r="F153" s="3">
        <f t="shared" si="25"/>
        <v>-7.8616818999999998</v>
      </c>
      <c r="G153" s="35">
        <f t="shared" si="26"/>
        <v>-8.1087769999999999</v>
      </c>
      <c r="H153" s="35">
        <f t="shared" si="27"/>
        <v>-8.5516366999999995</v>
      </c>
      <c r="I153" s="35">
        <f t="shared" si="28"/>
        <v>-9.6444244000000001</v>
      </c>
      <c r="J153" s="35">
        <f t="shared" si="29"/>
        <v>0</v>
      </c>
      <c r="L153">
        <v>21459992800</v>
      </c>
      <c r="M153">
        <v>-9.6306162000000004</v>
      </c>
      <c r="O153" s="3">
        <f t="shared" si="30"/>
        <v>21.819992599999999</v>
      </c>
      <c r="P153" s="3">
        <f t="shared" si="31"/>
        <v>-9.4915713999999998</v>
      </c>
      <c r="Q153" s="35">
        <f t="shared" si="32"/>
        <v>-9.6670026999999994</v>
      </c>
      <c r="R153" s="35">
        <f t="shared" si="33"/>
        <v>-9.9651089000000006</v>
      </c>
      <c r="S153" s="35">
        <f t="shared" si="34"/>
        <v>-10.741066</v>
      </c>
      <c r="T153" s="35">
        <f t="shared" si="35"/>
        <v>0</v>
      </c>
    </row>
    <row r="154" spans="2:20" x14ac:dyDescent="0.25">
      <c r="B154">
        <v>21549992750</v>
      </c>
      <c r="C154">
        <v>-7.9182509999999997</v>
      </c>
      <c r="E154" s="3">
        <f t="shared" si="24"/>
        <v>21.909992549999998</v>
      </c>
      <c r="F154" s="3">
        <f t="shared" si="25"/>
        <v>-7.8630861999999997</v>
      </c>
      <c r="G154" s="35">
        <f t="shared" si="26"/>
        <v>-8.1187848999999996</v>
      </c>
      <c r="H154" s="35">
        <f t="shared" si="27"/>
        <v>-8.5679873999999998</v>
      </c>
      <c r="I154" s="35">
        <f t="shared" si="28"/>
        <v>-9.6138887000000004</v>
      </c>
      <c r="J154" s="35">
        <f t="shared" si="29"/>
        <v>0</v>
      </c>
      <c r="L154">
        <v>21549992750</v>
      </c>
      <c r="M154">
        <v>-9.5943679999999993</v>
      </c>
      <c r="O154" s="3">
        <f t="shared" si="30"/>
        <v>21.909992549999998</v>
      </c>
      <c r="P154" s="3">
        <f t="shared" si="31"/>
        <v>-9.4914235999999992</v>
      </c>
      <c r="Q154" s="35">
        <f t="shared" si="32"/>
        <v>-9.6564902999999997</v>
      </c>
      <c r="R154" s="35">
        <f t="shared" si="33"/>
        <v>-9.9476251999999992</v>
      </c>
      <c r="S154" s="35">
        <f t="shared" si="34"/>
        <v>-10.743062999999999</v>
      </c>
      <c r="T154" s="35">
        <f t="shared" si="35"/>
        <v>0</v>
      </c>
    </row>
    <row r="155" spans="2:20" x14ac:dyDescent="0.25">
      <c r="B155">
        <v>21639992700</v>
      </c>
      <c r="C155">
        <v>-7.8950353</v>
      </c>
      <c r="E155" s="3">
        <f t="shared" si="24"/>
        <v>21.999992500000001</v>
      </c>
      <c r="F155" s="3">
        <f t="shared" si="25"/>
        <v>-7.8580356</v>
      </c>
      <c r="G155" s="35">
        <f t="shared" si="26"/>
        <v>-8.1203871000000003</v>
      </c>
      <c r="H155" s="35">
        <f t="shared" si="27"/>
        <v>-8.5644331000000005</v>
      </c>
      <c r="I155" s="35">
        <f t="shared" si="28"/>
        <v>-9.6117258000000003</v>
      </c>
      <c r="J155" s="35">
        <f t="shared" si="29"/>
        <v>0</v>
      </c>
      <c r="L155">
        <v>21639992700</v>
      </c>
      <c r="M155">
        <v>-9.5654345000000003</v>
      </c>
      <c r="O155" s="3">
        <f t="shared" si="30"/>
        <v>21.999992500000001</v>
      </c>
      <c r="P155" s="3">
        <f t="shared" si="31"/>
        <v>-9.4954585999999992</v>
      </c>
      <c r="Q155" s="35">
        <f t="shared" si="32"/>
        <v>-9.6598147999999995</v>
      </c>
      <c r="R155" s="35">
        <f t="shared" si="33"/>
        <v>-9.9457064000000006</v>
      </c>
      <c r="S155" s="35">
        <f t="shared" si="34"/>
        <v>-10.727956000000001</v>
      </c>
      <c r="T155" s="35">
        <f t="shared" si="35"/>
        <v>0</v>
      </c>
    </row>
    <row r="156" spans="2:20" x14ac:dyDescent="0.25">
      <c r="B156">
        <v>21729992650</v>
      </c>
      <c r="C156">
        <v>-7.8723001000000004</v>
      </c>
      <c r="E156" s="3">
        <f t="shared" si="24"/>
        <v>22.08999245</v>
      </c>
      <c r="F156" s="3">
        <f t="shared" si="25"/>
        <v>-7.8599528999999997</v>
      </c>
      <c r="G156" s="35">
        <f t="shared" si="26"/>
        <v>-8.1269893999999994</v>
      </c>
      <c r="H156" s="35">
        <f t="shared" si="27"/>
        <v>-8.5775175000000008</v>
      </c>
      <c r="I156" s="35">
        <f t="shared" si="28"/>
        <v>-9.5429068000000008</v>
      </c>
      <c r="J156" s="35">
        <f t="shared" si="29"/>
        <v>0</v>
      </c>
      <c r="L156">
        <v>21729992650</v>
      </c>
      <c r="M156">
        <v>-9.5144319999999993</v>
      </c>
      <c r="O156" s="3">
        <f t="shared" si="30"/>
        <v>22.08999245</v>
      </c>
      <c r="P156" s="3">
        <f t="shared" si="31"/>
        <v>-9.5286293000000004</v>
      </c>
      <c r="Q156" s="35">
        <f t="shared" si="32"/>
        <v>-9.7003012000000002</v>
      </c>
      <c r="R156" s="35">
        <f t="shared" si="33"/>
        <v>-10.000462000000001</v>
      </c>
      <c r="S156" s="35">
        <f t="shared" si="34"/>
        <v>-10.633459999999999</v>
      </c>
      <c r="T156" s="35">
        <f t="shared" si="35"/>
        <v>0</v>
      </c>
    </row>
    <row r="157" spans="2:20" x14ac:dyDescent="0.25">
      <c r="B157">
        <v>21819992600</v>
      </c>
      <c r="C157">
        <v>-7.8616818999999998</v>
      </c>
      <c r="E157" s="3">
        <f t="shared" si="24"/>
        <v>22.1799924</v>
      </c>
      <c r="F157" s="3">
        <f t="shared" si="25"/>
        <v>-7.8660917000000001</v>
      </c>
      <c r="G157" s="35">
        <f t="shared" si="26"/>
        <v>-8.1412306000000001</v>
      </c>
      <c r="H157" s="35">
        <f t="shared" si="27"/>
        <v>-8.5989523000000005</v>
      </c>
      <c r="I157" s="35">
        <f t="shared" si="28"/>
        <v>-9.4669199000000006</v>
      </c>
      <c r="J157" s="35">
        <f t="shared" si="29"/>
        <v>0</v>
      </c>
      <c r="L157">
        <v>21819992600</v>
      </c>
      <c r="M157">
        <v>-9.4915713999999998</v>
      </c>
      <c r="O157" s="3">
        <f t="shared" si="30"/>
        <v>22.1799924</v>
      </c>
      <c r="P157" s="3">
        <f t="shared" si="31"/>
        <v>-9.5588464999999996</v>
      </c>
      <c r="Q157" s="35">
        <f t="shared" si="32"/>
        <v>-9.7350969000000003</v>
      </c>
      <c r="R157" s="35">
        <f t="shared" si="33"/>
        <v>-10.049785</v>
      </c>
      <c r="S157" s="35">
        <f t="shared" si="34"/>
        <v>-10.796322</v>
      </c>
      <c r="T157" s="35">
        <f t="shared" si="35"/>
        <v>0</v>
      </c>
    </row>
    <row r="158" spans="2:20" x14ac:dyDescent="0.25">
      <c r="B158">
        <v>21909992550</v>
      </c>
      <c r="C158">
        <v>-7.8630861999999997</v>
      </c>
      <c r="E158" s="3">
        <f t="shared" si="24"/>
        <v>22.269992349999999</v>
      </c>
      <c r="F158" s="3">
        <f t="shared" si="25"/>
        <v>-7.8899207000000002</v>
      </c>
      <c r="G158" s="35">
        <f t="shared" si="26"/>
        <v>-8.1752690999999995</v>
      </c>
      <c r="H158" s="35">
        <f t="shared" si="27"/>
        <v>-8.6329230999999993</v>
      </c>
      <c r="I158" s="35">
        <f t="shared" si="28"/>
        <v>-9.7826909999999998</v>
      </c>
      <c r="J158" s="35">
        <f t="shared" si="29"/>
        <v>0</v>
      </c>
      <c r="L158">
        <v>21909992550</v>
      </c>
      <c r="M158">
        <v>-9.4914235999999992</v>
      </c>
      <c r="O158" s="3">
        <f t="shared" si="30"/>
        <v>22.269992349999999</v>
      </c>
      <c r="P158" s="3">
        <f t="shared" si="31"/>
        <v>-9.5857782</v>
      </c>
      <c r="Q158" s="35">
        <f t="shared" si="32"/>
        <v>-9.7607678999999994</v>
      </c>
      <c r="R158" s="35">
        <f t="shared" si="33"/>
        <v>-10.077643999999999</v>
      </c>
      <c r="S158" s="35">
        <f t="shared" si="34"/>
        <v>-11.370673</v>
      </c>
      <c r="T158" s="35">
        <f t="shared" si="35"/>
        <v>0</v>
      </c>
    </row>
    <row r="159" spans="2:20" x14ac:dyDescent="0.25">
      <c r="B159">
        <v>21999992500</v>
      </c>
      <c r="C159">
        <v>-7.8580356</v>
      </c>
      <c r="E159" s="3">
        <f t="shared" si="24"/>
        <v>22.359992299999998</v>
      </c>
      <c r="F159" s="3">
        <f t="shared" si="25"/>
        <v>-7.9119954000000003</v>
      </c>
      <c r="G159" s="35">
        <f t="shared" si="26"/>
        <v>-8.2049912999999997</v>
      </c>
      <c r="H159" s="35">
        <f t="shared" si="27"/>
        <v>-8.6618613999999994</v>
      </c>
      <c r="I159" s="35">
        <f t="shared" si="28"/>
        <v>-9.8096122999999995</v>
      </c>
      <c r="J159" s="35">
        <f t="shared" si="29"/>
        <v>0</v>
      </c>
      <c r="L159">
        <v>21999992500</v>
      </c>
      <c r="M159">
        <v>-9.4954585999999992</v>
      </c>
      <c r="O159" s="3">
        <f t="shared" si="30"/>
        <v>22.359992299999998</v>
      </c>
      <c r="P159" s="3">
        <f t="shared" si="31"/>
        <v>-9.6057252999999996</v>
      </c>
      <c r="Q159" s="35">
        <f t="shared" si="32"/>
        <v>-9.7817782999999991</v>
      </c>
      <c r="R159" s="35">
        <f t="shared" si="33"/>
        <v>-10.103626</v>
      </c>
      <c r="S159" s="35">
        <f t="shared" si="34"/>
        <v>-11.307076</v>
      </c>
      <c r="T159" s="35">
        <f t="shared" si="35"/>
        <v>0</v>
      </c>
    </row>
    <row r="160" spans="2:20" x14ac:dyDescent="0.25">
      <c r="B160">
        <v>22089992450</v>
      </c>
      <c r="C160">
        <v>-7.8599528999999997</v>
      </c>
      <c r="E160" s="3">
        <f t="shared" si="24"/>
        <v>22.449992250000001</v>
      </c>
      <c r="F160" s="3">
        <f t="shared" si="25"/>
        <v>-7.9555949999999998</v>
      </c>
      <c r="G160" s="35">
        <f t="shared" si="26"/>
        <v>-8.2529763999999997</v>
      </c>
      <c r="H160" s="35">
        <f t="shared" si="27"/>
        <v>-8.7113695</v>
      </c>
      <c r="I160" s="35">
        <f t="shared" si="28"/>
        <v>-9.6830005999999997</v>
      </c>
      <c r="J160" s="35">
        <f t="shared" si="29"/>
        <v>0</v>
      </c>
      <c r="L160">
        <v>22089992450</v>
      </c>
      <c r="M160">
        <v>-9.5286293000000004</v>
      </c>
      <c r="O160" s="3">
        <f t="shared" si="30"/>
        <v>22.449992250000001</v>
      </c>
      <c r="P160" s="3">
        <f t="shared" si="31"/>
        <v>-9.6357508000000003</v>
      </c>
      <c r="Q160" s="35">
        <f t="shared" si="32"/>
        <v>-9.8081112000000008</v>
      </c>
      <c r="R160" s="35">
        <f t="shared" si="33"/>
        <v>-10.132633</v>
      </c>
      <c r="S160" s="35">
        <f t="shared" si="34"/>
        <v>-10.852653999999999</v>
      </c>
      <c r="T160" s="35">
        <f t="shared" si="35"/>
        <v>0</v>
      </c>
    </row>
    <row r="161" spans="2:20" x14ac:dyDescent="0.25">
      <c r="B161">
        <v>22179992400</v>
      </c>
      <c r="C161">
        <v>-7.8660917000000001</v>
      </c>
      <c r="E161" s="3">
        <f t="shared" si="24"/>
        <v>22.5399922</v>
      </c>
      <c r="F161" s="3">
        <f t="shared" si="25"/>
        <v>-7.9980111000000003</v>
      </c>
      <c r="G161" s="35">
        <f t="shared" si="26"/>
        <v>-8.2958602999999993</v>
      </c>
      <c r="H161" s="35">
        <f t="shared" si="27"/>
        <v>-8.7409619999999997</v>
      </c>
      <c r="I161" s="35">
        <f t="shared" si="28"/>
        <v>-9.6998376999999998</v>
      </c>
      <c r="J161" s="35">
        <f t="shared" si="29"/>
        <v>0</v>
      </c>
      <c r="L161">
        <v>22179992400</v>
      </c>
      <c r="M161">
        <v>-9.5588464999999996</v>
      </c>
      <c r="O161" s="3">
        <f t="shared" si="30"/>
        <v>22.5399922</v>
      </c>
      <c r="P161" s="3">
        <f t="shared" si="31"/>
        <v>-9.6614246000000001</v>
      </c>
      <c r="Q161" s="35">
        <f t="shared" si="32"/>
        <v>-9.8258305000000004</v>
      </c>
      <c r="R161" s="35">
        <f t="shared" si="33"/>
        <v>-10.138566000000001</v>
      </c>
      <c r="S161" s="35">
        <f t="shared" si="34"/>
        <v>-10.875826</v>
      </c>
      <c r="T161" s="35">
        <f t="shared" si="35"/>
        <v>0</v>
      </c>
    </row>
    <row r="162" spans="2:20" x14ac:dyDescent="0.25">
      <c r="B162">
        <v>22269992350</v>
      </c>
      <c r="C162">
        <v>-7.8899207000000002</v>
      </c>
      <c r="E162" s="3">
        <f t="shared" si="24"/>
        <v>22.62999215</v>
      </c>
      <c r="F162" s="3">
        <f t="shared" si="25"/>
        <v>-8.0450659000000009</v>
      </c>
      <c r="G162" s="35">
        <f t="shared" si="26"/>
        <v>-8.3391151000000008</v>
      </c>
      <c r="H162" s="35">
        <f t="shared" si="27"/>
        <v>-8.7775621000000008</v>
      </c>
      <c r="I162" s="35">
        <f t="shared" si="28"/>
        <v>-9.7624692999999994</v>
      </c>
      <c r="J162" s="35">
        <f t="shared" si="29"/>
        <v>0</v>
      </c>
      <c r="L162">
        <v>22269992350</v>
      </c>
      <c r="M162">
        <v>-9.5857782</v>
      </c>
      <c r="O162" s="3">
        <f t="shared" si="30"/>
        <v>22.62999215</v>
      </c>
      <c r="P162" s="3">
        <f t="shared" si="31"/>
        <v>-9.6940936999999998</v>
      </c>
      <c r="Q162" s="35">
        <f t="shared" si="32"/>
        <v>-9.8592749000000008</v>
      </c>
      <c r="R162" s="35">
        <f t="shared" si="33"/>
        <v>-10.171151</v>
      </c>
      <c r="S162" s="35">
        <f t="shared" si="34"/>
        <v>-10.908549000000001</v>
      </c>
      <c r="T162" s="35">
        <f t="shared" si="35"/>
        <v>0</v>
      </c>
    </row>
    <row r="163" spans="2:20" x14ac:dyDescent="0.25">
      <c r="B163">
        <v>22359992300</v>
      </c>
      <c r="C163">
        <v>-7.9119954000000003</v>
      </c>
      <c r="E163" s="3">
        <f t="shared" si="24"/>
        <v>22.719992099999999</v>
      </c>
      <c r="F163" s="3">
        <f t="shared" si="25"/>
        <v>-8.0835562000000003</v>
      </c>
      <c r="G163" s="35">
        <f t="shared" si="26"/>
        <v>-8.3714504000000005</v>
      </c>
      <c r="H163" s="35">
        <f t="shared" si="27"/>
        <v>-8.8083611000000008</v>
      </c>
      <c r="I163" s="35">
        <f t="shared" si="28"/>
        <v>-9.7435703</v>
      </c>
      <c r="J163" s="35">
        <f t="shared" si="29"/>
        <v>0</v>
      </c>
      <c r="L163">
        <v>22359992300</v>
      </c>
      <c r="M163">
        <v>-9.6057252999999996</v>
      </c>
      <c r="O163" s="3">
        <f t="shared" si="30"/>
        <v>22.719992099999999</v>
      </c>
      <c r="P163" s="3">
        <f t="shared" si="31"/>
        <v>-9.7386912999999993</v>
      </c>
      <c r="Q163" s="35">
        <f t="shared" si="32"/>
        <v>-9.9072513999999998</v>
      </c>
      <c r="R163" s="35">
        <f t="shared" si="33"/>
        <v>-10.230648</v>
      </c>
      <c r="S163" s="35">
        <f t="shared" si="34"/>
        <v>-11.031136</v>
      </c>
      <c r="T163" s="35">
        <f t="shared" si="35"/>
        <v>0</v>
      </c>
    </row>
    <row r="164" spans="2:20" x14ac:dyDescent="0.25">
      <c r="B164">
        <v>22449992250</v>
      </c>
      <c r="C164">
        <v>-7.9555949999999998</v>
      </c>
      <c r="E164" s="3">
        <f t="shared" si="24"/>
        <v>22.809992050000002</v>
      </c>
      <c r="F164" s="3">
        <f t="shared" si="25"/>
        <v>-8.1254463000000001</v>
      </c>
      <c r="G164" s="35">
        <f t="shared" si="26"/>
        <v>-8.4066629000000006</v>
      </c>
      <c r="H164" s="35">
        <f t="shared" si="27"/>
        <v>-8.8380641999999998</v>
      </c>
      <c r="I164" s="35">
        <f t="shared" si="28"/>
        <v>-9.9507531999999994</v>
      </c>
      <c r="J164" s="35">
        <f t="shared" si="29"/>
        <v>0</v>
      </c>
      <c r="L164">
        <v>22449992250</v>
      </c>
      <c r="M164">
        <v>-9.6357508000000003</v>
      </c>
      <c r="O164" s="3">
        <f t="shared" si="30"/>
        <v>22.809992050000002</v>
      </c>
      <c r="P164" s="3">
        <f t="shared" si="31"/>
        <v>-9.7879685999999992</v>
      </c>
      <c r="Q164" s="35">
        <f t="shared" si="32"/>
        <v>-9.9621467999999993</v>
      </c>
      <c r="R164" s="35">
        <f t="shared" si="33"/>
        <v>-10.286664</v>
      </c>
      <c r="S164" s="35">
        <f t="shared" si="34"/>
        <v>-11.309067000000001</v>
      </c>
      <c r="T164" s="35">
        <f t="shared" si="35"/>
        <v>0</v>
      </c>
    </row>
    <row r="165" spans="2:20" x14ac:dyDescent="0.25">
      <c r="B165">
        <v>22539992200</v>
      </c>
      <c r="C165">
        <v>-7.9980111000000003</v>
      </c>
      <c r="E165" s="3">
        <f t="shared" si="24"/>
        <v>22.899992000000001</v>
      </c>
      <c r="F165" s="3">
        <f t="shared" si="25"/>
        <v>-8.1757592999999993</v>
      </c>
      <c r="G165" s="35">
        <f t="shared" si="26"/>
        <v>-8.4554434000000001</v>
      </c>
      <c r="H165" s="35">
        <f t="shared" si="27"/>
        <v>-8.8785810000000005</v>
      </c>
      <c r="I165" s="35">
        <f t="shared" si="28"/>
        <v>-9.9691361999999994</v>
      </c>
      <c r="J165" s="35">
        <f t="shared" si="29"/>
        <v>0</v>
      </c>
      <c r="L165">
        <v>22539992200</v>
      </c>
      <c r="M165">
        <v>-9.6614246000000001</v>
      </c>
      <c r="O165" s="3">
        <f t="shared" si="30"/>
        <v>22.899992000000001</v>
      </c>
      <c r="P165" s="3">
        <f t="shared" si="31"/>
        <v>-9.8515625</v>
      </c>
      <c r="Q165" s="35">
        <f t="shared" si="32"/>
        <v>-10.032931</v>
      </c>
      <c r="R165" s="35">
        <f t="shared" si="33"/>
        <v>-10.366025</v>
      </c>
      <c r="S165" s="35">
        <f t="shared" si="34"/>
        <v>-11.252352</v>
      </c>
      <c r="T165" s="35">
        <f t="shared" si="35"/>
        <v>0</v>
      </c>
    </row>
    <row r="166" spans="2:20" x14ac:dyDescent="0.25">
      <c r="B166">
        <v>22629992150</v>
      </c>
      <c r="C166">
        <v>-8.0450659000000009</v>
      </c>
      <c r="E166" s="3">
        <f t="shared" si="24"/>
        <v>22.98999195</v>
      </c>
      <c r="F166" s="3">
        <f t="shared" si="25"/>
        <v>-8.2121104999999996</v>
      </c>
      <c r="G166" s="35">
        <f t="shared" si="26"/>
        <v>-8.4916848999999992</v>
      </c>
      <c r="H166" s="35">
        <f t="shared" si="27"/>
        <v>-8.9175844000000009</v>
      </c>
      <c r="I166" s="35">
        <f t="shared" si="28"/>
        <v>-9.7550363999999998</v>
      </c>
      <c r="J166" s="35">
        <f t="shared" si="29"/>
        <v>0</v>
      </c>
      <c r="L166">
        <v>22629992150</v>
      </c>
      <c r="M166">
        <v>-9.6940936999999998</v>
      </c>
      <c r="O166" s="3">
        <f t="shared" si="30"/>
        <v>22.98999195</v>
      </c>
      <c r="P166" s="3">
        <f t="shared" si="31"/>
        <v>-9.9121828000000001</v>
      </c>
      <c r="Q166" s="35">
        <f t="shared" si="32"/>
        <v>-10.103153000000001</v>
      </c>
      <c r="R166" s="35">
        <f t="shared" si="33"/>
        <v>-10.460272</v>
      </c>
      <c r="S166" s="35">
        <f t="shared" si="34"/>
        <v>-11.050693000000001</v>
      </c>
      <c r="T166" s="35">
        <f t="shared" si="35"/>
        <v>0</v>
      </c>
    </row>
    <row r="167" spans="2:20" x14ac:dyDescent="0.25">
      <c r="B167">
        <v>22719992100</v>
      </c>
      <c r="C167">
        <v>-8.0835562000000003</v>
      </c>
      <c r="E167" s="3">
        <f t="shared" si="24"/>
        <v>23.0799919</v>
      </c>
      <c r="F167" s="3">
        <f t="shared" si="25"/>
        <v>-8.2552719000000003</v>
      </c>
      <c r="G167" s="35">
        <f t="shared" si="26"/>
        <v>-8.5286530999999997</v>
      </c>
      <c r="H167" s="35">
        <f t="shared" si="27"/>
        <v>-8.9459019000000009</v>
      </c>
      <c r="I167" s="35">
        <f t="shared" si="28"/>
        <v>-9.8833637000000003</v>
      </c>
      <c r="J167" s="35">
        <f t="shared" si="29"/>
        <v>0</v>
      </c>
      <c r="L167">
        <v>22719992100</v>
      </c>
      <c r="M167">
        <v>-9.7386912999999993</v>
      </c>
      <c r="O167" s="3">
        <f t="shared" si="30"/>
        <v>23.0799919</v>
      </c>
      <c r="P167" s="3">
        <f t="shared" si="31"/>
        <v>-9.9726467000000003</v>
      </c>
      <c r="Q167" s="35">
        <f t="shared" si="32"/>
        <v>-10.169885000000001</v>
      </c>
      <c r="R167" s="35">
        <f t="shared" si="33"/>
        <v>-10.536993000000001</v>
      </c>
      <c r="S167" s="35">
        <f t="shared" si="34"/>
        <v>-11.330647000000001</v>
      </c>
      <c r="T167" s="35">
        <f t="shared" si="35"/>
        <v>0</v>
      </c>
    </row>
    <row r="168" spans="2:20" x14ac:dyDescent="0.25">
      <c r="B168">
        <v>22809992050</v>
      </c>
      <c r="C168">
        <v>-8.1254463000000001</v>
      </c>
      <c r="E168" s="3">
        <f t="shared" si="24"/>
        <v>23.169991849999999</v>
      </c>
      <c r="F168" s="3">
        <f t="shared" si="25"/>
        <v>-8.2958002000000004</v>
      </c>
      <c r="G168" s="35">
        <f t="shared" si="26"/>
        <v>-8.5614290000000004</v>
      </c>
      <c r="H168" s="35">
        <f t="shared" si="27"/>
        <v>-8.9716120000000004</v>
      </c>
      <c r="I168" s="35">
        <f t="shared" si="28"/>
        <v>-10.056761</v>
      </c>
      <c r="J168" s="35">
        <f t="shared" si="29"/>
        <v>0</v>
      </c>
      <c r="L168">
        <v>22809992050</v>
      </c>
      <c r="M168">
        <v>-9.7879685999999992</v>
      </c>
      <c r="O168" s="3">
        <f t="shared" si="30"/>
        <v>23.169991849999999</v>
      </c>
      <c r="P168" s="3">
        <f t="shared" si="31"/>
        <v>-10.025005999999999</v>
      </c>
      <c r="Q168" s="35">
        <f t="shared" si="32"/>
        <v>-10.227034</v>
      </c>
      <c r="R168" s="35">
        <f t="shared" si="33"/>
        <v>-10.603052</v>
      </c>
      <c r="S168" s="35">
        <f t="shared" si="34"/>
        <v>-11.824923</v>
      </c>
      <c r="T168" s="35">
        <f t="shared" si="35"/>
        <v>0</v>
      </c>
    </row>
    <row r="169" spans="2:20" x14ac:dyDescent="0.25">
      <c r="B169">
        <v>22899992000</v>
      </c>
      <c r="C169">
        <v>-8.1757592999999993</v>
      </c>
      <c r="E169" s="3">
        <f t="shared" si="24"/>
        <v>23.259991800000002</v>
      </c>
      <c r="F169" s="3">
        <f t="shared" si="25"/>
        <v>-8.3249072999999996</v>
      </c>
      <c r="G169" s="35">
        <f t="shared" si="26"/>
        <v>-8.5846070999999995</v>
      </c>
      <c r="H169" s="35">
        <f t="shared" si="27"/>
        <v>-8.9923047999999994</v>
      </c>
      <c r="I169" s="35">
        <f t="shared" si="28"/>
        <v>-10.041406</v>
      </c>
      <c r="J169" s="35">
        <f t="shared" si="29"/>
        <v>0</v>
      </c>
      <c r="L169">
        <v>22899992000</v>
      </c>
      <c r="M169">
        <v>-9.8515625</v>
      </c>
      <c r="O169" s="3">
        <f t="shared" si="30"/>
        <v>23.259991800000002</v>
      </c>
      <c r="P169" s="3">
        <f t="shared" si="31"/>
        <v>-10.082362</v>
      </c>
      <c r="Q169" s="35">
        <f t="shared" si="32"/>
        <v>-10.295574</v>
      </c>
      <c r="R169" s="35">
        <f t="shared" si="33"/>
        <v>-10.688675</v>
      </c>
      <c r="S169" s="35">
        <f t="shared" si="34"/>
        <v>-11.746226999999999</v>
      </c>
      <c r="T169" s="35">
        <f t="shared" si="35"/>
        <v>0</v>
      </c>
    </row>
    <row r="170" spans="2:20" x14ac:dyDescent="0.25">
      <c r="B170">
        <v>22989991950</v>
      </c>
      <c r="C170">
        <v>-8.2121104999999996</v>
      </c>
      <c r="E170" s="3">
        <f t="shared" si="24"/>
        <v>23.349991750000001</v>
      </c>
      <c r="F170" s="3">
        <f t="shared" si="25"/>
        <v>-8.3301181999999994</v>
      </c>
      <c r="G170" s="35">
        <f t="shared" si="26"/>
        <v>-8.5761985999999997</v>
      </c>
      <c r="H170" s="35">
        <f t="shared" si="27"/>
        <v>-8.9860381999999994</v>
      </c>
      <c r="I170" s="35">
        <f t="shared" si="28"/>
        <v>-10.022874</v>
      </c>
      <c r="J170" s="35">
        <f t="shared" si="29"/>
        <v>0</v>
      </c>
      <c r="L170">
        <v>22989991950</v>
      </c>
      <c r="M170">
        <v>-9.9121828000000001</v>
      </c>
      <c r="O170" s="3">
        <f t="shared" si="30"/>
        <v>23.349991750000001</v>
      </c>
      <c r="P170" s="3">
        <f t="shared" si="31"/>
        <v>-10.135541999999999</v>
      </c>
      <c r="Q170" s="35">
        <f t="shared" si="32"/>
        <v>-10.357409000000001</v>
      </c>
      <c r="R170" s="35">
        <f t="shared" si="33"/>
        <v>-10.758651</v>
      </c>
      <c r="S170" s="35">
        <f t="shared" si="34"/>
        <v>-11.571557</v>
      </c>
      <c r="T170" s="35">
        <f t="shared" si="35"/>
        <v>0</v>
      </c>
    </row>
    <row r="171" spans="2:20" x14ac:dyDescent="0.25">
      <c r="B171">
        <v>23079991900</v>
      </c>
      <c r="C171">
        <v>-8.2552719000000003</v>
      </c>
      <c r="E171" s="3">
        <f t="shared" si="24"/>
        <v>23.4399917</v>
      </c>
      <c r="F171" s="3">
        <f t="shared" si="25"/>
        <v>-8.3477087000000001</v>
      </c>
      <c r="G171" s="35">
        <f t="shared" si="26"/>
        <v>-8.5852394000000007</v>
      </c>
      <c r="H171" s="35">
        <f t="shared" si="27"/>
        <v>-8.9972363000000009</v>
      </c>
      <c r="I171" s="35">
        <f t="shared" si="28"/>
        <v>-10.021395999999999</v>
      </c>
      <c r="J171" s="35">
        <f t="shared" si="29"/>
        <v>0</v>
      </c>
      <c r="L171">
        <v>23079991900</v>
      </c>
      <c r="M171">
        <v>-9.9726467000000003</v>
      </c>
      <c r="O171" s="3">
        <f t="shared" si="30"/>
        <v>23.4399917</v>
      </c>
      <c r="P171" s="3">
        <f t="shared" si="31"/>
        <v>-10.192335999999999</v>
      </c>
      <c r="Q171" s="35">
        <f t="shared" si="32"/>
        <v>-10.414828</v>
      </c>
      <c r="R171" s="35">
        <f t="shared" si="33"/>
        <v>-10.803609</v>
      </c>
      <c r="S171" s="35">
        <f t="shared" si="34"/>
        <v>-11.632178</v>
      </c>
      <c r="T171" s="35">
        <f t="shared" si="35"/>
        <v>0</v>
      </c>
    </row>
    <row r="172" spans="2:20" x14ac:dyDescent="0.25">
      <c r="B172">
        <v>23169991850</v>
      </c>
      <c r="C172">
        <v>-8.2958002000000004</v>
      </c>
      <c r="E172" s="3">
        <f t="shared" si="24"/>
        <v>23.529991649999999</v>
      </c>
      <c r="F172" s="3">
        <f t="shared" si="25"/>
        <v>-8.3695698000000007</v>
      </c>
      <c r="G172" s="35">
        <f t="shared" si="26"/>
        <v>-8.6038885000000001</v>
      </c>
      <c r="H172" s="35">
        <f t="shared" si="27"/>
        <v>-9.0252751999999994</v>
      </c>
      <c r="I172" s="35">
        <f t="shared" si="28"/>
        <v>-9.9738311999999993</v>
      </c>
      <c r="J172" s="35">
        <f t="shared" si="29"/>
        <v>0</v>
      </c>
      <c r="L172">
        <v>23169991850</v>
      </c>
      <c r="M172">
        <v>-10.025005999999999</v>
      </c>
      <c r="O172" s="3">
        <f t="shared" si="30"/>
        <v>23.529991649999999</v>
      </c>
      <c r="P172" s="3">
        <f t="shared" si="31"/>
        <v>-10.259100999999999</v>
      </c>
      <c r="Q172" s="35">
        <f t="shared" si="32"/>
        <v>-10.477480999999999</v>
      </c>
      <c r="R172" s="35">
        <f t="shared" si="33"/>
        <v>-10.853413</v>
      </c>
      <c r="S172" s="35">
        <f t="shared" si="34"/>
        <v>-11.671946</v>
      </c>
      <c r="T172" s="35">
        <f t="shared" si="35"/>
        <v>0</v>
      </c>
    </row>
    <row r="173" spans="2:20" x14ac:dyDescent="0.25">
      <c r="B173">
        <v>23259991800</v>
      </c>
      <c r="C173">
        <v>-8.3249072999999996</v>
      </c>
      <c r="E173" s="3">
        <f t="shared" si="24"/>
        <v>23.619991599999999</v>
      </c>
      <c r="F173" s="3">
        <f t="shared" si="25"/>
        <v>-8.3765067999999996</v>
      </c>
      <c r="G173" s="35">
        <f t="shared" si="26"/>
        <v>-8.6064568000000001</v>
      </c>
      <c r="H173" s="35">
        <f t="shared" si="27"/>
        <v>-9.0352364000000005</v>
      </c>
      <c r="I173" s="35">
        <f t="shared" si="28"/>
        <v>-10.199984000000001</v>
      </c>
      <c r="J173" s="35">
        <f t="shared" si="29"/>
        <v>0</v>
      </c>
      <c r="L173">
        <v>23259991800</v>
      </c>
      <c r="M173">
        <v>-10.082362</v>
      </c>
      <c r="O173" s="3">
        <f t="shared" si="30"/>
        <v>23.619991599999999</v>
      </c>
      <c r="P173" s="3">
        <f t="shared" si="31"/>
        <v>-10.332888000000001</v>
      </c>
      <c r="Q173" s="35">
        <f t="shared" si="32"/>
        <v>-10.547803</v>
      </c>
      <c r="R173" s="35">
        <f t="shared" si="33"/>
        <v>-10.91643</v>
      </c>
      <c r="S173" s="35">
        <f t="shared" si="34"/>
        <v>-11.722569</v>
      </c>
      <c r="T173" s="35">
        <f t="shared" si="35"/>
        <v>0</v>
      </c>
    </row>
    <row r="174" spans="2:20" x14ac:dyDescent="0.25">
      <c r="B174">
        <v>23349991750</v>
      </c>
      <c r="C174">
        <v>-8.3301181999999994</v>
      </c>
      <c r="E174" s="3">
        <f t="shared" si="24"/>
        <v>23.709991550000002</v>
      </c>
      <c r="F174" s="3">
        <f t="shared" si="25"/>
        <v>-8.3798218000000002</v>
      </c>
      <c r="G174" s="35">
        <f t="shared" si="26"/>
        <v>-8.6063471000000007</v>
      </c>
      <c r="H174" s="35">
        <f t="shared" si="27"/>
        <v>-9.0375919000000007</v>
      </c>
      <c r="I174" s="35">
        <f t="shared" si="28"/>
        <v>-10.578446</v>
      </c>
      <c r="J174" s="35">
        <f t="shared" si="29"/>
        <v>0</v>
      </c>
      <c r="L174">
        <v>23349991750</v>
      </c>
      <c r="M174">
        <v>-10.135541999999999</v>
      </c>
      <c r="O174" s="3">
        <f t="shared" si="30"/>
        <v>23.709991550000002</v>
      </c>
      <c r="P174" s="3">
        <f t="shared" si="31"/>
        <v>-10.411206999999999</v>
      </c>
      <c r="Q174" s="35">
        <f t="shared" si="32"/>
        <v>-10.615828</v>
      </c>
      <c r="R174" s="35">
        <f t="shared" si="33"/>
        <v>-10.969739000000001</v>
      </c>
      <c r="S174" s="35">
        <f t="shared" si="34"/>
        <v>-11.776505</v>
      </c>
      <c r="T174" s="35">
        <f t="shared" si="35"/>
        <v>0</v>
      </c>
    </row>
    <row r="175" spans="2:20" x14ac:dyDescent="0.25">
      <c r="B175">
        <v>23439991700</v>
      </c>
      <c r="C175">
        <v>-8.3477087000000001</v>
      </c>
      <c r="E175" s="3">
        <f t="shared" si="24"/>
        <v>23.799991500000001</v>
      </c>
      <c r="F175" s="3">
        <f t="shared" si="25"/>
        <v>-8.3908433999999996</v>
      </c>
      <c r="G175" s="35">
        <f t="shared" si="26"/>
        <v>-8.6210728000000003</v>
      </c>
      <c r="H175" s="35">
        <f t="shared" si="27"/>
        <v>-9.0543785000000003</v>
      </c>
      <c r="I175" s="35">
        <f t="shared" si="28"/>
        <v>-10.262494999999999</v>
      </c>
      <c r="J175" s="35">
        <f t="shared" si="29"/>
        <v>0</v>
      </c>
      <c r="L175">
        <v>23439991700</v>
      </c>
      <c r="M175">
        <v>-10.192335999999999</v>
      </c>
      <c r="O175" s="3">
        <f t="shared" si="30"/>
        <v>23.799991500000001</v>
      </c>
      <c r="P175" s="3">
        <f t="shared" si="31"/>
        <v>-10.482362999999999</v>
      </c>
      <c r="Q175" s="35">
        <f t="shared" si="32"/>
        <v>-10.673342</v>
      </c>
      <c r="R175" s="35">
        <f t="shared" si="33"/>
        <v>-11.011176000000001</v>
      </c>
      <c r="S175" s="35">
        <f t="shared" si="34"/>
        <v>-11.782413</v>
      </c>
      <c r="T175" s="35">
        <f t="shared" si="35"/>
        <v>0</v>
      </c>
    </row>
    <row r="176" spans="2:20" x14ac:dyDescent="0.25">
      <c r="B176">
        <v>23529991650</v>
      </c>
      <c r="C176">
        <v>-8.3695698000000007</v>
      </c>
      <c r="E176" s="3">
        <f t="shared" si="24"/>
        <v>23.88999145</v>
      </c>
      <c r="F176" s="3">
        <f t="shared" si="25"/>
        <v>-8.3866309999999995</v>
      </c>
      <c r="G176" s="35">
        <f t="shared" si="26"/>
        <v>-8.6121692999999997</v>
      </c>
      <c r="H176" s="35">
        <f t="shared" si="27"/>
        <v>-9.0412321000000002</v>
      </c>
      <c r="I176" s="35">
        <f t="shared" si="28"/>
        <v>-10.10713</v>
      </c>
      <c r="J176" s="35">
        <f t="shared" si="29"/>
        <v>0</v>
      </c>
      <c r="L176">
        <v>23529991650</v>
      </c>
      <c r="M176">
        <v>-10.259100999999999</v>
      </c>
      <c r="O176" s="3">
        <f t="shared" si="30"/>
        <v>23.88999145</v>
      </c>
      <c r="P176" s="3">
        <f t="shared" si="31"/>
        <v>-10.556609999999999</v>
      </c>
      <c r="Q176" s="35">
        <f t="shared" si="32"/>
        <v>-10.738486</v>
      </c>
      <c r="R176" s="35">
        <f t="shared" si="33"/>
        <v>-11.068764</v>
      </c>
      <c r="S176" s="35">
        <f t="shared" si="34"/>
        <v>-11.740544999999999</v>
      </c>
      <c r="T176" s="35">
        <f t="shared" si="35"/>
        <v>0</v>
      </c>
    </row>
    <row r="177" spans="2:20" x14ac:dyDescent="0.25">
      <c r="B177">
        <v>23619991600</v>
      </c>
      <c r="C177">
        <v>-8.3765067999999996</v>
      </c>
      <c r="E177" s="3">
        <f t="shared" si="24"/>
        <v>23.979991399999999</v>
      </c>
      <c r="F177" s="3">
        <f t="shared" si="25"/>
        <v>-8.3647013000000001</v>
      </c>
      <c r="G177" s="35">
        <f t="shared" si="26"/>
        <v>-8.5820703999999992</v>
      </c>
      <c r="H177" s="35">
        <f t="shared" si="27"/>
        <v>-9.0024700000000006</v>
      </c>
      <c r="I177" s="35">
        <f t="shared" si="28"/>
        <v>-10.342430999999999</v>
      </c>
      <c r="J177" s="35">
        <f t="shared" si="29"/>
        <v>0</v>
      </c>
      <c r="L177">
        <v>23619991600</v>
      </c>
      <c r="M177">
        <v>-10.332888000000001</v>
      </c>
      <c r="O177" s="3">
        <f t="shared" si="30"/>
        <v>23.979991399999999</v>
      </c>
      <c r="P177" s="3">
        <f t="shared" si="31"/>
        <v>-10.629581999999999</v>
      </c>
      <c r="Q177" s="35">
        <f t="shared" si="32"/>
        <v>-10.805996</v>
      </c>
      <c r="R177" s="35">
        <f t="shared" si="33"/>
        <v>-11.13443</v>
      </c>
      <c r="S177" s="35">
        <f t="shared" si="34"/>
        <v>-11.748505</v>
      </c>
      <c r="T177" s="35">
        <f t="shared" si="35"/>
        <v>0</v>
      </c>
    </row>
    <row r="178" spans="2:20" x14ac:dyDescent="0.25">
      <c r="B178">
        <v>23709991550</v>
      </c>
      <c r="C178">
        <v>-8.3798218000000002</v>
      </c>
      <c r="E178" s="3">
        <f t="shared" si="24"/>
        <v>24.069991349999999</v>
      </c>
      <c r="F178" s="3">
        <f t="shared" si="25"/>
        <v>-8.3603190999999999</v>
      </c>
      <c r="G178" s="35">
        <f t="shared" si="26"/>
        <v>-8.5785122000000005</v>
      </c>
      <c r="H178" s="35">
        <f t="shared" si="27"/>
        <v>-8.9878912</v>
      </c>
      <c r="I178" s="35">
        <f t="shared" si="28"/>
        <v>-10.254575000000001</v>
      </c>
      <c r="J178" s="35">
        <f t="shared" si="29"/>
        <v>0</v>
      </c>
      <c r="L178">
        <v>23709991550</v>
      </c>
      <c r="M178">
        <v>-10.411206999999999</v>
      </c>
      <c r="O178" s="3">
        <f t="shared" si="30"/>
        <v>24.069991349999999</v>
      </c>
      <c r="P178" s="3">
        <f t="shared" si="31"/>
        <v>-10.717869</v>
      </c>
      <c r="Q178" s="35">
        <f t="shared" si="32"/>
        <v>-10.892728</v>
      </c>
      <c r="R178" s="35">
        <f t="shared" si="33"/>
        <v>-11.217774</v>
      </c>
      <c r="S178" s="35">
        <f t="shared" si="34"/>
        <v>-11.985607</v>
      </c>
      <c r="T178" s="35">
        <f t="shared" si="35"/>
        <v>0</v>
      </c>
    </row>
    <row r="179" spans="2:20" x14ac:dyDescent="0.25">
      <c r="B179">
        <v>23799991500</v>
      </c>
      <c r="C179">
        <v>-8.3908433999999996</v>
      </c>
      <c r="E179" s="3">
        <f t="shared" si="24"/>
        <v>24.159991300000002</v>
      </c>
      <c r="F179" s="3">
        <f t="shared" si="25"/>
        <v>-8.3683128</v>
      </c>
      <c r="G179" s="35">
        <f t="shared" si="26"/>
        <v>-8.5852461000000009</v>
      </c>
      <c r="H179" s="35">
        <f t="shared" si="27"/>
        <v>-8.9931297000000008</v>
      </c>
      <c r="I179" s="35">
        <f t="shared" si="28"/>
        <v>-10.191280000000001</v>
      </c>
      <c r="J179" s="35">
        <f t="shared" si="29"/>
        <v>0</v>
      </c>
      <c r="L179">
        <v>23799991500</v>
      </c>
      <c r="M179">
        <v>-10.482362999999999</v>
      </c>
      <c r="O179" s="3">
        <f t="shared" si="30"/>
        <v>24.159991300000002</v>
      </c>
      <c r="P179" s="3">
        <f t="shared" si="31"/>
        <v>-10.806841</v>
      </c>
      <c r="Q179" s="35">
        <f t="shared" si="32"/>
        <v>-10.980934</v>
      </c>
      <c r="R179" s="35">
        <f t="shared" si="33"/>
        <v>-11.312735</v>
      </c>
      <c r="S179" s="35">
        <f t="shared" si="34"/>
        <v>-12.108675</v>
      </c>
      <c r="T179" s="35">
        <f t="shared" si="35"/>
        <v>0</v>
      </c>
    </row>
    <row r="180" spans="2:20" x14ac:dyDescent="0.25">
      <c r="B180">
        <v>23889991450</v>
      </c>
      <c r="C180">
        <v>-8.3866309999999995</v>
      </c>
      <c r="E180" s="3">
        <f t="shared" si="24"/>
        <v>24.249991250000001</v>
      </c>
      <c r="F180" s="3">
        <f t="shared" si="25"/>
        <v>-8.3789052999999996</v>
      </c>
      <c r="G180" s="35">
        <f t="shared" si="26"/>
        <v>-8.5923385999999997</v>
      </c>
      <c r="H180" s="35">
        <f t="shared" si="27"/>
        <v>-8.9923152999999996</v>
      </c>
      <c r="I180" s="35">
        <f t="shared" si="28"/>
        <v>-10.182363</v>
      </c>
      <c r="J180" s="35">
        <f t="shared" si="29"/>
        <v>0</v>
      </c>
      <c r="L180">
        <v>23889991450</v>
      </c>
      <c r="M180">
        <v>-10.556609999999999</v>
      </c>
      <c r="O180" s="3">
        <f t="shared" si="30"/>
        <v>24.249991250000001</v>
      </c>
      <c r="P180" s="3">
        <f t="shared" si="31"/>
        <v>-10.902594000000001</v>
      </c>
      <c r="Q180" s="35">
        <f t="shared" si="32"/>
        <v>-11.076976999999999</v>
      </c>
      <c r="R180" s="35">
        <f t="shared" si="33"/>
        <v>-11.407107</v>
      </c>
      <c r="S180" s="35">
        <f t="shared" si="34"/>
        <v>-12.203889999999999</v>
      </c>
      <c r="T180" s="35">
        <f t="shared" si="35"/>
        <v>0</v>
      </c>
    </row>
    <row r="181" spans="2:20" x14ac:dyDescent="0.25">
      <c r="B181">
        <v>23979991400</v>
      </c>
      <c r="C181">
        <v>-8.3647013000000001</v>
      </c>
      <c r="E181" s="3">
        <f t="shared" si="24"/>
        <v>24.3399912</v>
      </c>
      <c r="F181" s="3">
        <f t="shared" si="25"/>
        <v>-8.3977728000000003</v>
      </c>
      <c r="G181" s="35">
        <f t="shared" si="26"/>
        <v>-8.6092423999999994</v>
      </c>
      <c r="H181" s="35">
        <f t="shared" si="27"/>
        <v>-8.9999762000000008</v>
      </c>
      <c r="I181" s="35">
        <f t="shared" si="28"/>
        <v>-10.157268</v>
      </c>
      <c r="J181" s="35">
        <f t="shared" si="29"/>
        <v>0</v>
      </c>
      <c r="L181">
        <v>23979991400</v>
      </c>
      <c r="M181">
        <v>-10.629581999999999</v>
      </c>
      <c r="O181" s="3">
        <f t="shared" si="30"/>
        <v>24.3399912</v>
      </c>
      <c r="P181" s="3">
        <f t="shared" si="31"/>
        <v>-10.997582</v>
      </c>
      <c r="Q181" s="35">
        <f t="shared" si="32"/>
        <v>-11.169727</v>
      </c>
      <c r="R181" s="35">
        <f t="shared" si="33"/>
        <v>-11.490133</v>
      </c>
      <c r="S181" s="35">
        <f t="shared" si="34"/>
        <v>-12.284468</v>
      </c>
      <c r="T181" s="35">
        <f t="shared" si="35"/>
        <v>0</v>
      </c>
    </row>
    <row r="182" spans="2:20" x14ac:dyDescent="0.25">
      <c r="B182">
        <v>24069991350</v>
      </c>
      <c r="C182">
        <v>-8.3603190999999999</v>
      </c>
      <c r="E182" s="3">
        <f t="shared" si="24"/>
        <v>24.429991149999999</v>
      </c>
      <c r="F182" s="3">
        <f t="shared" si="25"/>
        <v>-8.4002619000000003</v>
      </c>
      <c r="G182" s="35">
        <f t="shared" si="26"/>
        <v>-8.6091242000000001</v>
      </c>
      <c r="H182" s="35">
        <f t="shared" si="27"/>
        <v>-8.9931669000000003</v>
      </c>
      <c r="I182" s="35">
        <f t="shared" si="28"/>
        <v>-9.9910487999999997</v>
      </c>
      <c r="J182" s="35">
        <f t="shared" si="29"/>
        <v>0</v>
      </c>
      <c r="L182">
        <v>24069991350</v>
      </c>
      <c r="M182">
        <v>-10.717869</v>
      </c>
      <c r="O182" s="3">
        <f t="shared" si="30"/>
        <v>24.429991149999999</v>
      </c>
      <c r="P182" s="3">
        <f t="shared" si="31"/>
        <v>-11.088127999999999</v>
      </c>
      <c r="Q182" s="35">
        <f t="shared" si="32"/>
        <v>-11.254581999999999</v>
      </c>
      <c r="R182" s="35">
        <f t="shared" si="33"/>
        <v>-11.56345</v>
      </c>
      <c r="S182" s="35">
        <f t="shared" si="34"/>
        <v>-12.228584</v>
      </c>
      <c r="T182" s="35">
        <f t="shared" si="35"/>
        <v>0</v>
      </c>
    </row>
    <row r="183" spans="2:20" x14ac:dyDescent="0.25">
      <c r="B183">
        <v>24159991300</v>
      </c>
      <c r="C183">
        <v>-8.3683128</v>
      </c>
      <c r="E183" s="3">
        <f t="shared" si="24"/>
        <v>24.519991099999999</v>
      </c>
      <c r="F183" s="3">
        <f t="shared" si="25"/>
        <v>-8.3926724999999998</v>
      </c>
      <c r="G183" s="35">
        <f t="shared" si="26"/>
        <v>-8.5961113000000005</v>
      </c>
      <c r="H183" s="35">
        <f t="shared" si="27"/>
        <v>-8.9827899999999996</v>
      </c>
      <c r="I183" s="35">
        <f t="shared" si="28"/>
        <v>-9.9156027000000009</v>
      </c>
      <c r="J183" s="35">
        <f t="shared" si="29"/>
        <v>0</v>
      </c>
      <c r="L183">
        <v>24159991300</v>
      </c>
      <c r="M183">
        <v>-10.806841</v>
      </c>
      <c r="O183" s="3">
        <f t="shared" si="30"/>
        <v>24.519991099999999</v>
      </c>
      <c r="P183" s="3">
        <f t="shared" si="31"/>
        <v>-11.182057</v>
      </c>
      <c r="Q183" s="35">
        <f t="shared" si="32"/>
        <v>-11.340381000000001</v>
      </c>
      <c r="R183" s="35">
        <f t="shared" si="33"/>
        <v>-11.640648000000001</v>
      </c>
      <c r="S183" s="35">
        <f t="shared" si="34"/>
        <v>-12.225132</v>
      </c>
      <c r="T183" s="35">
        <f t="shared" si="35"/>
        <v>0</v>
      </c>
    </row>
    <row r="184" spans="2:20" x14ac:dyDescent="0.25">
      <c r="B184">
        <v>24249991250</v>
      </c>
      <c r="C184">
        <v>-8.3789052999999996</v>
      </c>
      <c r="E184" s="3">
        <f t="shared" si="24"/>
        <v>24.609991050000001</v>
      </c>
      <c r="F184" s="3">
        <f t="shared" si="25"/>
        <v>-8.3697472000000008</v>
      </c>
      <c r="G184" s="35">
        <f t="shared" si="26"/>
        <v>-8.5729561000000007</v>
      </c>
      <c r="H184" s="35">
        <f t="shared" si="27"/>
        <v>-8.9634847999999998</v>
      </c>
      <c r="I184" s="35">
        <f t="shared" si="28"/>
        <v>-9.8734435999999999</v>
      </c>
      <c r="J184" s="35">
        <f t="shared" si="29"/>
        <v>0</v>
      </c>
      <c r="L184">
        <v>24249991250</v>
      </c>
      <c r="M184">
        <v>-10.902594000000001</v>
      </c>
      <c r="O184" s="3">
        <f t="shared" si="30"/>
        <v>24.609991050000001</v>
      </c>
      <c r="P184" s="3">
        <f t="shared" si="31"/>
        <v>-11.281665</v>
      </c>
      <c r="Q184" s="35">
        <f t="shared" si="32"/>
        <v>-11.434321000000001</v>
      </c>
      <c r="R184" s="35">
        <f t="shared" si="33"/>
        <v>-11.726094</v>
      </c>
      <c r="S184" s="35">
        <f t="shared" si="34"/>
        <v>-12.287573999999999</v>
      </c>
      <c r="T184" s="35">
        <f t="shared" si="35"/>
        <v>0</v>
      </c>
    </row>
    <row r="185" spans="2:20" x14ac:dyDescent="0.25">
      <c r="B185">
        <v>24339991200</v>
      </c>
      <c r="C185">
        <v>-8.3977728000000003</v>
      </c>
      <c r="E185" s="3">
        <f t="shared" si="24"/>
        <v>24.699991000000001</v>
      </c>
      <c r="F185" s="3">
        <f t="shared" si="25"/>
        <v>-8.3486203999999997</v>
      </c>
      <c r="G185" s="35">
        <f t="shared" si="26"/>
        <v>-8.5487251000000004</v>
      </c>
      <c r="H185" s="35">
        <f t="shared" si="27"/>
        <v>-8.9593858999999991</v>
      </c>
      <c r="I185" s="35">
        <f t="shared" si="28"/>
        <v>-9.9772148000000005</v>
      </c>
      <c r="J185" s="35">
        <f t="shared" si="29"/>
        <v>0</v>
      </c>
      <c r="L185">
        <v>24339991200</v>
      </c>
      <c r="M185">
        <v>-10.997582</v>
      </c>
      <c r="O185" s="3">
        <f t="shared" si="30"/>
        <v>24.699991000000001</v>
      </c>
      <c r="P185" s="3">
        <f t="shared" si="31"/>
        <v>-11.393221</v>
      </c>
      <c r="Q185" s="35">
        <f t="shared" si="32"/>
        <v>-11.544568</v>
      </c>
      <c r="R185" s="35">
        <f t="shared" si="33"/>
        <v>-11.847216</v>
      </c>
      <c r="S185" s="35">
        <f t="shared" si="34"/>
        <v>-12.458038999999999</v>
      </c>
      <c r="T185" s="35">
        <f t="shared" si="35"/>
        <v>0</v>
      </c>
    </row>
    <row r="186" spans="2:20" x14ac:dyDescent="0.25">
      <c r="B186">
        <v>24429991150</v>
      </c>
      <c r="C186">
        <v>-8.4002619000000003</v>
      </c>
      <c r="E186" s="3">
        <f t="shared" si="24"/>
        <v>24.78999095</v>
      </c>
      <c r="F186" s="3">
        <f t="shared" si="25"/>
        <v>-8.3101435000000006</v>
      </c>
      <c r="G186" s="35">
        <f t="shared" si="26"/>
        <v>-8.5119428999999993</v>
      </c>
      <c r="H186" s="35">
        <f t="shared" si="27"/>
        <v>-8.9395360999999998</v>
      </c>
      <c r="I186" s="35">
        <f t="shared" si="28"/>
        <v>-10.045484999999999</v>
      </c>
      <c r="J186" s="35">
        <f t="shared" si="29"/>
        <v>0</v>
      </c>
      <c r="L186">
        <v>24429991150</v>
      </c>
      <c r="M186">
        <v>-11.088127999999999</v>
      </c>
      <c r="O186" s="3">
        <f t="shared" si="30"/>
        <v>24.78999095</v>
      </c>
      <c r="P186" s="3">
        <f t="shared" si="31"/>
        <v>-11.497294999999999</v>
      </c>
      <c r="Q186" s="35">
        <f t="shared" si="32"/>
        <v>-11.647425999999999</v>
      </c>
      <c r="R186" s="35">
        <f t="shared" si="33"/>
        <v>-11.958531000000001</v>
      </c>
      <c r="S186" s="35">
        <f t="shared" si="34"/>
        <v>-12.593655</v>
      </c>
      <c r="T186" s="35">
        <f t="shared" si="35"/>
        <v>0</v>
      </c>
    </row>
    <row r="187" spans="2:20" x14ac:dyDescent="0.25">
      <c r="B187">
        <v>24519991100</v>
      </c>
      <c r="C187">
        <v>-8.3926724999999998</v>
      </c>
      <c r="E187" s="3">
        <f t="shared" si="24"/>
        <v>24.879990899999999</v>
      </c>
      <c r="F187" s="3">
        <f t="shared" si="25"/>
        <v>-8.2963076000000004</v>
      </c>
      <c r="G187" s="35">
        <f t="shared" si="26"/>
        <v>-8.4972162000000004</v>
      </c>
      <c r="H187" s="35">
        <f t="shared" si="27"/>
        <v>-8.9334173000000003</v>
      </c>
      <c r="I187" s="35">
        <f t="shared" si="28"/>
        <v>-10.364378</v>
      </c>
      <c r="J187" s="35">
        <f t="shared" si="29"/>
        <v>0</v>
      </c>
      <c r="L187">
        <v>24519991100</v>
      </c>
      <c r="M187">
        <v>-11.182057</v>
      </c>
      <c r="O187" s="3">
        <f t="shared" si="30"/>
        <v>24.879990899999999</v>
      </c>
      <c r="P187" s="3">
        <f t="shared" si="31"/>
        <v>-11.616868999999999</v>
      </c>
      <c r="Q187" s="35">
        <f t="shared" si="32"/>
        <v>-11.762983</v>
      </c>
      <c r="R187" s="35">
        <f t="shared" si="33"/>
        <v>-12.075343999999999</v>
      </c>
      <c r="S187" s="35">
        <f t="shared" si="34"/>
        <v>-12.917757</v>
      </c>
      <c r="T187" s="35">
        <f t="shared" si="35"/>
        <v>0</v>
      </c>
    </row>
    <row r="188" spans="2:20" x14ac:dyDescent="0.25">
      <c r="B188">
        <v>24609991050</v>
      </c>
      <c r="C188">
        <v>-8.3697472000000008</v>
      </c>
      <c r="E188" s="3">
        <f t="shared" si="24"/>
        <v>24.969990849999999</v>
      </c>
      <c r="F188" s="3">
        <f t="shared" si="25"/>
        <v>-8.2861547000000009</v>
      </c>
      <c r="G188" s="35">
        <f t="shared" si="26"/>
        <v>-8.4857779000000004</v>
      </c>
      <c r="H188" s="35">
        <f t="shared" si="27"/>
        <v>-8.9264010999999996</v>
      </c>
      <c r="I188" s="35">
        <f t="shared" si="28"/>
        <v>-10.072385000000001</v>
      </c>
      <c r="J188" s="35">
        <f t="shared" si="29"/>
        <v>0</v>
      </c>
      <c r="L188">
        <v>24609991050</v>
      </c>
      <c r="M188">
        <v>-11.281665</v>
      </c>
      <c r="O188" s="3">
        <f t="shared" si="30"/>
        <v>24.969990849999999</v>
      </c>
      <c r="P188" s="3">
        <f t="shared" si="31"/>
        <v>-11.724983</v>
      </c>
      <c r="Q188" s="35">
        <f t="shared" si="32"/>
        <v>-11.867984999999999</v>
      </c>
      <c r="R188" s="35">
        <f t="shared" si="33"/>
        <v>-12.177447000000001</v>
      </c>
      <c r="S188" s="35">
        <f t="shared" si="34"/>
        <v>-12.963132</v>
      </c>
      <c r="T188" s="35">
        <f t="shared" si="35"/>
        <v>0</v>
      </c>
    </row>
    <row r="189" spans="2:20" x14ac:dyDescent="0.25">
      <c r="B189">
        <v>24699991000</v>
      </c>
      <c r="C189">
        <v>-8.3486203999999997</v>
      </c>
      <c r="E189" s="3">
        <f t="shared" si="24"/>
        <v>25.059990800000001</v>
      </c>
      <c r="F189" s="3">
        <f t="shared" si="25"/>
        <v>-8.2814198000000001</v>
      </c>
      <c r="G189" s="35">
        <f t="shared" si="26"/>
        <v>-8.4787120999999992</v>
      </c>
      <c r="H189" s="35">
        <f t="shared" si="27"/>
        <v>-8.9223765999999998</v>
      </c>
      <c r="I189" s="35">
        <f t="shared" si="28"/>
        <v>-9.8210257999999993</v>
      </c>
      <c r="J189" s="35">
        <f t="shared" si="29"/>
        <v>0</v>
      </c>
      <c r="L189">
        <v>24699991000</v>
      </c>
      <c r="M189">
        <v>-11.393221</v>
      </c>
      <c r="O189" s="3">
        <f t="shared" si="30"/>
        <v>25.059990800000001</v>
      </c>
      <c r="P189" s="3">
        <f t="shared" si="31"/>
        <v>-11.831422</v>
      </c>
      <c r="Q189" s="35">
        <f t="shared" si="32"/>
        <v>-11.971099000000001</v>
      </c>
      <c r="R189" s="35">
        <f t="shared" si="33"/>
        <v>-12.274571999999999</v>
      </c>
      <c r="S189" s="35">
        <f t="shared" si="34"/>
        <v>-12.856265</v>
      </c>
      <c r="T189" s="35">
        <f t="shared" si="35"/>
        <v>0</v>
      </c>
    </row>
    <row r="190" spans="2:20" x14ac:dyDescent="0.25">
      <c r="B190">
        <v>24789990950</v>
      </c>
      <c r="C190">
        <v>-8.3101435000000006</v>
      </c>
      <c r="E190" s="3">
        <f t="shared" si="24"/>
        <v>25.149990750000001</v>
      </c>
      <c r="F190" s="3">
        <f t="shared" si="25"/>
        <v>-8.2646961000000001</v>
      </c>
      <c r="G190" s="35">
        <f t="shared" si="26"/>
        <v>-8.4611091999999992</v>
      </c>
      <c r="H190" s="35">
        <f t="shared" si="27"/>
        <v>-8.8926915999999991</v>
      </c>
      <c r="I190" s="35">
        <f t="shared" si="28"/>
        <v>-9.9757853000000001</v>
      </c>
      <c r="J190" s="35">
        <f t="shared" si="29"/>
        <v>0</v>
      </c>
      <c r="L190">
        <v>24789990950</v>
      </c>
      <c r="M190">
        <v>-11.497294999999999</v>
      </c>
      <c r="O190" s="3">
        <f t="shared" si="30"/>
        <v>25.149990750000001</v>
      </c>
      <c r="P190" s="3">
        <f t="shared" si="31"/>
        <v>-11.931678</v>
      </c>
      <c r="Q190" s="35">
        <f t="shared" si="32"/>
        <v>-12.059400999999999</v>
      </c>
      <c r="R190" s="35">
        <f t="shared" si="33"/>
        <v>-12.348808999999999</v>
      </c>
      <c r="S190" s="35">
        <f t="shared" si="34"/>
        <v>-12.91638</v>
      </c>
      <c r="T190" s="35">
        <f t="shared" si="35"/>
        <v>0</v>
      </c>
    </row>
    <row r="191" spans="2:20" x14ac:dyDescent="0.25">
      <c r="B191">
        <v>24879990900</v>
      </c>
      <c r="C191">
        <v>-8.2963076000000004</v>
      </c>
      <c r="E191" s="3">
        <f t="shared" si="24"/>
        <v>25.2399907</v>
      </c>
      <c r="F191" s="3">
        <f t="shared" si="25"/>
        <v>-8.2623882000000002</v>
      </c>
      <c r="G191" s="35">
        <f t="shared" si="26"/>
        <v>-8.4552659999999999</v>
      </c>
      <c r="H191" s="35">
        <f t="shared" si="27"/>
        <v>-8.8872023000000002</v>
      </c>
      <c r="I191" s="35">
        <f t="shared" si="28"/>
        <v>-10.091405</v>
      </c>
      <c r="J191" s="35">
        <f t="shared" si="29"/>
        <v>0</v>
      </c>
      <c r="L191">
        <v>24879990900</v>
      </c>
      <c r="M191">
        <v>-11.616868999999999</v>
      </c>
      <c r="O191" s="3">
        <f t="shared" si="30"/>
        <v>25.2399907</v>
      </c>
      <c r="P191" s="3">
        <f t="shared" si="31"/>
        <v>-12.042553</v>
      </c>
      <c r="Q191" s="35">
        <f t="shared" si="32"/>
        <v>-12.164683</v>
      </c>
      <c r="R191" s="35">
        <f t="shared" si="33"/>
        <v>-12.445328999999999</v>
      </c>
      <c r="S191" s="35">
        <f t="shared" si="34"/>
        <v>-13.067520999999999</v>
      </c>
      <c r="T191" s="35">
        <f t="shared" si="35"/>
        <v>0</v>
      </c>
    </row>
    <row r="192" spans="2:20" x14ac:dyDescent="0.25">
      <c r="B192">
        <v>24969990850</v>
      </c>
      <c r="C192">
        <v>-8.2861547000000009</v>
      </c>
      <c r="E192" s="3">
        <f t="shared" si="24"/>
        <v>25.329990649999999</v>
      </c>
      <c r="F192" s="3">
        <f t="shared" si="25"/>
        <v>-8.2519340999999997</v>
      </c>
      <c r="G192" s="35">
        <f t="shared" si="26"/>
        <v>-8.4487494999999999</v>
      </c>
      <c r="H192" s="35">
        <f t="shared" si="27"/>
        <v>-8.8962182999999992</v>
      </c>
      <c r="I192" s="35">
        <f t="shared" si="28"/>
        <v>-9.9665146</v>
      </c>
      <c r="J192" s="35">
        <f t="shared" si="29"/>
        <v>0</v>
      </c>
      <c r="L192">
        <v>24969990850</v>
      </c>
      <c r="M192">
        <v>-11.724983</v>
      </c>
      <c r="O192" s="3">
        <f t="shared" si="30"/>
        <v>25.329990649999999</v>
      </c>
      <c r="P192" s="3">
        <f t="shared" si="31"/>
        <v>-12.154801000000001</v>
      </c>
      <c r="Q192" s="35">
        <f t="shared" si="32"/>
        <v>-12.273172000000001</v>
      </c>
      <c r="R192" s="35">
        <f t="shared" si="33"/>
        <v>-12.557010999999999</v>
      </c>
      <c r="S192" s="35">
        <f t="shared" si="34"/>
        <v>-13.086905</v>
      </c>
      <c r="T192" s="35">
        <f t="shared" si="35"/>
        <v>0</v>
      </c>
    </row>
    <row r="193" spans="2:20" x14ac:dyDescent="0.25">
      <c r="B193">
        <v>25059990800</v>
      </c>
      <c r="C193">
        <v>-8.2814198000000001</v>
      </c>
      <c r="E193" s="3">
        <f t="shared" si="24"/>
        <v>25.419990599999998</v>
      </c>
      <c r="F193" s="3">
        <f t="shared" si="25"/>
        <v>-8.2482957999999993</v>
      </c>
      <c r="G193" s="35">
        <f t="shared" si="26"/>
        <v>-8.4495410999999994</v>
      </c>
      <c r="H193" s="35">
        <f t="shared" si="27"/>
        <v>-8.9054736999999999</v>
      </c>
      <c r="I193" s="35">
        <f t="shared" si="28"/>
        <v>-10.278299000000001</v>
      </c>
      <c r="J193" s="35">
        <f t="shared" si="29"/>
        <v>0</v>
      </c>
      <c r="L193">
        <v>25059990800</v>
      </c>
      <c r="M193">
        <v>-11.831422</v>
      </c>
      <c r="O193" s="3">
        <f t="shared" si="30"/>
        <v>25.419990599999998</v>
      </c>
      <c r="P193" s="3">
        <f t="shared" si="31"/>
        <v>-12.274099</v>
      </c>
      <c r="Q193" s="35">
        <f t="shared" si="32"/>
        <v>-12.394753</v>
      </c>
      <c r="R193" s="35">
        <f t="shared" si="33"/>
        <v>-12.686406</v>
      </c>
      <c r="S193" s="35">
        <f t="shared" si="34"/>
        <v>-13.234301</v>
      </c>
      <c r="T193" s="35">
        <f t="shared" si="35"/>
        <v>0</v>
      </c>
    </row>
    <row r="194" spans="2:20" x14ac:dyDescent="0.25">
      <c r="B194">
        <v>25149990750</v>
      </c>
      <c r="C194">
        <v>-8.2646961000000001</v>
      </c>
      <c r="E194" s="3">
        <f t="shared" si="24"/>
        <v>25.509990550000001</v>
      </c>
      <c r="F194" s="3">
        <f t="shared" si="25"/>
        <v>-8.2491416999999991</v>
      </c>
      <c r="G194" s="35">
        <f t="shared" si="26"/>
        <v>-8.4541883000000002</v>
      </c>
      <c r="H194" s="35">
        <f t="shared" si="27"/>
        <v>-8.9175910999999992</v>
      </c>
      <c r="I194" s="35">
        <f t="shared" si="28"/>
        <v>-10.577648</v>
      </c>
      <c r="J194" s="35">
        <f t="shared" si="29"/>
        <v>0</v>
      </c>
      <c r="L194">
        <v>25149990750</v>
      </c>
      <c r="M194">
        <v>-11.931678</v>
      </c>
      <c r="O194" s="3">
        <f t="shared" si="30"/>
        <v>25.509990550000001</v>
      </c>
      <c r="P194" s="3">
        <f t="shared" si="31"/>
        <v>-12.399637</v>
      </c>
      <c r="Q194" s="35">
        <f t="shared" si="32"/>
        <v>-12.519943</v>
      </c>
      <c r="R194" s="35">
        <f t="shared" si="33"/>
        <v>-12.813864000000001</v>
      </c>
      <c r="S194" s="35">
        <f t="shared" si="34"/>
        <v>-13.494654000000001</v>
      </c>
      <c r="T194" s="35">
        <f t="shared" si="35"/>
        <v>0</v>
      </c>
    </row>
    <row r="195" spans="2:20" x14ac:dyDescent="0.25">
      <c r="B195">
        <v>25239990700</v>
      </c>
      <c r="C195">
        <v>-8.2623882000000002</v>
      </c>
      <c r="E195" s="3">
        <f t="shared" si="24"/>
        <v>25.599990500000001</v>
      </c>
      <c r="F195" s="3">
        <f t="shared" si="25"/>
        <v>-8.2520924000000004</v>
      </c>
      <c r="G195" s="35">
        <f t="shared" si="26"/>
        <v>-8.4605063999999999</v>
      </c>
      <c r="H195" s="35">
        <f t="shared" si="27"/>
        <v>-8.9330750000000005</v>
      </c>
      <c r="I195" s="35">
        <f t="shared" si="28"/>
        <v>-10.427110000000001</v>
      </c>
      <c r="J195" s="35">
        <f t="shared" si="29"/>
        <v>0</v>
      </c>
      <c r="L195">
        <v>25239990700</v>
      </c>
      <c r="M195">
        <v>-12.042553</v>
      </c>
      <c r="O195" s="3">
        <f t="shared" si="30"/>
        <v>25.599990500000001</v>
      </c>
      <c r="P195" s="3">
        <f t="shared" si="31"/>
        <v>-12.528</v>
      </c>
      <c r="Q195" s="35">
        <f t="shared" si="32"/>
        <v>-12.648825</v>
      </c>
      <c r="R195" s="35">
        <f t="shared" si="33"/>
        <v>-12.945361</v>
      </c>
      <c r="S195" s="35">
        <f t="shared" si="34"/>
        <v>-13.659800000000001</v>
      </c>
      <c r="T195" s="35">
        <f t="shared" si="35"/>
        <v>0</v>
      </c>
    </row>
    <row r="196" spans="2:20" x14ac:dyDescent="0.25">
      <c r="B196">
        <v>25329990650</v>
      </c>
      <c r="C196">
        <v>-8.2519340999999997</v>
      </c>
      <c r="E196" s="3">
        <f t="shared" si="24"/>
        <v>25.68999045</v>
      </c>
      <c r="F196" s="3">
        <f t="shared" si="25"/>
        <v>-8.2549562000000005</v>
      </c>
      <c r="G196" s="35">
        <f t="shared" si="26"/>
        <v>-8.4562836000000008</v>
      </c>
      <c r="H196" s="35">
        <f t="shared" si="27"/>
        <v>-8.9221210000000006</v>
      </c>
      <c r="I196" s="35">
        <f t="shared" si="28"/>
        <v>-10.489644999999999</v>
      </c>
      <c r="J196" s="35">
        <f t="shared" si="29"/>
        <v>0</v>
      </c>
      <c r="L196">
        <v>25329990650</v>
      </c>
      <c r="M196">
        <v>-12.154801000000001</v>
      </c>
      <c r="O196" s="3">
        <f t="shared" si="30"/>
        <v>25.68999045</v>
      </c>
      <c r="P196" s="3">
        <f t="shared" si="31"/>
        <v>-12.652939</v>
      </c>
      <c r="Q196" s="35">
        <f t="shared" si="32"/>
        <v>-12.765587</v>
      </c>
      <c r="R196" s="35">
        <f t="shared" si="33"/>
        <v>-13.059030999999999</v>
      </c>
      <c r="S196" s="35">
        <f t="shared" si="34"/>
        <v>-13.759105999999999</v>
      </c>
      <c r="T196" s="35">
        <f t="shared" si="35"/>
        <v>0</v>
      </c>
    </row>
    <row r="197" spans="2:20" x14ac:dyDescent="0.25">
      <c r="B197">
        <v>25419990600</v>
      </c>
      <c r="C197">
        <v>-8.2482957999999993</v>
      </c>
      <c r="E197" s="3">
        <f t="shared" si="24"/>
        <v>25.779990399999999</v>
      </c>
      <c r="F197" s="3">
        <f t="shared" si="25"/>
        <v>-8.2606667999999992</v>
      </c>
      <c r="G197" s="35">
        <f t="shared" si="26"/>
        <v>-8.4517278999999998</v>
      </c>
      <c r="H197" s="35">
        <f t="shared" si="27"/>
        <v>-8.8933210000000003</v>
      </c>
      <c r="I197" s="35">
        <f t="shared" si="28"/>
        <v>-10.435722</v>
      </c>
      <c r="J197" s="35">
        <f t="shared" si="29"/>
        <v>0</v>
      </c>
      <c r="L197">
        <v>25419990600</v>
      </c>
      <c r="M197">
        <v>-12.274099</v>
      </c>
      <c r="O197" s="3">
        <f t="shared" si="30"/>
        <v>25.779990399999999</v>
      </c>
      <c r="P197" s="3">
        <f t="shared" si="31"/>
        <v>-12.771709</v>
      </c>
      <c r="Q197" s="35">
        <f t="shared" si="32"/>
        <v>-12.876794</v>
      </c>
      <c r="R197" s="35">
        <f t="shared" si="33"/>
        <v>-13.150118000000001</v>
      </c>
      <c r="S197" s="35">
        <f t="shared" si="34"/>
        <v>-13.874090000000001</v>
      </c>
      <c r="T197" s="35">
        <f t="shared" si="35"/>
        <v>0</v>
      </c>
    </row>
    <row r="198" spans="2:20" x14ac:dyDescent="0.25">
      <c r="B198">
        <v>25509990550</v>
      </c>
      <c r="C198">
        <v>-8.2491416999999991</v>
      </c>
      <c r="E198" s="3">
        <f t="shared" ref="E198:E205" si="36">B202/1000000000</f>
        <v>25.869990349999998</v>
      </c>
      <c r="F198" s="3">
        <f t="shared" ref="F198:F205" si="37">C202</f>
        <v>-8.2637462999999993</v>
      </c>
      <c r="G198" s="35">
        <f t="shared" ref="G198:G205" si="38">C408</f>
        <v>-8.4501971999999999</v>
      </c>
      <c r="H198" s="35">
        <f t="shared" ref="H198:H205" si="39">C614</f>
        <v>-8.8846644999999995</v>
      </c>
      <c r="I198" s="35">
        <f t="shared" ref="I198:I205" si="40">C820</f>
        <v>-9.9970026000000001</v>
      </c>
      <c r="J198" s="35">
        <f t="shared" ref="J198:J205" si="41">C1026</f>
        <v>0</v>
      </c>
      <c r="L198">
        <v>25509990550</v>
      </c>
      <c r="M198">
        <v>-12.399637</v>
      </c>
      <c r="O198" s="3">
        <f t="shared" ref="O198:O205" si="42">L202/1000000000</f>
        <v>25.869990349999998</v>
      </c>
      <c r="P198" s="3">
        <f t="shared" ref="P198:P205" si="43">M202</f>
        <v>-12.892740999999999</v>
      </c>
      <c r="Q198" s="35">
        <f t="shared" ref="Q198:Q205" si="44">M408</f>
        <v>-12.986978000000001</v>
      </c>
      <c r="R198" s="35">
        <f t="shared" ref="R198:R205" si="45">M614</f>
        <v>-13.241013000000001</v>
      </c>
      <c r="S198" s="35">
        <f t="shared" ref="S198:S205" si="46">M820</f>
        <v>-13.857628999999999</v>
      </c>
      <c r="T198" s="35">
        <f t="shared" ref="T198:T205" si="47">M1026</f>
        <v>0</v>
      </c>
    </row>
    <row r="199" spans="2:20" x14ac:dyDescent="0.25">
      <c r="B199">
        <v>25599990500</v>
      </c>
      <c r="C199">
        <v>-8.2520924000000004</v>
      </c>
      <c r="E199" s="3">
        <f t="shared" si="36"/>
        <v>25.959990300000001</v>
      </c>
      <c r="F199" s="3">
        <f t="shared" si="37"/>
        <v>-8.2647896000000003</v>
      </c>
      <c r="G199" s="35">
        <f t="shared" si="38"/>
        <v>-8.4460076999999991</v>
      </c>
      <c r="H199" s="35">
        <f t="shared" si="39"/>
        <v>-8.8776674</v>
      </c>
      <c r="I199" s="35">
        <f t="shared" si="40"/>
        <v>-9.8177184999999998</v>
      </c>
      <c r="J199" s="35">
        <f t="shared" si="41"/>
        <v>0</v>
      </c>
      <c r="L199">
        <v>25599990500</v>
      </c>
      <c r="M199">
        <v>-12.528</v>
      </c>
      <c r="O199" s="3">
        <f t="shared" si="42"/>
        <v>25.959990300000001</v>
      </c>
      <c r="P199" s="3">
        <f t="shared" si="43"/>
        <v>-13.015503000000001</v>
      </c>
      <c r="Q199" s="35">
        <f t="shared" si="44"/>
        <v>-13.100244999999999</v>
      </c>
      <c r="R199" s="35">
        <f t="shared" si="45"/>
        <v>-13.338046</v>
      </c>
      <c r="S199" s="35">
        <f t="shared" si="46"/>
        <v>-13.807266</v>
      </c>
      <c r="T199" s="35">
        <f t="shared" si="47"/>
        <v>0</v>
      </c>
    </row>
    <row r="200" spans="2:20" x14ac:dyDescent="0.25">
      <c r="B200">
        <v>25689990450</v>
      </c>
      <c r="C200">
        <v>-8.2549562000000005</v>
      </c>
      <c r="E200" s="3">
        <f t="shared" si="36"/>
        <v>26.04999025</v>
      </c>
      <c r="F200" s="3">
        <f t="shared" si="37"/>
        <v>-8.2891960000000005</v>
      </c>
      <c r="G200" s="35">
        <f t="shared" si="38"/>
        <v>-8.4688853999999996</v>
      </c>
      <c r="H200" s="35">
        <f t="shared" si="39"/>
        <v>-8.9039544999999993</v>
      </c>
      <c r="I200" s="35">
        <f t="shared" si="40"/>
        <v>-10.341173</v>
      </c>
      <c r="J200" s="35">
        <f t="shared" si="41"/>
        <v>0</v>
      </c>
      <c r="L200">
        <v>25689990450</v>
      </c>
      <c r="M200">
        <v>-12.652939</v>
      </c>
      <c r="O200" s="3">
        <f t="shared" si="42"/>
        <v>26.04999025</v>
      </c>
      <c r="P200" s="3">
        <f t="shared" si="43"/>
        <v>-13.153479000000001</v>
      </c>
      <c r="Q200" s="35">
        <f t="shared" si="44"/>
        <v>-13.233185000000001</v>
      </c>
      <c r="R200" s="35">
        <f t="shared" si="45"/>
        <v>-13.452842</v>
      </c>
      <c r="S200" s="35">
        <f t="shared" si="46"/>
        <v>-13.955202</v>
      </c>
      <c r="T200" s="35">
        <f t="shared" si="47"/>
        <v>0</v>
      </c>
    </row>
    <row r="201" spans="2:20" x14ac:dyDescent="0.25">
      <c r="B201">
        <v>25779990400</v>
      </c>
      <c r="C201">
        <v>-8.2606667999999992</v>
      </c>
      <c r="E201" s="3">
        <f t="shared" si="36"/>
        <v>26.1399902</v>
      </c>
      <c r="F201" s="3">
        <f t="shared" si="37"/>
        <v>-8.3139810999999995</v>
      </c>
      <c r="G201" s="35">
        <f t="shared" si="38"/>
        <v>-8.5055790000000009</v>
      </c>
      <c r="H201" s="35">
        <f t="shared" si="39"/>
        <v>-8.9638919999999995</v>
      </c>
      <c r="I201" s="35">
        <f t="shared" si="40"/>
        <v>-10.602955</v>
      </c>
      <c r="J201" s="35">
        <f t="shared" si="41"/>
        <v>0</v>
      </c>
      <c r="L201">
        <v>25779990400</v>
      </c>
      <c r="M201">
        <v>-12.771709</v>
      </c>
      <c r="O201" s="3">
        <f t="shared" si="42"/>
        <v>26.1399902</v>
      </c>
      <c r="P201" s="3">
        <f t="shared" si="43"/>
        <v>-13.288049000000001</v>
      </c>
      <c r="Q201" s="35">
        <f t="shared" si="44"/>
        <v>-13.365356999999999</v>
      </c>
      <c r="R201" s="35">
        <f t="shared" si="45"/>
        <v>-13.571726</v>
      </c>
      <c r="S201" s="35">
        <f t="shared" si="46"/>
        <v>-14.062601000000001</v>
      </c>
      <c r="T201" s="35">
        <f t="shared" si="47"/>
        <v>0</v>
      </c>
    </row>
    <row r="202" spans="2:20" x14ac:dyDescent="0.25">
      <c r="B202">
        <v>25869990350</v>
      </c>
      <c r="C202">
        <v>-8.2637462999999993</v>
      </c>
      <c r="E202" s="3">
        <f t="shared" si="36"/>
        <v>26.229990149999999</v>
      </c>
      <c r="F202" s="3">
        <f t="shared" si="37"/>
        <v>-8.3516531000000001</v>
      </c>
      <c r="G202" s="35">
        <f t="shared" si="38"/>
        <v>-8.5540771000000007</v>
      </c>
      <c r="H202" s="35">
        <f t="shared" si="39"/>
        <v>-9.0489054000000007</v>
      </c>
      <c r="I202" s="35">
        <f t="shared" si="40"/>
        <v>-11.041503000000001</v>
      </c>
      <c r="J202" s="35">
        <f t="shared" si="41"/>
        <v>0</v>
      </c>
      <c r="L202">
        <v>25869990350</v>
      </c>
      <c r="M202">
        <v>-12.892740999999999</v>
      </c>
      <c r="O202" s="3">
        <f t="shared" si="42"/>
        <v>26.229990149999999</v>
      </c>
      <c r="P202" s="3">
        <f t="shared" si="43"/>
        <v>-13.435824</v>
      </c>
      <c r="Q202" s="35">
        <f t="shared" si="44"/>
        <v>-13.514780999999999</v>
      </c>
      <c r="R202" s="35">
        <f t="shared" si="45"/>
        <v>-13.721145</v>
      </c>
      <c r="S202" s="35">
        <f t="shared" si="46"/>
        <v>-14.246993</v>
      </c>
      <c r="T202" s="35">
        <f t="shared" si="47"/>
        <v>0</v>
      </c>
    </row>
    <row r="203" spans="2:20" x14ac:dyDescent="0.25">
      <c r="B203">
        <v>25959990300</v>
      </c>
      <c r="C203">
        <v>-8.2647896000000003</v>
      </c>
      <c r="E203" s="3">
        <f t="shared" si="36"/>
        <v>26.319990099999998</v>
      </c>
      <c r="F203" s="3">
        <f t="shared" si="37"/>
        <v>-8.3789797000000004</v>
      </c>
      <c r="G203" s="35">
        <f t="shared" si="38"/>
        <v>-8.5850582000000006</v>
      </c>
      <c r="H203" s="35">
        <f t="shared" si="39"/>
        <v>-9.1019010999999992</v>
      </c>
      <c r="I203" s="35">
        <f t="shared" si="40"/>
        <v>-11.701587999999999</v>
      </c>
      <c r="J203" s="35">
        <f t="shared" si="41"/>
        <v>0</v>
      </c>
      <c r="L203">
        <v>25959990300</v>
      </c>
      <c r="M203">
        <v>-13.015503000000001</v>
      </c>
      <c r="O203" s="3">
        <f t="shared" si="42"/>
        <v>26.319990099999998</v>
      </c>
      <c r="P203" s="3">
        <f t="shared" si="43"/>
        <v>-13.576377000000001</v>
      </c>
      <c r="Q203" s="35">
        <f t="shared" si="44"/>
        <v>-13.651247</v>
      </c>
      <c r="R203" s="35">
        <f t="shared" si="45"/>
        <v>-13.855501</v>
      </c>
      <c r="S203" s="35">
        <f t="shared" si="46"/>
        <v>-14.329078000000001</v>
      </c>
      <c r="T203" s="35">
        <f t="shared" si="47"/>
        <v>0</v>
      </c>
    </row>
    <row r="204" spans="2:20" x14ac:dyDescent="0.25">
      <c r="B204">
        <v>26049990250</v>
      </c>
      <c r="C204">
        <v>-8.2891960000000005</v>
      </c>
      <c r="E204" s="3">
        <f t="shared" si="36"/>
        <v>26.409990050000001</v>
      </c>
      <c r="F204" s="3">
        <f t="shared" si="37"/>
        <v>-8.4080314999999999</v>
      </c>
      <c r="G204" s="35">
        <f t="shared" si="38"/>
        <v>-8.6174946000000006</v>
      </c>
      <c r="H204" s="35">
        <f t="shared" si="39"/>
        <v>-9.1509628000000003</v>
      </c>
      <c r="I204" s="35">
        <f t="shared" si="40"/>
        <v>-12.307713</v>
      </c>
      <c r="J204" s="35">
        <f t="shared" si="41"/>
        <v>0</v>
      </c>
      <c r="L204">
        <v>26049990250</v>
      </c>
      <c r="M204">
        <v>-13.153479000000001</v>
      </c>
      <c r="O204" s="3">
        <f t="shared" si="42"/>
        <v>26.409990050000001</v>
      </c>
      <c r="P204" s="3">
        <f t="shared" si="43"/>
        <v>-13.690239</v>
      </c>
      <c r="Q204" s="35">
        <f t="shared" si="44"/>
        <v>-13.761975</v>
      </c>
      <c r="R204" s="35">
        <f t="shared" si="45"/>
        <v>-13.965565</v>
      </c>
      <c r="S204" s="35">
        <f t="shared" si="46"/>
        <v>-14.554034</v>
      </c>
      <c r="T204" s="35">
        <f t="shared" si="47"/>
        <v>0</v>
      </c>
    </row>
    <row r="205" spans="2:20" x14ac:dyDescent="0.25">
      <c r="B205">
        <v>26139990200</v>
      </c>
      <c r="C205">
        <v>-8.3139810999999995</v>
      </c>
      <c r="E205" s="3">
        <f t="shared" si="36"/>
        <v>26.49999</v>
      </c>
      <c r="F205" s="3">
        <f t="shared" si="37"/>
        <v>-8.4169636000000008</v>
      </c>
      <c r="G205" s="35">
        <f t="shared" si="38"/>
        <v>-8.6277752000000003</v>
      </c>
      <c r="H205" s="35">
        <f t="shared" si="39"/>
        <v>-9.1733732000000003</v>
      </c>
      <c r="I205" s="35">
        <f t="shared" si="40"/>
        <v>-12.449318</v>
      </c>
      <c r="J205" s="35">
        <f t="shared" si="41"/>
        <v>0</v>
      </c>
      <c r="L205">
        <v>26139990200</v>
      </c>
      <c r="M205">
        <v>-13.288049000000001</v>
      </c>
      <c r="O205" s="3">
        <f t="shared" si="42"/>
        <v>26.49999</v>
      </c>
      <c r="P205" s="3">
        <f t="shared" si="43"/>
        <v>-13.763123</v>
      </c>
      <c r="Q205" s="35">
        <f t="shared" si="44"/>
        <v>-13.832533</v>
      </c>
      <c r="R205" s="35">
        <f t="shared" si="45"/>
        <v>-14.035773000000001</v>
      </c>
      <c r="S205" s="35">
        <f t="shared" si="46"/>
        <v>-14.658077</v>
      </c>
      <c r="T205" s="35">
        <f t="shared" si="47"/>
        <v>0</v>
      </c>
    </row>
    <row r="206" spans="2:20" x14ac:dyDescent="0.25">
      <c r="B206">
        <v>26229990150</v>
      </c>
      <c r="C206">
        <v>-8.3516531000000001</v>
      </c>
      <c r="L206">
        <v>26229990150</v>
      </c>
      <c r="M206">
        <v>-13.435824</v>
      </c>
    </row>
    <row r="207" spans="2:20" x14ac:dyDescent="0.25">
      <c r="B207">
        <v>26319990100</v>
      </c>
      <c r="C207">
        <v>-8.3789797000000004</v>
      </c>
      <c r="L207">
        <v>26319990100</v>
      </c>
      <c r="M207">
        <v>-13.576377000000001</v>
      </c>
    </row>
    <row r="208" spans="2:20" x14ac:dyDescent="0.25">
      <c r="B208">
        <v>26409990050</v>
      </c>
      <c r="C208">
        <v>-8.4080314999999999</v>
      </c>
      <c r="L208">
        <v>26409990050</v>
      </c>
      <c r="M208">
        <v>-13.690239</v>
      </c>
    </row>
    <row r="209" spans="2:13" x14ac:dyDescent="0.25">
      <c r="B209">
        <v>26499990000</v>
      </c>
      <c r="C209">
        <v>-8.4169636000000008</v>
      </c>
      <c r="L209">
        <v>26499990000</v>
      </c>
      <c r="M209">
        <v>-13.763123</v>
      </c>
    </row>
    <row r="210" spans="2:13" x14ac:dyDescent="0.25">
      <c r="B210" t="s">
        <v>26</v>
      </c>
      <c r="L210" t="s">
        <v>26</v>
      </c>
    </row>
    <row r="213" spans="2:13" x14ac:dyDescent="0.25">
      <c r="B213" t="s">
        <v>20</v>
      </c>
      <c r="L213" t="s">
        <v>20</v>
      </c>
    </row>
    <row r="214" spans="2:13" x14ac:dyDescent="0.25">
      <c r="B214" t="s">
        <v>22</v>
      </c>
      <c r="C214" t="s">
        <v>245</v>
      </c>
      <c r="L214" t="s">
        <v>22</v>
      </c>
      <c r="M214" t="s">
        <v>245</v>
      </c>
    </row>
    <row r="215" spans="2:13" x14ac:dyDescent="0.25">
      <c r="B215">
        <v>8500000000</v>
      </c>
      <c r="C215">
        <v>-7.3269978</v>
      </c>
      <c r="L215">
        <v>8500000000</v>
      </c>
      <c r="M215">
        <v>-7.6935295999999997</v>
      </c>
    </row>
    <row r="216" spans="2:13" x14ac:dyDescent="0.25">
      <c r="B216">
        <v>8589999950</v>
      </c>
      <c r="C216">
        <v>-7.3072404999999998</v>
      </c>
      <c r="L216">
        <v>8589999950</v>
      </c>
      <c r="M216">
        <v>-7.6933021999999998</v>
      </c>
    </row>
    <row r="217" spans="2:13" x14ac:dyDescent="0.25">
      <c r="B217">
        <v>8679999900</v>
      </c>
      <c r="C217">
        <v>-7.2846922999999997</v>
      </c>
      <c r="L217">
        <v>8679999900</v>
      </c>
      <c r="M217">
        <v>-7.6873316999999997</v>
      </c>
    </row>
    <row r="218" spans="2:13" x14ac:dyDescent="0.25">
      <c r="B218">
        <v>8769999850</v>
      </c>
      <c r="C218">
        <v>-7.2948545999999999</v>
      </c>
      <c r="L218">
        <v>8769999850</v>
      </c>
      <c r="M218">
        <v>-7.7192601999999999</v>
      </c>
    </row>
    <row r="219" spans="2:13" x14ac:dyDescent="0.25">
      <c r="B219">
        <v>8859999800</v>
      </c>
      <c r="C219">
        <v>-7.2227664000000003</v>
      </c>
      <c r="L219">
        <v>8859999800</v>
      </c>
      <c r="M219">
        <v>-7.7046561000000002</v>
      </c>
    </row>
    <row r="220" spans="2:13" x14ac:dyDescent="0.25">
      <c r="B220">
        <v>8949999750</v>
      </c>
      <c r="C220">
        <v>-7.1852722</v>
      </c>
      <c r="L220">
        <v>8949999750</v>
      </c>
      <c r="M220">
        <v>-7.7172388999999999</v>
      </c>
    </row>
    <row r="221" spans="2:13" x14ac:dyDescent="0.25">
      <c r="B221">
        <v>9039999700</v>
      </c>
      <c r="C221">
        <v>-7.1826892000000004</v>
      </c>
      <c r="L221">
        <v>9039999700</v>
      </c>
      <c r="M221">
        <v>-7.7252092000000001</v>
      </c>
    </row>
    <row r="222" spans="2:13" x14ac:dyDescent="0.25">
      <c r="B222">
        <v>9129999650</v>
      </c>
      <c r="C222">
        <v>-7.1686877999999998</v>
      </c>
      <c r="L222">
        <v>9129999650</v>
      </c>
      <c r="M222">
        <v>-7.731751</v>
      </c>
    </row>
    <row r="223" spans="2:13" x14ac:dyDescent="0.25">
      <c r="B223">
        <v>9219999600</v>
      </c>
      <c r="C223">
        <v>-7.1082334999999999</v>
      </c>
      <c r="L223">
        <v>9219999600</v>
      </c>
      <c r="M223">
        <v>-7.7043337999999997</v>
      </c>
    </row>
    <row r="224" spans="2:13" x14ac:dyDescent="0.25">
      <c r="B224">
        <v>9309999550</v>
      </c>
      <c r="C224">
        <v>-7.0659112999999998</v>
      </c>
      <c r="L224">
        <v>9309999550</v>
      </c>
      <c r="M224">
        <v>-7.7113294999999997</v>
      </c>
    </row>
    <row r="225" spans="2:13" x14ac:dyDescent="0.25">
      <c r="B225">
        <v>9399999500</v>
      </c>
      <c r="C225">
        <v>-7.0566696999999996</v>
      </c>
      <c r="L225">
        <v>9399999500</v>
      </c>
      <c r="M225">
        <v>-7.7281566000000002</v>
      </c>
    </row>
    <row r="226" spans="2:13" x14ac:dyDescent="0.25">
      <c r="B226">
        <v>9489999450</v>
      </c>
      <c r="C226">
        <v>-7.0287132000000003</v>
      </c>
      <c r="L226">
        <v>9489999450</v>
      </c>
      <c r="M226">
        <v>-7.7394179999999997</v>
      </c>
    </row>
    <row r="227" spans="2:13" x14ac:dyDescent="0.25">
      <c r="B227">
        <v>9579999400</v>
      </c>
      <c r="C227">
        <v>-7.0067314999999999</v>
      </c>
      <c r="L227">
        <v>9579999400</v>
      </c>
      <c r="M227">
        <v>-7.7689380999999997</v>
      </c>
    </row>
    <row r="228" spans="2:13" x14ac:dyDescent="0.25">
      <c r="B228">
        <v>9669999350</v>
      </c>
      <c r="C228">
        <v>-7.0072264999999998</v>
      </c>
      <c r="L228">
        <v>9669999350</v>
      </c>
      <c r="M228">
        <v>-7.8174672000000003</v>
      </c>
    </row>
    <row r="229" spans="2:13" x14ac:dyDescent="0.25">
      <c r="B229">
        <v>9759999300</v>
      </c>
      <c r="C229">
        <v>-7.0126790999999997</v>
      </c>
      <c r="L229">
        <v>9759999300</v>
      </c>
      <c r="M229">
        <v>-7.8661317999999998</v>
      </c>
    </row>
    <row r="230" spans="2:13" x14ac:dyDescent="0.25">
      <c r="B230">
        <v>9849999250</v>
      </c>
      <c r="C230">
        <v>-7.0266479999999998</v>
      </c>
      <c r="L230">
        <v>9849999250</v>
      </c>
      <c r="M230">
        <v>-7.9355134999999999</v>
      </c>
    </row>
    <row r="231" spans="2:13" x14ac:dyDescent="0.25">
      <c r="B231">
        <v>9939999200</v>
      </c>
      <c r="C231">
        <v>-7.0490623000000001</v>
      </c>
      <c r="L231">
        <v>9939999200</v>
      </c>
      <c r="M231">
        <v>-8.0045623999999993</v>
      </c>
    </row>
    <row r="232" spans="2:13" x14ac:dyDescent="0.25">
      <c r="B232">
        <v>10029999150</v>
      </c>
      <c r="C232">
        <v>-7.0849318999999999</v>
      </c>
      <c r="L232">
        <v>10029999150</v>
      </c>
      <c r="M232">
        <v>-8.0904179000000003</v>
      </c>
    </row>
    <row r="233" spans="2:13" x14ac:dyDescent="0.25">
      <c r="B233">
        <v>10119999100</v>
      </c>
      <c r="C233">
        <v>-7.1260051999999998</v>
      </c>
      <c r="L233">
        <v>10119999100</v>
      </c>
      <c r="M233">
        <v>-8.1747025999999998</v>
      </c>
    </row>
    <row r="234" spans="2:13" x14ac:dyDescent="0.25">
      <c r="B234">
        <v>10209999050</v>
      </c>
      <c r="C234">
        <v>-7.1944423000000004</v>
      </c>
      <c r="L234">
        <v>10209999050</v>
      </c>
      <c r="M234">
        <v>-8.2911148000000008</v>
      </c>
    </row>
    <row r="235" spans="2:13" x14ac:dyDescent="0.25">
      <c r="B235">
        <v>10299999000</v>
      </c>
      <c r="C235">
        <v>-7.2557535</v>
      </c>
      <c r="L235">
        <v>10299999000</v>
      </c>
      <c r="M235">
        <v>-8.4050864999999995</v>
      </c>
    </row>
    <row r="236" spans="2:13" x14ac:dyDescent="0.25">
      <c r="B236">
        <v>10389998950</v>
      </c>
      <c r="C236">
        <v>-7.3222718000000002</v>
      </c>
      <c r="L236">
        <v>10389998950</v>
      </c>
      <c r="M236">
        <v>-8.5444440999999998</v>
      </c>
    </row>
    <row r="237" spans="2:13" x14ac:dyDescent="0.25">
      <c r="B237">
        <v>10479998900</v>
      </c>
      <c r="C237">
        <v>-7.4002623999999999</v>
      </c>
      <c r="L237">
        <v>10479998900</v>
      </c>
      <c r="M237">
        <v>-8.6926050000000004</v>
      </c>
    </row>
    <row r="238" spans="2:13" x14ac:dyDescent="0.25">
      <c r="B238">
        <v>10569998850</v>
      </c>
      <c r="C238">
        <v>-7.4790158</v>
      </c>
      <c r="L238">
        <v>10569998850</v>
      </c>
      <c r="M238">
        <v>-8.8470478000000004</v>
      </c>
    </row>
    <row r="239" spans="2:13" x14ac:dyDescent="0.25">
      <c r="B239">
        <v>10659998800</v>
      </c>
      <c r="C239">
        <v>-7.5484900000000001</v>
      </c>
      <c r="L239">
        <v>10659998800</v>
      </c>
      <c r="M239">
        <v>-9.0058516999999991</v>
      </c>
    </row>
    <row r="240" spans="2:13" x14ac:dyDescent="0.25">
      <c r="B240">
        <v>10749998750</v>
      </c>
      <c r="C240">
        <v>-7.6246432999999998</v>
      </c>
      <c r="L240">
        <v>10749998750</v>
      </c>
      <c r="M240">
        <v>-9.1645564999999998</v>
      </c>
    </row>
    <row r="241" spans="2:13" x14ac:dyDescent="0.25">
      <c r="B241">
        <v>10839998700</v>
      </c>
      <c r="C241">
        <v>-7.7161565000000003</v>
      </c>
      <c r="L241">
        <v>10839998700</v>
      </c>
      <c r="M241">
        <v>-9.3298655000000004</v>
      </c>
    </row>
    <row r="242" spans="2:13" x14ac:dyDescent="0.25">
      <c r="B242">
        <v>10929998650</v>
      </c>
      <c r="C242">
        <v>-7.8100972000000004</v>
      </c>
      <c r="L242">
        <v>10929998650</v>
      </c>
      <c r="M242">
        <v>-9.4795388999999997</v>
      </c>
    </row>
    <row r="243" spans="2:13" x14ac:dyDescent="0.25">
      <c r="B243">
        <v>11019998600</v>
      </c>
      <c r="C243">
        <v>-7.8820014</v>
      </c>
      <c r="L243">
        <v>11019998600</v>
      </c>
      <c r="M243">
        <v>-9.6300611000000007</v>
      </c>
    </row>
    <row r="244" spans="2:13" x14ac:dyDescent="0.25">
      <c r="B244">
        <v>11109998550</v>
      </c>
      <c r="C244">
        <v>-7.9553390000000004</v>
      </c>
      <c r="L244">
        <v>11109998550</v>
      </c>
      <c r="M244">
        <v>-9.7461795999999996</v>
      </c>
    </row>
    <row r="245" spans="2:13" x14ac:dyDescent="0.25">
      <c r="B245">
        <v>11199998500</v>
      </c>
      <c r="C245">
        <v>-8.0193356999999992</v>
      </c>
      <c r="L245">
        <v>11199998500</v>
      </c>
      <c r="M245">
        <v>-9.8434763000000007</v>
      </c>
    </row>
    <row r="246" spans="2:13" x14ac:dyDescent="0.25">
      <c r="B246">
        <v>11289998450</v>
      </c>
      <c r="C246">
        <v>-8.0486278999999996</v>
      </c>
      <c r="L246">
        <v>11289998450</v>
      </c>
      <c r="M246">
        <v>-9.9007120000000004</v>
      </c>
    </row>
    <row r="247" spans="2:13" x14ac:dyDescent="0.25">
      <c r="B247">
        <v>11379998400</v>
      </c>
      <c r="C247">
        <v>-8.0571508000000005</v>
      </c>
      <c r="L247">
        <v>11379998400</v>
      </c>
      <c r="M247">
        <v>-9.9165191999999998</v>
      </c>
    </row>
    <row r="248" spans="2:13" x14ac:dyDescent="0.25">
      <c r="B248">
        <v>11469998350</v>
      </c>
      <c r="C248">
        <v>-8.0631617999999996</v>
      </c>
      <c r="L248">
        <v>11469998350</v>
      </c>
      <c r="M248">
        <v>-9.8987379000000004</v>
      </c>
    </row>
    <row r="249" spans="2:13" x14ac:dyDescent="0.25">
      <c r="B249">
        <v>11559998300</v>
      </c>
      <c r="C249">
        <v>-8.1041173999999998</v>
      </c>
      <c r="L249">
        <v>11559998300</v>
      </c>
      <c r="M249">
        <v>-9.8352632999999994</v>
      </c>
    </row>
    <row r="250" spans="2:13" x14ac:dyDescent="0.25">
      <c r="B250">
        <v>11649998250</v>
      </c>
      <c r="C250">
        <v>-8.1196613000000006</v>
      </c>
      <c r="L250">
        <v>11649998250</v>
      </c>
      <c r="M250">
        <v>-9.7692852000000006</v>
      </c>
    </row>
    <row r="251" spans="2:13" x14ac:dyDescent="0.25">
      <c r="B251">
        <v>11739998200</v>
      </c>
      <c r="C251">
        <v>-8.1139258999999999</v>
      </c>
      <c r="L251">
        <v>11739998200</v>
      </c>
      <c r="M251">
        <v>-9.7050456999999994</v>
      </c>
    </row>
    <row r="252" spans="2:13" x14ac:dyDescent="0.25">
      <c r="B252">
        <v>11829998150</v>
      </c>
      <c r="C252">
        <v>-8.0919665999999992</v>
      </c>
      <c r="L252">
        <v>11829998150</v>
      </c>
      <c r="M252">
        <v>-9.6689787000000003</v>
      </c>
    </row>
    <row r="253" spans="2:13" x14ac:dyDescent="0.25">
      <c r="B253">
        <v>11919998100</v>
      </c>
      <c r="C253">
        <v>-8.0887031999999994</v>
      </c>
      <c r="L253">
        <v>11919998100</v>
      </c>
      <c r="M253">
        <v>-9.6300515999999998</v>
      </c>
    </row>
    <row r="254" spans="2:13" x14ac:dyDescent="0.25">
      <c r="B254">
        <v>12009998050</v>
      </c>
      <c r="C254">
        <v>-7.9806375999999997</v>
      </c>
      <c r="L254">
        <v>12009998050</v>
      </c>
      <c r="M254">
        <v>-9.6352253000000001</v>
      </c>
    </row>
    <row r="255" spans="2:13" x14ac:dyDescent="0.25">
      <c r="B255">
        <v>12099998000</v>
      </c>
      <c r="C255">
        <v>-7.8295139999999996</v>
      </c>
      <c r="L255">
        <v>12099998000</v>
      </c>
      <c r="M255">
        <v>-9.6352776999999996</v>
      </c>
    </row>
    <row r="256" spans="2:13" x14ac:dyDescent="0.25">
      <c r="B256">
        <v>12189997950</v>
      </c>
      <c r="C256">
        <v>-7.6677127</v>
      </c>
      <c r="L256">
        <v>12189997950</v>
      </c>
      <c r="M256">
        <v>-9.6111012000000002</v>
      </c>
    </row>
    <row r="257" spans="2:13" x14ac:dyDescent="0.25">
      <c r="B257">
        <v>12279997900</v>
      </c>
      <c r="C257">
        <v>-7.5004996999999998</v>
      </c>
      <c r="L257">
        <v>12279997900</v>
      </c>
      <c r="M257">
        <v>-9.5954865999999992</v>
      </c>
    </row>
    <row r="258" spans="2:13" x14ac:dyDescent="0.25">
      <c r="B258">
        <v>12369997850</v>
      </c>
      <c r="C258">
        <v>-7.3010821000000004</v>
      </c>
      <c r="L258">
        <v>12369997850</v>
      </c>
      <c r="M258">
        <v>-9.5824336999999993</v>
      </c>
    </row>
    <row r="259" spans="2:13" x14ac:dyDescent="0.25">
      <c r="B259">
        <v>12459997800</v>
      </c>
      <c r="C259">
        <v>-7.1519971</v>
      </c>
      <c r="L259">
        <v>12459997800</v>
      </c>
      <c r="M259">
        <v>-9.5710583000000007</v>
      </c>
    </row>
    <row r="260" spans="2:13" x14ac:dyDescent="0.25">
      <c r="B260">
        <v>12549997750</v>
      </c>
      <c r="C260">
        <v>-7.0885916</v>
      </c>
      <c r="L260">
        <v>12549997750</v>
      </c>
      <c r="M260">
        <v>-9.5747976000000001</v>
      </c>
    </row>
    <row r="261" spans="2:13" x14ac:dyDescent="0.25">
      <c r="B261">
        <v>12639997700</v>
      </c>
      <c r="C261">
        <v>-7.0636143999999996</v>
      </c>
      <c r="L261">
        <v>12639997700</v>
      </c>
      <c r="M261">
        <v>-9.6074257000000003</v>
      </c>
    </row>
    <row r="262" spans="2:13" x14ac:dyDescent="0.25">
      <c r="B262">
        <v>12729997650</v>
      </c>
      <c r="C262">
        <v>-7.0725430999999999</v>
      </c>
      <c r="L262">
        <v>12729997650</v>
      </c>
      <c r="M262">
        <v>-9.6380166999999997</v>
      </c>
    </row>
    <row r="263" spans="2:13" x14ac:dyDescent="0.25">
      <c r="B263">
        <v>12819997600</v>
      </c>
      <c r="C263">
        <v>-7.1322393000000002</v>
      </c>
      <c r="L263">
        <v>12819997600</v>
      </c>
      <c r="M263">
        <v>-9.6778145000000002</v>
      </c>
    </row>
    <row r="264" spans="2:13" x14ac:dyDescent="0.25">
      <c r="B264">
        <v>12909997550</v>
      </c>
      <c r="C264">
        <v>-7.209568</v>
      </c>
      <c r="L264">
        <v>12909997550</v>
      </c>
      <c r="M264">
        <v>-9.7181786999999993</v>
      </c>
    </row>
    <row r="265" spans="2:13" x14ac:dyDescent="0.25">
      <c r="B265">
        <v>12999997500</v>
      </c>
      <c r="C265">
        <v>-7.2870654999999998</v>
      </c>
      <c r="L265">
        <v>12999997500</v>
      </c>
      <c r="M265">
        <v>-9.7654818999999993</v>
      </c>
    </row>
    <row r="266" spans="2:13" x14ac:dyDescent="0.25">
      <c r="B266">
        <v>13089997450</v>
      </c>
      <c r="C266">
        <v>-7.3646754999999997</v>
      </c>
      <c r="L266">
        <v>13089997450</v>
      </c>
      <c r="M266">
        <v>-9.8345231999999996</v>
      </c>
    </row>
    <row r="267" spans="2:13" x14ac:dyDescent="0.25">
      <c r="B267">
        <v>13179997400</v>
      </c>
      <c r="C267">
        <v>-7.4367342000000001</v>
      </c>
      <c r="L267">
        <v>13179997400</v>
      </c>
      <c r="M267">
        <v>-9.8970175000000005</v>
      </c>
    </row>
    <row r="268" spans="2:13" x14ac:dyDescent="0.25">
      <c r="B268">
        <v>13269997350</v>
      </c>
      <c r="C268">
        <v>-7.4873814999999997</v>
      </c>
      <c r="L268">
        <v>13269997350</v>
      </c>
      <c r="M268">
        <v>-9.9683790000000005</v>
      </c>
    </row>
    <row r="269" spans="2:13" x14ac:dyDescent="0.25">
      <c r="B269">
        <v>13359997300</v>
      </c>
      <c r="C269">
        <v>-7.5438061000000003</v>
      </c>
      <c r="L269">
        <v>13359997300</v>
      </c>
      <c r="M269">
        <v>-10.067854000000001</v>
      </c>
    </row>
    <row r="270" spans="2:13" x14ac:dyDescent="0.25">
      <c r="B270">
        <v>13449997250</v>
      </c>
      <c r="C270">
        <v>-7.5909494999999998</v>
      </c>
      <c r="L270">
        <v>13449997250</v>
      </c>
      <c r="M270">
        <v>-10.130364999999999</v>
      </c>
    </row>
    <row r="271" spans="2:13" x14ac:dyDescent="0.25">
      <c r="B271">
        <v>13539997200</v>
      </c>
      <c r="C271">
        <v>-7.6310639</v>
      </c>
      <c r="L271">
        <v>13539997200</v>
      </c>
      <c r="M271">
        <v>-10.160890999999999</v>
      </c>
    </row>
    <row r="272" spans="2:13" x14ac:dyDescent="0.25">
      <c r="B272">
        <v>13629997150</v>
      </c>
      <c r="C272">
        <v>-7.6779494000000001</v>
      </c>
      <c r="L272">
        <v>13629997150</v>
      </c>
      <c r="M272">
        <v>-10.174863999999999</v>
      </c>
    </row>
    <row r="273" spans="2:13" x14ac:dyDescent="0.25">
      <c r="B273">
        <v>13719997100</v>
      </c>
      <c r="C273">
        <v>-7.7278414</v>
      </c>
      <c r="L273">
        <v>13719997100</v>
      </c>
      <c r="M273">
        <v>-10.163872</v>
      </c>
    </row>
    <row r="274" spans="2:13" x14ac:dyDescent="0.25">
      <c r="B274">
        <v>13809997050</v>
      </c>
      <c r="C274">
        <v>-7.7732843999999996</v>
      </c>
      <c r="L274">
        <v>13809997050</v>
      </c>
      <c r="M274">
        <v>-10.110718</v>
      </c>
    </row>
    <row r="275" spans="2:13" x14ac:dyDescent="0.25">
      <c r="B275">
        <v>13899997000</v>
      </c>
      <c r="C275">
        <v>-7.8267712999999999</v>
      </c>
      <c r="L275">
        <v>13899997000</v>
      </c>
      <c r="M275">
        <v>-10.05926</v>
      </c>
    </row>
    <row r="276" spans="2:13" x14ac:dyDescent="0.25">
      <c r="B276">
        <v>13989996950</v>
      </c>
      <c r="C276">
        <v>-7.8920617000000002</v>
      </c>
      <c r="L276">
        <v>13989996950</v>
      </c>
      <c r="M276">
        <v>-10.011048000000001</v>
      </c>
    </row>
    <row r="277" spans="2:13" x14ac:dyDescent="0.25">
      <c r="B277">
        <v>14079996900</v>
      </c>
      <c r="C277">
        <v>-7.9430646999999999</v>
      </c>
      <c r="L277">
        <v>14079996900</v>
      </c>
      <c r="M277">
        <v>-9.9577188000000003</v>
      </c>
    </row>
    <row r="278" spans="2:13" x14ac:dyDescent="0.25">
      <c r="B278">
        <v>14169996850</v>
      </c>
      <c r="C278">
        <v>-7.9823680000000001</v>
      </c>
      <c r="L278">
        <v>14169996850</v>
      </c>
      <c r="M278">
        <v>-9.9113168999999992</v>
      </c>
    </row>
    <row r="279" spans="2:13" x14ac:dyDescent="0.25">
      <c r="B279">
        <v>14259996800</v>
      </c>
      <c r="C279">
        <v>-8.0344590999999994</v>
      </c>
      <c r="L279">
        <v>14259996800</v>
      </c>
      <c r="M279">
        <v>-9.8586472999999994</v>
      </c>
    </row>
    <row r="280" spans="2:13" x14ac:dyDescent="0.25">
      <c r="B280">
        <v>14349996750</v>
      </c>
      <c r="C280">
        <v>-8.0880040999999991</v>
      </c>
      <c r="L280">
        <v>14349996750</v>
      </c>
      <c r="M280">
        <v>-9.8039017000000008</v>
      </c>
    </row>
    <row r="281" spans="2:13" x14ac:dyDescent="0.25">
      <c r="B281">
        <v>14439996700</v>
      </c>
      <c r="C281">
        <v>-8.1256226999999992</v>
      </c>
      <c r="L281">
        <v>14439996700</v>
      </c>
      <c r="M281">
        <v>-9.7495688999999999</v>
      </c>
    </row>
    <row r="282" spans="2:13" x14ac:dyDescent="0.25">
      <c r="B282">
        <v>14529996650</v>
      </c>
      <c r="C282">
        <v>-8.1791201000000004</v>
      </c>
      <c r="L282">
        <v>14529996650</v>
      </c>
      <c r="M282">
        <v>-9.7006779000000005</v>
      </c>
    </row>
    <row r="283" spans="2:13" x14ac:dyDescent="0.25">
      <c r="B283">
        <v>14619996600</v>
      </c>
      <c r="C283">
        <v>-8.2400769999999994</v>
      </c>
      <c r="L283">
        <v>14619996600</v>
      </c>
      <c r="M283">
        <v>-9.6516608999999995</v>
      </c>
    </row>
    <row r="284" spans="2:13" x14ac:dyDescent="0.25">
      <c r="B284">
        <v>14709996550</v>
      </c>
      <c r="C284">
        <v>-8.2751988999999995</v>
      </c>
      <c r="L284">
        <v>14709996550</v>
      </c>
      <c r="M284">
        <v>-9.6152992000000008</v>
      </c>
    </row>
    <row r="285" spans="2:13" x14ac:dyDescent="0.25">
      <c r="B285">
        <v>14799996500</v>
      </c>
      <c r="C285">
        <v>-8.2954244999999993</v>
      </c>
      <c r="L285">
        <v>14799996500</v>
      </c>
      <c r="M285">
        <v>-9.5939188000000009</v>
      </c>
    </row>
    <row r="286" spans="2:13" x14ac:dyDescent="0.25">
      <c r="B286">
        <v>14889996450</v>
      </c>
      <c r="C286">
        <v>-8.3050412999999992</v>
      </c>
      <c r="L286">
        <v>14889996450</v>
      </c>
      <c r="M286">
        <v>-9.5697823</v>
      </c>
    </row>
    <row r="287" spans="2:13" x14ac:dyDescent="0.25">
      <c r="B287">
        <v>14979996400</v>
      </c>
      <c r="C287">
        <v>-8.3227978</v>
      </c>
      <c r="L287">
        <v>14979996400</v>
      </c>
      <c r="M287">
        <v>-9.5406189000000001</v>
      </c>
    </row>
    <row r="288" spans="2:13" x14ac:dyDescent="0.25">
      <c r="B288">
        <v>15069996350</v>
      </c>
      <c r="C288">
        <v>-8.3514918999999992</v>
      </c>
      <c r="L288">
        <v>15069996350</v>
      </c>
      <c r="M288">
        <v>-9.5018320000000003</v>
      </c>
    </row>
    <row r="289" spans="2:13" x14ac:dyDescent="0.25">
      <c r="B289">
        <v>15159996300</v>
      </c>
      <c r="C289">
        <v>-8.3788699999999992</v>
      </c>
      <c r="L289">
        <v>15159996300</v>
      </c>
      <c r="M289">
        <v>-9.4693661000000002</v>
      </c>
    </row>
    <row r="290" spans="2:13" x14ac:dyDescent="0.25">
      <c r="B290">
        <v>15249996250</v>
      </c>
      <c r="C290">
        <v>-8.4014720999999994</v>
      </c>
      <c r="L290">
        <v>15249996250</v>
      </c>
      <c r="M290">
        <v>-9.4346522999999998</v>
      </c>
    </row>
    <row r="291" spans="2:13" x14ac:dyDescent="0.25">
      <c r="B291">
        <v>15339996200</v>
      </c>
      <c r="C291">
        <v>-8.4358301000000004</v>
      </c>
      <c r="L291">
        <v>15339996200</v>
      </c>
      <c r="M291">
        <v>-9.3952475</v>
      </c>
    </row>
    <row r="292" spans="2:13" x14ac:dyDescent="0.25">
      <c r="B292">
        <v>15429996150</v>
      </c>
      <c r="C292">
        <v>-8.4579705999999995</v>
      </c>
      <c r="L292">
        <v>15429996150</v>
      </c>
      <c r="M292">
        <v>-9.3645811000000005</v>
      </c>
    </row>
    <row r="293" spans="2:13" x14ac:dyDescent="0.25">
      <c r="B293">
        <v>15519996100</v>
      </c>
      <c r="C293">
        <v>-8.4782647999999998</v>
      </c>
      <c r="L293">
        <v>15519996100</v>
      </c>
      <c r="M293">
        <v>-9.3358554999999992</v>
      </c>
    </row>
    <row r="294" spans="2:13" x14ac:dyDescent="0.25">
      <c r="B294">
        <v>15609996050</v>
      </c>
      <c r="C294">
        <v>-8.4978285000000007</v>
      </c>
      <c r="L294">
        <v>15609996050</v>
      </c>
      <c r="M294">
        <v>-9.3008670999999996</v>
      </c>
    </row>
    <row r="295" spans="2:13" x14ac:dyDescent="0.25">
      <c r="B295">
        <v>15699996000</v>
      </c>
      <c r="C295">
        <v>-8.5139227000000002</v>
      </c>
      <c r="L295">
        <v>15699996000</v>
      </c>
      <c r="M295">
        <v>-9.2700186000000002</v>
      </c>
    </row>
    <row r="296" spans="2:13" x14ac:dyDescent="0.25">
      <c r="B296">
        <v>15789995950</v>
      </c>
      <c r="C296">
        <v>-8.5284624000000004</v>
      </c>
      <c r="L296">
        <v>15789995950</v>
      </c>
      <c r="M296">
        <v>-9.2457656999999998</v>
      </c>
    </row>
    <row r="297" spans="2:13" x14ac:dyDescent="0.25">
      <c r="B297">
        <v>15879995900</v>
      </c>
      <c r="C297">
        <v>-8.5441952000000008</v>
      </c>
      <c r="L297">
        <v>15879995900</v>
      </c>
      <c r="M297">
        <v>-9.2145357000000008</v>
      </c>
    </row>
    <row r="298" spans="2:13" x14ac:dyDescent="0.25">
      <c r="B298">
        <v>15969995850</v>
      </c>
      <c r="C298">
        <v>-8.5342245000000005</v>
      </c>
      <c r="L298">
        <v>15969995850</v>
      </c>
      <c r="M298">
        <v>-9.1976613999999994</v>
      </c>
    </row>
    <row r="299" spans="2:13" x14ac:dyDescent="0.25">
      <c r="B299">
        <v>16059995800</v>
      </c>
      <c r="C299">
        <v>-8.5399674999999995</v>
      </c>
      <c r="L299">
        <v>16059995800</v>
      </c>
      <c r="M299">
        <v>-9.1841153999999996</v>
      </c>
    </row>
    <row r="300" spans="2:13" x14ac:dyDescent="0.25">
      <c r="B300">
        <v>16149995750</v>
      </c>
      <c r="C300">
        <v>-8.5732689000000004</v>
      </c>
      <c r="L300">
        <v>16149995750</v>
      </c>
      <c r="M300">
        <v>-9.153492</v>
      </c>
    </row>
    <row r="301" spans="2:13" x14ac:dyDescent="0.25">
      <c r="B301">
        <v>16239995700</v>
      </c>
      <c r="C301">
        <v>-8.6093826</v>
      </c>
      <c r="L301">
        <v>16239995700</v>
      </c>
      <c r="M301">
        <v>-9.1220131000000002</v>
      </c>
    </row>
    <row r="302" spans="2:13" x14ac:dyDescent="0.25">
      <c r="B302">
        <v>16329995650</v>
      </c>
      <c r="C302">
        <v>-8.6313086000000006</v>
      </c>
      <c r="L302">
        <v>16329995650</v>
      </c>
      <c r="M302">
        <v>-9.0947294000000003</v>
      </c>
    </row>
    <row r="303" spans="2:13" x14ac:dyDescent="0.25">
      <c r="B303">
        <v>16419995600</v>
      </c>
      <c r="C303">
        <v>-8.6721991999999997</v>
      </c>
      <c r="L303">
        <v>16419995600</v>
      </c>
      <c r="M303">
        <v>-9.0588788999999998</v>
      </c>
    </row>
    <row r="304" spans="2:13" x14ac:dyDescent="0.25">
      <c r="B304">
        <v>16509995550</v>
      </c>
      <c r="C304">
        <v>-8.7100019</v>
      </c>
      <c r="L304">
        <v>16509995550</v>
      </c>
      <c r="M304">
        <v>-9.0164641999999997</v>
      </c>
    </row>
    <row r="305" spans="2:13" x14ac:dyDescent="0.25">
      <c r="B305">
        <v>16599995500</v>
      </c>
      <c r="C305">
        <v>-8.7235136000000004</v>
      </c>
      <c r="L305">
        <v>16599995500</v>
      </c>
      <c r="M305">
        <v>-8.9926214000000009</v>
      </c>
    </row>
    <row r="306" spans="2:13" x14ac:dyDescent="0.25">
      <c r="B306">
        <v>16689995450</v>
      </c>
      <c r="C306">
        <v>-8.7436694999999993</v>
      </c>
      <c r="L306">
        <v>16689995450</v>
      </c>
      <c r="M306">
        <v>-8.9682549999999992</v>
      </c>
    </row>
    <row r="307" spans="2:13" x14ac:dyDescent="0.25">
      <c r="B307">
        <v>16779995400</v>
      </c>
      <c r="C307">
        <v>-8.7727079000000003</v>
      </c>
      <c r="L307">
        <v>16779995400</v>
      </c>
      <c r="M307">
        <v>-8.9450731000000001</v>
      </c>
    </row>
    <row r="308" spans="2:13" x14ac:dyDescent="0.25">
      <c r="B308">
        <v>16869995350</v>
      </c>
      <c r="C308">
        <v>-8.7989301999999991</v>
      </c>
      <c r="L308">
        <v>16869995350</v>
      </c>
      <c r="M308">
        <v>-8.9260062999999992</v>
      </c>
    </row>
    <row r="309" spans="2:13" x14ac:dyDescent="0.25">
      <c r="B309">
        <v>16959995300</v>
      </c>
      <c r="C309">
        <v>-8.8091220999999997</v>
      </c>
      <c r="L309">
        <v>16959995300</v>
      </c>
      <c r="M309">
        <v>-8.9103078999999994</v>
      </c>
    </row>
    <row r="310" spans="2:13" x14ac:dyDescent="0.25">
      <c r="B310">
        <v>17049995250</v>
      </c>
      <c r="C310">
        <v>-8.8377590000000001</v>
      </c>
      <c r="L310">
        <v>17049995250</v>
      </c>
      <c r="M310">
        <v>-8.8811970000000002</v>
      </c>
    </row>
    <row r="311" spans="2:13" x14ac:dyDescent="0.25">
      <c r="B311">
        <v>17139995200</v>
      </c>
      <c r="C311">
        <v>-8.8817176999999994</v>
      </c>
      <c r="L311">
        <v>17139995200</v>
      </c>
      <c r="M311">
        <v>-8.8498716000000002</v>
      </c>
    </row>
    <row r="312" spans="2:13" x14ac:dyDescent="0.25">
      <c r="B312">
        <v>17229995150</v>
      </c>
      <c r="C312">
        <v>-8.9114103</v>
      </c>
      <c r="L312">
        <v>17229995150</v>
      </c>
      <c r="M312">
        <v>-8.8234606000000007</v>
      </c>
    </row>
    <row r="313" spans="2:13" x14ac:dyDescent="0.25">
      <c r="B313">
        <v>17319995100</v>
      </c>
      <c r="C313">
        <v>-8.9132651999999997</v>
      </c>
      <c r="L313">
        <v>17319995100</v>
      </c>
      <c r="M313">
        <v>-8.8048792000000002</v>
      </c>
    </row>
    <row r="314" spans="2:13" x14ac:dyDescent="0.25">
      <c r="B314">
        <v>17409995050</v>
      </c>
      <c r="C314">
        <v>-8.9196805999999995</v>
      </c>
      <c r="L314">
        <v>17409995050</v>
      </c>
      <c r="M314">
        <v>-8.7904538999999993</v>
      </c>
    </row>
    <row r="315" spans="2:13" x14ac:dyDescent="0.25">
      <c r="B315">
        <v>17499995000</v>
      </c>
      <c r="C315">
        <v>-8.9254607999999998</v>
      </c>
      <c r="L315">
        <v>17499995000</v>
      </c>
      <c r="M315">
        <v>-8.7864913999999992</v>
      </c>
    </row>
    <row r="316" spans="2:13" x14ac:dyDescent="0.25">
      <c r="B316">
        <v>17589994950</v>
      </c>
      <c r="C316">
        <v>-8.9154500999999993</v>
      </c>
      <c r="L316">
        <v>17589994950</v>
      </c>
      <c r="M316">
        <v>-8.7712021</v>
      </c>
    </row>
    <row r="317" spans="2:13" x14ac:dyDescent="0.25">
      <c r="B317">
        <v>17679994900</v>
      </c>
      <c r="C317">
        <v>-8.9094695999999995</v>
      </c>
      <c r="L317">
        <v>17679994900</v>
      </c>
      <c r="M317">
        <v>-8.7527571000000002</v>
      </c>
    </row>
    <row r="318" spans="2:13" x14ac:dyDescent="0.25">
      <c r="B318">
        <v>17769994850</v>
      </c>
      <c r="C318">
        <v>-8.918355</v>
      </c>
      <c r="L318">
        <v>17769994850</v>
      </c>
      <c r="M318">
        <v>-8.7329139999999992</v>
      </c>
    </row>
    <row r="319" spans="2:13" x14ac:dyDescent="0.25">
      <c r="B319">
        <v>17859994800</v>
      </c>
      <c r="C319">
        <v>-8.9352550999999991</v>
      </c>
      <c r="L319">
        <v>17859994800</v>
      </c>
      <c r="M319">
        <v>-8.7088584999999998</v>
      </c>
    </row>
    <row r="320" spans="2:13" x14ac:dyDescent="0.25">
      <c r="B320">
        <v>17949994750</v>
      </c>
      <c r="C320">
        <v>-8.9366082999999996</v>
      </c>
      <c r="L320">
        <v>17949994750</v>
      </c>
      <c r="M320">
        <v>-8.6806125999999999</v>
      </c>
    </row>
    <row r="321" spans="2:13" x14ac:dyDescent="0.25">
      <c r="B321">
        <v>18039994700</v>
      </c>
      <c r="C321">
        <v>-8.9180545999999996</v>
      </c>
      <c r="L321">
        <v>18039994700</v>
      </c>
      <c r="M321">
        <v>-8.6776972000000008</v>
      </c>
    </row>
    <row r="322" spans="2:13" x14ac:dyDescent="0.25">
      <c r="B322">
        <v>18129994650</v>
      </c>
      <c r="C322">
        <v>-8.8835868999999992</v>
      </c>
      <c r="L322">
        <v>18129994650</v>
      </c>
      <c r="M322">
        <v>-8.6983280000000001</v>
      </c>
    </row>
    <row r="323" spans="2:13" x14ac:dyDescent="0.25">
      <c r="B323">
        <v>18219994600</v>
      </c>
      <c r="C323">
        <v>-8.8567467000000004</v>
      </c>
      <c r="L323">
        <v>18219994600</v>
      </c>
      <c r="M323">
        <v>-8.7152977000000007</v>
      </c>
    </row>
    <row r="324" spans="2:13" x14ac:dyDescent="0.25">
      <c r="B324">
        <v>18309994550</v>
      </c>
      <c r="C324">
        <v>-8.8110666000000002</v>
      </c>
      <c r="L324">
        <v>18309994550</v>
      </c>
      <c r="M324">
        <v>-8.7435445999999999</v>
      </c>
    </row>
    <row r="325" spans="2:13" x14ac:dyDescent="0.25">
      <c r="B325">
        <v>18399994500</v>
      </c>
      <c r="C325">
        <v>-8.7504653999999995</v>
      </c>
      <c r="L325">
        <v>18399994500</v>
      </c>
      <c r="M325">
        <v>-8.7747355000000002</v>
      </c>
    </row>
    <row r="326" spans="2:13" x14ac:dyDescent="0.25">
      <c r="B326">
        <v>18489994450</v>
      </c>
      <c r="C326">
        <v>-8.7011479999999999</v>
      </c>
      <c r="L326">
        <v>18489994450</v>
      </c>
      <c r="M326">
        <v>-8.8076124</v>
      </c>
    </row>
    <row r="327" spans="2:13" x14ac:dyDescent="0.25">
      <c r="B327">
        <v>18579994400</v>
      </c>
      <c r="C327">
        <v>-8.6598482000000008</v>
      </c>
      <c r="L327">
        <v>18579994400</v>
      </c>
      <c r="M327">
        <v>-8.8346291000000008</v>
      </c>
    </row>
    <row r="328" spans="2:13" x14ac:dyDescent="0.25">
      <c r="B328">
        <v>18669994350</v>
      </c>
      <c r="C328">
        <v>-8.6105289000000003</v>
      </c>
      <c r="L328">
        <v>18669994350</v>
      </c>
      <c r="M328">
        <v>-8.8808260000000008</v>
      </c>
    </row>
    <row r="329" spans="2:13" x14ac:dyDescent="0.25">
      <c r="B329">
        <v>18759994300</v>
      </c>
      <c r="C329">
        <v>-8.5714903000000007</v>
      </c>
      <c r="L329">
        <v>18759994300</v>
      </c>
      <c r="M329">
        <v>-8.9382324000000004</v>
      </c>
    </row>
    <row r="330" spans="2:13" x14ac:dyDescent="0.25">
      <c r="B330">
        <v>18849994250</v>
      </c>
      <c r="C330">
        <v>-8.5526093999999997</v>
      </c>
      <c r="L330">
        <v>18849994250</v>
      </c>
      <c r="M330">
        <v>-9.0018568000000005</v>
      </c>
    </row>
    <row r="331" spans="2:13" x14ac:dyDescent="0.25">
      <c r="B331">
        <v>18939994200</v>
      </c>
      <c r="C331">
        <v>-8.5252713999999994</v>
      </c>
      <c r="L331">
        <v>18939994200</v>
      </c>
      <c r="M331">
        <v>-9.0798368000000007</v>
      </c>
    </row>
    <row r="332" spans="2:13" x14ac:dyDescent="0.25">
      <c r="B332">
        <v>19029994150</v>
      </c>
      <c r="C332">
        <v>-8.5066032000000007</v>
      </c>
      <c r="L332">
        <v>19029994150</v>
      </c>
      <c r="M332">
        <v>-9.1504878999999999</v>
      </c>
    </row>
    <row r="333" spans="2:13" x14ac:dyDescent="0.25">
      <c r="B333">
        <v>19119994100</v>
      </c>
      <c r="C333">
        <v>-8.5179481999999993</v>
      </c>
      <c r="L333">
        <v>19119994100</v>
      </c>
      <c r="M333">
        <v>-9.2204856999999993</v>
      </c>
    </row>
    <row r="334" spans="2:13" x14ac:dyDescent="0.25">
      <c r="B334">
        <v>19209994050</v>
      </c>
      <c r="C334">
        <v>-8.5316638999999999</v>
      </c>
      <c r="L334">
        <v>19209994050</v>
      </c>
      <c r="M334">
        <v>-9.2778244000000001</v>
      </c>
    </row>
    <row r="335" spans="2:13" x14ac:dyDescent="0.25">
      <c r="B335">
        <v>19299994000</v>
      </c>
      <c r="C335">
        <v>-8.5308857000000007</v>
      </c>
      <c r="L335">
        <v>19299994000</v>
      </c>
      <c r="M335">
        <v>-9.3363209000000005</v>
      </c>
    </row>
    <row r="336" spans="2:13" x14ac:dyDescent="0.25">
      <c r="B336">
        <v>19389993950</v>
      </c>
      <c r="C336">
        <v>-8.5481490999999998</v>
      </c>
      <c r="L336">
        <v>19389993950</v>
      </c>
      <c r="M336">
        <v>-9.3882283999999991</v>
      </c>
    </row>
    <row r="337" spans="2:13" x14ac:dyDescent="0.25">
      <c r="B337">
        <v>19479993900</v>
      </c>
      <c r="C337">
        <v>-8.5835542999999994</v>
      </c>
      <c r="L337">
        <v>19479993900</v>
      </c>
      <c r="M337">
        <v>-9.4294537999999992</v>
      </c>
    </row>
    <row r="338" spans="2:13" x14ac:dyDescent="0.25">
      <c r="B338">
        <v>19569993850</v>
      </c>
      <c r="C338">
        <v>-8.6459063999999994</v>
      </c>
      <c r="L338">
        <v>19569993850</v>
      </c>
      <c r="M338">
        <v>-9.4636793000000008</v>
      </c>
    </row>
    <row r="339" spans="2:13" x14ac:dyDescent="0.25">
      <c r="B339">
        <v>19659993800</v>
      </c>
      <c r="C339">
        <v>-8.7522154000000008</v>
      </c>
      <c r="L339">
        <v>19659993800</v>
      </c>
      <c r="M339">
        <v>-9.5036124999999991</v>
      </c>
    </row>
    <row r="340" spans="2:13" x14ac:dyDescent="0.25">
      <c r="B340">
        <v>19749993750</v>
      </c>
      <c r="C340">
        <v>-8.8254414000000008</v>
      </c>
      <c r="L340">
        <v>19749993750</v>
      </c>
      <c r="M340">
        <v>-9.5423860999999999</v>
      </c>
    </row>
    <row r="341" spans="2:13" x14ac:dyDescent="0.25">
      <c r="B341">
        <v>19839993700</v>
      </c>
      <c r="C341">
        <v>-8.8818426000000006</v>
      </c>
      <c r="L341">
        <v>19839993700</v>
      </c>
      <c r="M341">
        <v>-9.5668954999999993</v>
      </c>
    </row>
    <row r="342" spans="2:13" x14ac:dyDescent="0.25">
      <c r="B342">
        <v>19929993650</v>
      </c>
      <c r="C342">
        <v>-8.9065075</v>
      </c>
      <c r="L342">
        <v>19929993650</v>
      </c>
      <c r="M342">
        <v>-9.6073008000000009</v>
      </c>
    </row>
    <row r="343" spans="2:13" x14ac:dyDescent="0.25">
      <c r="B343">
        <v>20019993600</v>
      </c>
      <c r="C343">
        <v>-8.8819675</v>
      </c>
      <c r="L343">
        <v>20019993600</v>
      </c>
      <c r="M343">
        <v>-9.6446389999999997</v>
      </c>
    </row>
    <row r="344" spans="2:13" x14ac:dyDescent="0.25">
      <c r="B344">
        <v>20109993550</v>
      </c>
      <c r="C344">
        <v>-8.8092317999999992</v>
      </c>
      <c r="L344">
        <v>20109993550</v>
      </c>
      <c r="M344">
        <v>-9.6639967000000002</v>
      </c>
    </row>
    <row r="345" spans="2:13" x14ac:dyDescent="0.25">
      <c r="B345">
        <v>20199993500</v>
      </c>
      <c r="C345">
        <v>-8.7644587000000005</v>
      </c>
      <c r="L345">
        <v>20199993500</v>
      </c>
      <c r="M345">
        <v>-9.6842375000000001</v>
      </c>
    </row>
    <row r="346" spans="2:13" x14ac:dyDescent="0.25">
      <c r="B346">
        <v>20289993450</v>
      </c>
      <c r="C346">
        <v>-8.7230167000000005</v>
      </c>
      <c r="L346">
        <v>20289993450</v>
      </c>
      <c r="M346">
        <v>-9.6939019999999996</v>
      </c>
    </row>
    <row r="347" spans="2:13" x14ac:dyDescent="0.25">
      <c r="B347">
        <v>20379993400</v>
      </c>
      <c r="C347">
        <v>-8.7008285999999995</v>
      </c>
      <c r="L347">
        <v>20379993400</v>
      </c>
      <c r="M347">
        <v>-9.6833629999999999</v>
      </c>
    </row>
    <row r="348" spans="2:13" x14ac:dyDescent="0.25">
      <c r="B348">
        <v>20469993350</v>
      </c>
      <c r="C348">
        <v>-8.7059821999999993</v>
      </c>
      <c r="L348">
        <v>20469993350</v>
      </c>
      <c r="M348">
        <v>-9.6678543000000001</v>
      </c>
    </row>
    <row r="349" spans="2:13" x14ac:dyDescent="0.25">
      <c r="B349">
        <v>20559993300</v>
      </c>
      <c r="C349">
        <v>-8.7221650999999998</v>
      </c>
      <c r="L349">
        <v>20559993300</v>
      </c>
      <c r="M349">
        <v>-9.6641188000000007</v>
      </c>
    </row>
    <row r="350" spans="2:13" x14ac:dyDescent="0.25">
      <c r="B350">
        <v>20649993250</v>
      </c>
      <c r="C350">
        <v>-8.6898031000000007</v>
      </c>
      <c r="L350">
        <v>20649993250</v>
      </c>
      <c r="M350">
        <v>-9.6632747999999999</v>
      </c>
    </row>
    <row r="351" spans="2:13" x14ac:dyDescent="0.25">
      <c r="B351">
        <v>20739993200</v>
      </c>
      <c r="C351">
        <v>-8.6308041000000006</v>
      </c>
      <c r="L351">
        <v>20739993200</v>
      </c>
      <c r="M351">
        <v>-9.6641978999999996</v>
      </c>
    </row>
    <row r="352" spans="2:13" x14ac:dyDescent="0.25">
      <c r="B352">
        <v>20829993150</v>
      </c>
      <c r="C352">
        <v>-8.5664148000000004</v>
      </c>
      <c r="L352">
        <v>20829993150</v>
      </c>
      <c r="M352">
        <v>-9.6942692000000008</v>
      </c>
    </row>
    <row r="353" spans="2:13" x14ac:dyDescent="0.25">
      <c r="B353">
        <v>20919993100</v>
      </c>
      <c r="C353">
        <v>-8.4707211999999998</v>
      </c>
      <c r="L353">
        <v>20919993100</v>
      </c>
      <c r="M353">
        <v>-9.7265748999999992</v>
      </c>
    </row>
    <row r="354" spans="2:13" x14ac:dyDescent="0.25">
      <c r="B354">
        <v>21009993050</v>
      </c>
      <c r="C354">
        <v>-8.3583212000000007</v>
      </c>
      <c r="L354">
        <v>21009993050</v>
      </c>
      <c r="M354">
        <v>-9.7829075000000003</v>
      </c>
    </row>
    <row r="355" spans="2:13" x14ac:dyDescent="0.25">
      <c r="B355">
        <v>21099993000</v>
      </c>
      <c r="C355">
        <v>-8.2996397000000002</v>
      </c>
      <c r="L355">
        <v>21099993000</v>
      </c>
      <c r="M355">
        <v>-9.8123568999999993</v>
      </c>
    </row>
    <row r="356" spans="2:13" x14ac:dyDescent="0.25">
      <c r="B356">
        <v>21189992950</v>
      </c>
      <c r="C356">
        <v>-8.2702150000000003</v>
      </c>
      <c r="L356">
        <v>21189992950</v>
      </c>
      <c r="M356">
        <v>-9.8318033000000007</v>
      </c>
    </row>
    <row r="357" spans="2:13" x14ac:dyDescent="0.25">
      <c r="B357">
        <v>21279992900</v>
      </c>
      <c r="C357">
        <v>-8.2397469999999995</v>
      </c>
      <c r="L357">
        <v>21279992900</v>
      </c>
      <c r="M357">
        <v>-9.8581219000000004</v>
      </c>
    </row>
    <row r="358" spans="2:13" x14ac:dyDescent="0.25">
      <c r="B358">
        <v>21369992850</v>
      </c>
      <c r="C358">
        <v>-8.1952677000000005</v>
      </c>
      <c r="L358">
        <v>21369992850</v>
      </c>
      <c r="M358">
        <v>-9.8560847999999996</v>
      </c>
    </row>
    <row r="359" spans="2:13" x14ac:dyDescent="0.25">
      <c r="B359">
        <v>21459992800</v>
      </c>
      <c r="C359">
        <v>-8.1582431999999994</v>
      </c>
      <c r="L359">
        <v>21459992800</v>
      </c>
      <c r="M359">
        <v>-9.8113908999999992</v>
      </c>
    </row>
    <row r="360" spans="2:13" x14ac:dyDescent="0.25">
      <c r="B360">
        <v>21549992750</v>
      </c>
      <c r="C360">
        <v>-8.1287021999999993</v>
      </c>
      <c r="L360">
        <v>21549992750</v>
      </c>
      <c r="M360">
        <v>-9.7747840999999998</v>
      </c>
    </row>
    <row r="361" spans="2:13" x14ac:dyDescent="0.25">
      <c r="B361">
        <v>21639992700</v>
      </c>
      <c r="C361">
        <v>-8.1154422999999998</v>
      </c>
      <c r="L361">
        <v>21639992700</v>
      </c>
      <c r="M361">
        <v>-9.7457274999999992</v>
      </c>
    </row>
    <row r="362" spans="2:13" x14ac:dyDescent="0.25">
      <c r="B362">
        <v>21729992650</v>
      </c>
      <c r="C362">
        <v>-8.1047983000000006</v>
      </c>
      <c r="L362">
        <v>21729992650</v>
      </c>
      <c r="M362">
        <v>-9.6927632999999993</v>
      </c>
    </row>
    <row r="363" spans="2:13" x14ac:dyDescent="0.25">
      <c r="B363">
        <v>21819992600</v>
      </c>
      <c r="C363">
        <v>-8.1087769999999999</v>
      </c>
      <c r="L363">
        <v>21819992600</v>
      </c>
      <c r="M363">
        <v>-9.6670026999999994</v>
      </c>
    </row>
    <row r="364" spans="2:13" x14ac:dyDescent="0.25">
      <c r="B364">
        <v>21909992550</v>
      </c>
      <c r="C364">
        <v>-8.1187848999999996</v>
      </c>
      <c r="L364">
        <v>21909992550</v>
      </c>
      <c r="M364">
        <v>-9.6564902999999997</v>
      </c>
    </row>
    <row r="365" spans="2:13" x14ac:dyDescent="0.25">
      <c r="B365">
        <v>21999992500</v>
      </c>
      <c r="C365">
        <v>-8.1203871000000003</v>
      </c>
      <c r="L365">
        <v>21999992500</v>
      </c>
      <c r="M365">
        <v>-9.6598147999999995</v>
      </c>
    </row>
    <row r="366" spans="2:13" x14ac:dyDescent="0.25">
      <c r="B366">
        <v>22089992450</v>
      </c>
      <c r="C366">
        <v>-8.1269893999999994</v>
      </c>
      <c r="L366">
        <v>22089992450</v>
      </c>
      <c r="M366">
        <v>-9.7003012000000002</v>
      </c>
    </row>
    <row r="367" spans="2:13" x14ac:dyDescent="0.25">
      <c r="B367">
        <v>22179992400</v>
      </c>
      <c r="C367">
        <v>-8.1412306000000001</v>
      </c>
      <c r="L367">
        <v>22179992400</v>
      </c>
      <c r="M367">
        <v>-9.7350969000000003</v>
      </c>
    </row>
    <row r="368" spans="2:13" x14ac:dyDescent="0.25">
      <c r="B368">
        <v>22269992350</v>
      </c>
      <c r="C368">
        <v>-8.1752690999999995</v>
      </c>
      <c r="L368">
        <v>22269992350</v>
      </c>
      <c r="M368">
        <v>-9.7607678999999994</v>
      </c>
    </row>
    <row r="369" spans="2:13" x14ac:dyDescent="0.25">
      <c r="B369">
        <v>22359992300</v>
      </c>
      <c r="C369">
        <v>-8.2049912999999997</v>
      </c>
      <c r="L369">
        <v>22359992300</v>
      </c>
      <c r="M369">
        <v>-9.7817782999999991</v>
      </c>
    </row>
    <row r="370" spans="2:13" x14ac:dyDescent="0.25">
      <c r="B370">
        <v>22449992250</v>
      </c>
      <c r="C370">
        <v>-8.2529763999999997</v>
      </c>
      <c r="L370">
        <v>22449992250</v>
      </c>
      <c r="M370">
        <v>-9.8081112000000008</v>
      </c>
    </row>
    <row r="371" spans="2:13" x14ac:dyDescent="0.25">
      <c r="B371">
        <v>22539992200</v>
      </c>
      <c r="C371">
        <v>-8.2958602999999993</v>
      </c>
      <c r="L371">
        <v>22539992200</v>
      </c>
      <c r="M371">
        <v>-9.8258305000000004</v>
      </c>
    </row>
    <row r="372" spans="2:13" x14ac:dyDescent="0.25">
      <c r="B372">
        <v>22629992150</v>
      </c>
      <c r="C372">
        <v>-8.3391151000000008</v>
      </c>
      <c r="L372">
        <v>22629992150</v>
      </c>
      <c r="M372">
        <v>-9.8592749000000008</v>
      </c>
    </row>
    <row r="373" spans="2:13" x14ac:dyDescent="0.25">
      <c r="B373">
        <v>22719992100</v>
      </c>
      <c r="C373">
        <v>-8.3714504000000005</v>
      </c>
      <c r="L373">
        <v>22719992100</v>
      </c>
      <c r="M373">
        <v>-9.9072513999999998</v>
      </c>
    </row>
    <row r="374" spans="2:13" x14ac:dyDescent="0.25">
      <c r="B374">
        <v>22809992050</v>
      </c>
      <c r="C374">
        <v>-8.4066629000000006</v>
      </c>
      <c r="L374">
        <v>22809992050</v>
      </c>
      <c r="M374">
        <v>-9.9621467999999993</v>
      </c>
    </row>
    <row r="375" spans="2:13" x14ac:dyDescent="0.25">
      <c r="B375">
        <v>22899992000</v>
      </c>
      <c r="C375">
        <v>-8.4554434000000001</v>
      </c>
      <c r="L375">
        <v>22899992000</v>
      </c>
      <c r="M375">
        <v>-10.032931</v>
      </c>
    </row>
    <row r="376" spans="2:13" x14ac:dyDescent="0.25">
      <c r="B376">
        <v>22989991950</v>
      </c>
      <c r="C376">
        <v>-8.4916848999999992</v>
      </c>
      <c r="L376">
        <v>22989991950</v>
      </c>
      <c r="M376">
        <v>-10.103153000000001</v>
      </c>
    </row>
    <row r="377" spans="2:13" x14ac:dyDescent="0.25">
      <c r="B377">
        <v>23079991900</v>
      </c>
      <c r="C377">
        <v>-8.5286530999999997</v>
      </c>
      <c r="L377">
        <v>23079991900</v>
      </c>
      <c r="M377">
        <v>-10.169885000000001</v>
      </c>
    </row>
    <row r="378" spans="2:13" x14ac:dyDescent="0.25">
      <c r="B378">
        <v>23169991850</v>
      </c>
      <c r="C378">
        <v>-8.5614290000000004</v>
      </c>
      <c r="L378">
        <v>23169991850</v>
      </c>
      <c r="M378">
        <v>-10.227034</v>
      </c>
    </row>
    <row r="379" spans="2:13" x14ac:dyDescent="0.25">
      <c r="B379">
        <v>23259991800</v>
      </c>
      <c r="C379">
        <v>-8.5846070999999995</v>
      </c>
      <c r="L379">
        <v>23259991800</v>
      </c>
      <c r="M379">
        <v>-10.295574</v>
      </c>
    </row>
    <row r="380" spans="2:13" x14ac:dyDescent="0.25">
      <c r="B380">
        <v>23349991750</v>
      </c>
      <c r="C380">
        <v>-8.5761985999999997</v>
      </c>
      <c r="L380">
        <v>23349991750</v>
      </c>
      <c r="M380">
        <v>-10.357409000000001</v>
      </c>
    </row>
    <row r="381" spans="2:13" x14ac:dyDescent="0.25">
      <c r="B381">
        <v>23439991700</v>
      </c>
      <c r="C381">
        <v>-8.5852394000000007</v>
      </c>
      <c r="L381">
        <v>23439991700</v>
      </c>
      <c r="M381">
        <v>-10.414828</v>
      </c>
    </row>
    <row r="382" spans="2:13" x14ac:dyDescent="0.25">
      <c r="B382">
        <v>23529991650</v>
      </c>
      <c r="C382">
        <v>-8.6038885000000001</v>
      </c>
      <c r="L382">
        <v>23529991650</v>
      </c>
      <c r="M382">
        <v>-10.477480999999999</v>
      </c>
    </row>
    <row r="383" spans="2:13" x14ac:dyDescent="0.25">
      <c r="B383">
        <v>23619991600</v>
      </c>
      <c r="C383">
        <v>-8.6064568000000001</v>
      </c>
      <c r="L383">
        <v>23619991600</v>
      </c>
      <c r="M383">
        <v>-10.547803</v>
      </c>
    </row>
    <row r="384" spans="2:13" x14ac:dyDescent="0.25">
      <c r="B384">
        <v>23709991550</v>
      </c>
      <c r="C384">
        <v>-8.6063471000000007</v>
      </c>
      <c r="L384">
        <v>23709991550</v>
      </c>
      <c r="M384">
        <v>-10.615828</v>
      </c>
    </row>
    <row r="385" spans="2:13" x14ac:dyDescent="0.25">
      <c r="B385">
        <v>23799991500</v>
      </c>
      <c r="C385">
        <v>-8.6210728000000003</v>
      </c>
      <c r="L385">
        <v>23799991500</v>
      </c>
      <c r="M385">
        <v>-10.673342</v>
      </c>
    </row>
    <row r="386" spans="2:13" x14ac:dyDescent="0.25">
      <c r="B386">
        <v>23889991450</v>
      </c>
      <c r="C386">
        <v>-8.6121692999999997</v>
      </c>
      <c r="L386">
        <v>23889991450</v>
      </c>
      <c r="M386">
        <v>-10.738486</v>
      </c>
    </row>
    <row r="387" spans="2:13" x14ac:dyDescent="0.25">
      <c r="B387">
        <v>23979991400</v>
      </c>
      <c r="C387">
        <v>-8.5820703999999992</v>
      </c>
      <c r="L387">
        <v>23979991400</v>
      </c>
      <c r="M387">
        <v>-10.805996</v>
      </c>
    </row>
    <row r="388" spans="2:13" x14ac:dyDescent="0.25">
      <c r="B388">
        <v>24069991350</v>
      </c>
      <c r="C388">
        <v>-8.5785122000000005</v>
      </c>
      <c r="L388">
        <v>24069991350</v>
      </c>
      <c r="M388">
        <v>-10.892728</v>
      </c>
    </row>
    <row r="389" spans="2:13" x14ac:dyDescent="0.25">
      <c r="B389">
        <v>24159991300</v>
      </c>
      <c r="C389">
        <v>-8.5852461000000009</v>
      </c>
      <c r="L389">
        <v>24159991300</v>
      </c>
      <c r="M389">
        <v>-10.980934</v>
      </c>
    </row>
    <row r="390" spans="2:13" x14ac:dyDescent="0.25">
      <c r="B390">
        <v>24249991250</v>
      </c>
      <c r="C390">
        <v>-8.5923385999999997</v>
      </c>
      <c r="L390">
        <v>24249991250</v>
      </c>
      <c r="M390">
        <v>-11.076976999999999</v>
      </c>
    </row>
    <row r="391" spans="2:13" x14ac:dyDescent="0.25">
      <c r="B391">
        <v>24339991200</v>
      </c>
      <c r="C391">
        <v>-8.6092423999999994</v>
      </c>
      <c r="L391">
        <v>24339991200</v>
      </c>
      <c r="M391">
        <v>-11.169727</v>
      </c>
    </row>
    <row r="392" spans="2:13" x14ac:dyDescent="0.25">
      <c r="B392">
        <v>24429991150</v>
      </c>
      <c r="C392">
        <v>-8.6091242000000001</v>
      </c>
      <c r="L392">
        <v>24429991150</v>
      </c>
      <c r="M392">
        <v>-11.254581999999999</v>
      </c>
    </row>
    <row r="393" spans="2:13" x14ac:dyDescent="0.25">
      <c r="B393">
        <v>24519991100</v>
      </c>
      <c r="C393">
        <v>-8.5961113000000005</v>
      </c>
      <c r="L393">
        <v>24519991100</v>
      </c>
      <c r="M393">
        <v>-11.340381000000001</v>
      </c>
    </row>
    <row r="394" spans="2:13" x14ac:dyDescent="0.25">
      <c r="B394">
        <v>24609991050</v>
      </c>
      <c r="C394">
        <v>-8.5729561000000007</v>
      </c>
      <c r="L394">
        <v>24609991050</v>
      </c>
      <c r="M394">
        <v>-11.434321000000001</v>
      </c>
    </row>
    <row r="395" spans="2:13" x14ac:dyDescent="0.25">
      <c r="B395">
        <v>24699991000</v>
      </c>
      <c r="C395">
        <v>-8.5487251000000004</v>
      </c>
      <c r="L395">
        <v>24699991000</v>
      </c>
      <c r="M395">
        <v>-11.544568</v>
      </c>
    </row>
    <row r="396" spans="2:13" x14ac:dyDescent="0.25">
      <c r="B396">
        <v>24789990950</v>
      </c>
      <c r="C396">
        <v>-8.5119428999999993</v>
      </c>
      <c r="L396">
        <v>24789990950</v>
      </c>
      <c r="M396">
        <v>-11.647425999999999</v>
      </c>
    </row>
    <row r="397" spans="2:13" x14ac:dyDescent="0.25">
      <c r="B397">
        <v>24879990900</v>
      </c>
      <c r="C397">
        <v>-8.4972162000000004</v>
      </c>
      <c r="L397">
        <v>24879990900</v>
      </c>
      <c r="M397">
        <v>-11.762983</v>
      </c>
    </row>
    <row r="398" spans="2:13" x14ac:dyDescent="0.25">
      <c r="B398">
        <v>24969990850</v>
      </c>
      <c r="C398">
        <v>-8.4857779000000004</v>
      </c>
      <c r="L398">
        <v>24969990850</v>
      </c>
      <c r="M398">
        <v>-11.867984999999999</v>
      </c>
    </row>
    <row r="399" spans="2:13" x14ac:dyDescent="0.25">
      <c r="B399">
        <v>25059990800</v>
      </c>
      <c r="C399">
        <v>-8.4787120999999992</v>
      </c>
      <c r="L399">
        <v>25059990800</v>
      </c>
      <c r="M399">
        <v>-11.971099000000001</v>
      </c>
    </row>
    <row r="400" spans="2:13" x14ac:dyDescent="0.25">
      <c r="B400">
        <v>25149990750</v>
      </c>
      <c r="C400">
        <v>-8.4611091999999992</v>
      </c>
      <c r="L400">
        <v>25149990750</v>
      </c>
      <c r="M400">
        <v>-12.059400999999999</v>
      </c>
    </row>
    <row r="401" spans="2:13" x14ac:dyDescent="0.25">
      <c r="B401">
        <v>25239990700</v>
      </c>
      <c r="C401">
        <v>-8.4552659999999999</v>
      </c>
      <c r="L401">
        <v>25239990700</v>
      </c>
      <c r="M401">
        <v>-12.164683</v>
      </c>
    </row>
    <row r="402" spans="2:13" x14ac:dyDescent="0.25">
      <c r="B402">
        <v>25329990650</v>
      </c>
      <c r="C402">
        <v>-8.4487494999999999</v>
      </c>
      <c r="L402">
        <v>25329990650</v>
      </c>
      <c r="M402">
        <v>-12.273172000000001</v>
      </c>
    </row>
    <row r="403" spans="2:13" x14ac:dyDescent="0.25">
      <c r="B403">
        <v>25419990600</v>
      </c>
      <c r="C403">
        <v>-8.4495410999999994</v>
      </c>
      <c r="L403">
        <v>25419990600</v>
      </c>
      <c r="M403">
        <v>-12.394753</v>
      </c>
    </row>
    <row r="404" spans="2:13" x14ac:dyDescent="0.25">
      <c r="B404">
        <v>25509990550</v>
      </c>
      <c r="C404">
        <v>-8.4541883000000002</v>
      </c>
      <c r="L404">
        <v>25509990550</v>
      </c>
      <c r="M404">
        <v>-12.519943</v>
      </c>
    </row>
    <row r="405" spans="2:13" x14ac:dyDescent="0.25">
      <c r="B405">
        <v>25599990500</v>
      </c>
      <c r="C405">
        <v>-8.4605063999999999</v>
      </c>
      <c r="L405">
        <v>25599990500</v>
      </c>
      <c r="M405">
        <v>-12.648825</v>
      </c>
    </row>
    <row r="406" spans="2:13" x14ac:dyDescent="0.25">
      <c r="B406">
        <v>25689990450</v>
      </c>
      <c r="C406">
        <v>-8.4562836000000008</v>
      </c>
      <c r="L406">
        <v>25689990450</v>
      </c>
      <c r="M406">
        <v>-12.765587</v>
      </c>
    </row>
    <row r="407" spans="2:13" x14ac:dyDescent="0.25">
      <c r="B407">
        <v>25779990400</v>
      </c>
      <c r="C407">
        <v>-8.4517278999999998</v>
      </c>
      <c r="L407">
        <v>25779990400</v>
      </c>
      <c r="M407">
        <v>-12.876794</v>
      </c>
    </row>
    <row r="408" spans="2:13" x14ac:dyDescent="0.25">
      <c r="B408">
        <v>25869990350</v>
      </c>
      <c r="C408">
        <v>-8.4501971999999999</v>
      </c>
      <c r="L408">
        <v>25869990350</v>
      </c>
      <c r="M408">
        <v>-12.986978000000001</v>
      </c>
    </row>
    <row r="409" spans="2:13" x14ac:dyDescent="0.25">
      <c r="B409">
        <v>25959990300</v>
      </c>
      <c r="C409">
        <v>-8.4460076999999991</v>
      </c>
      <c r="L409">
        <v>25959990300</v>
      </c>
      <c r="M409">
        <v>-13.100244999999999</v>
      </c>
    </row>
    <row r="410" spans="2:13" x14ac:dyDescent="0.25">
      <c r="B410">
        <v>26049990250</v>
      </c>
      <c r="C410">
        <v>-8.4688853999999996</v>
      </c>
      <c r="L410">
        <v>26049990250</v>
      </c>
      <c r="M410">
        <v>-13.233185000000001</v>
      </c>
    </row>
    <row r="411" spans="2:13" x14ac:dyDescent="0.25">
      <c r="B411">
        <v>26139990200</v>
      </c>
      <c r="C411">
        <v>-8.5055790000000009</v>
      </c>
      <c r="L411">
        <v>26139990200</v>
      </c>
      <c r="M411">
        <v>-13.365356999999999</v>
      </c>
    </row>
    <row r="412" spans="2:13" x14ac:dyDescent="0.25">
      <c r="B412">
        <v>26229990150</v>
      </c>
      <c r="C412">
        <v>-8.5540771000000007</v>
      </c>
      <c r="L412">
        <v>26229990150</v>
      </c>
      <c r="M412">
        <v>-13.514780999999999</v>
      </c>
    </row>
    <row r="413" spans="2:13" x14ac:dyDescent="0.25">
      <c r="B413">
        <v>26319990100</v>
      </c>
      <c r="C413">
        <v>-8.5850582000000006</v>
      </c>
      <c r="L413">
        <v>26319990100</v>
      </c>
      <c r="M413">
        <v>-13.651247</v>
      </c>
    </row>
    <row r="414" spans="2:13" x14ac:dyDescent="0.25">
      <c r="B414">
        <v>26409990050</v>
      </c>
      <c r="C414">
        <v>-8.6174946000000006</v>
      </c>
      <c r="L414">
        <v>26409990050</v>
      </c>
      <c r="M414">
        <v>-13.761975</v>
      </c>
    </row>
    <row r="415" spans="2:13" x14ac:dyDescent="0.25">
      <c r="B415">
        <v>26499990000</v>
      </c>
      <c r="C415">
        <v>-8.6277752000000003</v>
      </c>
      <c r="L415">
        <v>26499990000</v>
      </c>
      <c r="M415">
        <v>-13.832533</v>
      </c>
    </row>
    <row r="416" spans="2:13" x14ac:dyDescent="0.25">
      <c r="B416" t="s">
        <v>26</v>
      </c>
      <c r="L416" t="s">
        <v>26</v>
      </c>
    </row>
    <row r="419" spans="2:13" x14ac:dyDescent="0.25">
      <c r="B419" t="s">
        <v>27</v>
      </c>
      <c r="L419" t="s">
        <v>27</v>
      </c>
    </row>
    <row r="420" spans="2:13" x14ac:dyDescent="0.25">
      <c r="B420" t="s">
        <v>22</v>
      </c>
      <c r="C420" t="s">
        <v>234</v>
      </c>
      <c r="L420" t="s">
        <v>22</v>
      </c>
      <c r="M420" t="s">
        <v>234</v>
      </c>
    </row>
    <row r="421" spans="2:13" x14ac:dyDescent="0.25">
      <c r="B421">
        <v>8500000000</v>
      </c>
      <c r="C421">
        <v>-7.8950205000000002</v>
      </c>
      <c r="L421">
        <v>8500000000</v>
      </c>
      <c r="M421">
        <v>-8.0082397000000007</v>
      </c>
    </row>
    <row r="422" spans="2:13" x14ac:dyDescent="0.25">
      <c r="B422">
        <v>8589999950</v>
      </c>
      <c r="C422">
        <v>-7.8418311999999997</v>
      </c>
      <c r="L422">
        <v>8589999950</v>
      </c>
      <c r="M422">
        <v>-7.9997363000000004</v>
      </c>
    </row>
    <row r="423" spans="2:13" x14ac:dyDescent="0.25">
      <c r="B423">
        <v>8679999900</v>
      </c>
      <c r="C423">
        <v>-7.7809299999999997</v>
      </c>
      <c r="L423">
        <v>8679999900</v>
      </c>
      <c r="M423">
        <v>-7.9817014000000004</v>
      </c>
    </row>
    <row r="424" spans="2:13" x14ac:dyDescent="0.25">
      <c r="B424">
        <v>8769999850</v>
      </c>
      <c r="C424">
        <v>-7.7489623999999999</v>
      </c>
      <c r="L424">
        <v>8769999850</v>
      </c>
      <c r="M424">
        <v>-8.0074071999999994</v>
      </c>
    </row>
    <row r="425" spans="2:13" x14ac:dyDescent="0.25">
      <c r="B425">
        <v>8859999800</v>
      </c>
      <c r="C425">
        <v>-7.6575036000000001</v>
      </c>
      <c r="L425">
        <v>8859999800</v>
      </c>
      <c r="M425">
        <v>-7.9753550999999998</v>
      </c>
    </row>
    <row r="426" spans="2:13" x14ac:dyDescent="0.25">
      <c r="B426">
        <v>8949999750</v>
      </c>
      <c r="C426">
        <v>-7.5868935999999998</v>
      </c>
      <c r="L426">
        <v>8949999750</v>
      </c>
      <c r="M426">
        <v>-7.9854946</v>
      </c>
    </row>
    <row r="427" spans="2:13" x14ac:dyDescent="0.25">
      <c r="B427">
        <v>9039999700</v>
      </c>
      <c r="C427">
        <v>-7.5599895000000004</v>
      </c>
      <c r="L427">
        <v>9039999700</v>
      </c>
      <c r="M427">
        <v>-7.9838332999999997</v>
      </c>
    </row>
    <row r="428" spans="2:13" x14ac:dyDescent="0.25">
      <c r="B428">
        <v>9129999650</v>
      </c>
      <c r="C428">
        <v>-7.5231475999999997</v>
      </c>
      <c r="L428">
        <v>9129999650</v>
      </c>
      <c r="M428">
        <v>-7.9767317999999996</v>
      </c>
    </row>
    <row r="429" spans="2:13" x14ac:dyDescent="0.25">
      <c r="B429">
        <v>9219999600</v>
      </c>
      <c r="C429">
        <v>-7.4339560999999996</v>
      </c>
      <c r="L429">
        <v>9219999600</v>
      </c>
      <c r="M429">
        <v>-7.9284939999999997</v>
      </c>
    </row>
    <row r="430" spans="2:13" x14ac:dyDescent="0.25">
      <c r="B430">
        <v>9309999550</v>
      </c>
      <c r="C430">
        <v>-7.3582324999999997</v>
      </c>
      <c r="L430">
        <v>9309999550</v>
      </c>
      <c r="M430">
        <v>-7.9252162000000004</v>
      </c>
    </row>
    <row r="431" spans="2:13" x14ac:dyDescent="0.25">
      <c r="B431">
        <v>9399999500</v>
      </c>
      <c r="C431">
        <v>-7.3263797999999998</v>
      </c>
      <c r="L431">
        <v>9399999500</v>
      </c>
      <c r="M431">
        <v>-7.9320387999999999</v>
      </c>
    </row>
    <row r="432" spans="2:13" x14ac:dyDescent="0.25">
      <c r="B432">
        <v>9489999450</v>
      </c>
      <c r="C432">
        <v>-7.2768554999999999</v>
      </c>
      <c r="L432">
        <v>9489999450</v>
      </c>
      <c r="M432">
        <v>-7.9309520999999998</v>
      </c>
    </row>
    <row r="433" spans="2:13" x14ac:dyDescent="0.25">
      <c r="B433">
        <v>9579999400</v>
      </c>
      <c r="C433">
        <v>-7.2313666000000003</v>
      </c>
      <c r="L433">
        <v>9579999400</v>
      </c>
      <c r="M433">
        <v>-7.9548483000000001</v>
      </c>
    </row>
    <row r="434" spans="2:13" x14ac:dyDescent="0.25">
      <c r="B434">
        <v>9669999350</v>
      </c>
      <c r="C434">
        <v>-7.2122912000000001</v>
      </c>
      <c r="L434">
        <v>9669999350</v>
      </c>
      <c r="M434">
        <v>-7.9997559000000003</v>
      </c>
    </row>
    <row r="435" spans="2:13" x14ac:dyDescent="0.25">
      <c r="B435">
        <v>9759999300</v>
      </c>
      <c r="C435">
        <v>-7.2031125999999999</v>
      </c>
      <c r="L435">
        <v>9759999300</v>
      </c>
      <c r="M435">
        <v>-8.0397710999999994</v>
      </c>
    </row>
    <row r="436" spans="2:13" x14ac:dyDescent="0.25">
      <c r="B436">
        <v>9849999250</v>
      </c>
      <c r="C436">
        <v>-7.1977472000000002</v>
      </c>
      <c r="L436">
        <v>9849999250</v>
      </c>
      <c r="M436">
        <v>-8.0947303999999995</v>
      </c>
    </row>
    <row r="437" spans="2:13" x14ac:dyDescent="0.25">
      <c r="B437">
        <v>9939999200</v>
      </c>
      <c r="C437">
        <v>-7.1996441000000004</v>
      </c>
      <c r="L437">
        <v>9939999200</v>
      </c>
      <c r="M437">
        <v>-8.1472949999999997</v>
      </c>
    </row>
    <row r="438" spans="2:13" x14ac:dyDescent="0.25">
      <c r="B438">
        <v>10029999150</v>
      </c>
      <c r="C438">
        <v>-7.2150822000000003</v>
      </c>
      <c r="L438">
        <v>10029999150</v>
      </c>
      <c r="M438">
        <v>-8.2145785999999994</v>
      </c>
    </row>
    <row r="439" spans="2:13" x14ac:dyDescent="0.25">
      <c r="B439">
        <v>10119999100</v>
      </c>
      <c r="C439">
        <v>-7.2427324999999998</v>
      </c>
      <c r="L439">
        <v>10119999100</v>
      </c>
      <c r="M439">
        <v>-8.2802191000000001</v>
      </c>
    </row>
    <row r="440" spans="2:13" x14ac:dyDescent="0.25">
      <c r="B440">
        <v>10209999050</v>
      </c>
      <c r="C440">
        <v>-7.2964678000000003</v>
      </c>
      <c r="L440">
        <v>10209999050</v>
      </c>
      <c r="M440">
        <v>-8.3787354999999994</v>
      </c>
    </row>
    <row r="441" spans="2:13" x14ac:dyDescent="0.25">
      <c r="B441">
        <v>10299999000</v>
      </c>
      <c r="C441">
        <v>-7.3499869999999996</v>
      </c>
      <c r="L441">
        <v>10299999000</v>
      </c>
      <c r="M441">
        <v>-8.4772282000000008</v>
      </c>
    </row>
    <row r="442" spans="2:13" x14ac:dyDescent="0.25">
      <c r="B442">
        <v>10389998950</v>
      </c>
      <c r="C442">
        <v>-7.4144249000000002</v>
      </c>
      <c r="L442">
        <v>10389998950</v>
      </c>
      <c r="M442">
        <v>-8.6043921000000001</v>
      </c>
    </row>
    <row r="443" spans="2:13" x14ac:dyDescent="0.25">
      <c r="B443">
        <v>10479998900</v>
      </c>
      <c r="C443">
        <v>-7.4909872999999996</v>
      </c>
      <c r="L443">
        <v>10479998900</v>
      </c>
      <c r="M443">
        <v>-8.7456244999999999</v>
      </c>
    </row>
    <row r="444" spans="2:13" x14ac:dyDescent="0.25">
      <c r="B444">
        <v>10569998850</v>
      </c>
      <c r="C444">
        <v>-7.5729609</v>
      </c>
      <c r="L444">
        <v>10569998850</v>
      </c>
      <c r="M444">
        <v>-8.8916711999999993</v>
      </c>
    </row>
    <row r="445" spans="2:13" x14ac:dyDescent="0.25">
      <c r="B445">
        <v>10659998800</v>
      </c>
      <c r="C445">
        <v>-7.6536211999999999</v>
      </c>
      <c r="L445">
        <v>10659998800</v>
      </c>
      <c r="M445">
        <v>-9.0557918999999991</v>
      </c>
    </row>
    <row r="446" spans="2:13" x14ac:dyDescent="0.25">
      <c r="B446">
        <v>10749998750</v>
      </c>
      <c r="C446">
        <v>-7.7434029999999998</v>
      </c>
      <c r="L446">
        <v>10749998750</v>
      </c>
      <c r="M446">
        <v>-9.2161846000000001</v>
      </c>
    </row>
    <row r="447" spans="2:13" x14ac:dyDescent="0.25">
      <c r="B447">
        <v>10839998700</v>
      </c>
      <c r="C447">
        <v>-7.8578400999999998</v>
      </c>
      <c r="L447">
        <v>10839998700</v>
      </c>
      <c r="M447">
        <v>-9.3943013999999998</v>
      </c>
    </row>
    <row r="448" spans="2:13" x14ac:dyDescent="0.25">
      <c r="B448">
        <v>10929998650</v>
      </c>
      <c r="C448">
        <v>-7.9990730000000001</v>
      </c>
      <c r="L448">
        <v>10929998650</v>
      </c>
      <c r="M448">
        <v>-9.5575580999999996</v>
      </c>
    </row>
    <row r="449" spans="2:13" x14ac:dyDescent="0.25">
      <c r="B449">
        <v>11019998600</v>
      </c>
      <c r="C449">
        <v>-8.1088324000000007</v>
      </c>
      <c r="L449">
        <v>11019998600</v>
      </c>
      <c r="M449">
        <v>-9.7303534000000003</v>
      </c>
    </row>
    <row r="450" spans="2:13" x14ac:dyDescent="0.25">
      <c r="B450">
        <v>11109998550</v>
      </c>
      <c r="C450">
        <v>-8.2307424999999999</v>
      </c>
      <c r="L450">
        <v>11109998550</v>
      </c>
      <c r="M450">
        <v>-9.8687553000000001</v>
      </c>
    </row>
    <row r="451" spans="2:13" x14ac:dyDescent="0.25">
      <c r="B451">
        <v>11199998500</v>
      </c>
      <c r="C451">
        <v>-8.3397675000000007</v>
      </c>
      <c r="L451">
        <v>11199998500</v>
      </c>
      <c r="M451">
        <v>-9.9942101999999995</v>
      </c>
    </row>
    <row r="452" spans="2:13" x14ac:dyDescent="0.25">
      <c r="B452">
        <v>11289998450</v>
      </c>
      <c r="C452">
        <v>-8.4131861000000008</v>
      </c>
      <c r="L452">
        <v>11289998450</v>
      </c>
      <c r="M452">
        <v>-10.080337</v>
      </c>
    </row>
    <row r="453" spans="2:13" x14ac:dyDescent="0.25">
      <c r="B453">
        <v>11379998400</v>
      </c>
      <c r="C453">
        <v>-8.4570799000000001</v>
      </c>
      <c r="L453">
        <v>11379998400</v>
      </c>
      <c r="M453">
        <v>-10.124216000000001</v>
      </c>
    </row>
    <row r="454" spans="2:13" x14ac:dyDescent="0.25">
      <c r="B454">
        <v>11469998350</v>
      </c>
      <c r="C454">
        <v>-8.5089597999999995</v>
      </c>
      <c r="L454">
        <v>11469998350</v>
      </c>
      <c r="M454">
        <v>-10.150748999999999</v>
      </c>
    </row>
    <row r="455" spans="2:13" x14ac:dyDescent="0.25">
      <c r="B455">
        <v>11559998300</v>
      </c>
      <c r="C455">
        <v>-8.6013783999999998</v>
      </c>
      <c r="L455">
        <v>11559998300</v>
      </c>
      <c r="M455">
        <v>-10.130698000000001</v>
      </c>
    </row>
    <row r="456" spans="2:13" x14ac:dyDescent="0.25">
      <c r="B456">
        <v>11649998250</v>
      </c>
      <c r="C456">
        <v>-8.6621369999999995</v>
      </c>
      <c r="L456">
        <v>11649998250</v>
      </c>
      <c r="M456">
        <v>-10.121950999999999</v>
      </c>
    </row>
    <row r="457" spans="2:13" x14ac:dyDescent="0.25">
      <c r="B457">
        <v>11739998200</v>
      </c>
      <c r="C457">
        <v>-8.6871138000000006</v>
      </c>
      <c r="L457">
        <v>11739998200</v>
      </c>
      <c r="M457">
        <v>-10.114909000000001</v>
      </c>
    </row>
    <row r="458" spans="2:13" x14ac:dyDescent="0.25">
      <c r="B458">
        <v>11829998150</v>
      </c>
      <c r="C458">
        <v>-8.6815653000000008</v>
      </c>
      <c r="L458">
        <v>11829998150</v>
      </c>
      <c r="M458">
        <v>-10.151664</v>
      </c>
    </row>
    <row r="459" spans="2:13" x14ac:dyDescent="0.25">
      <c r="B459">
        <v>11919998100</v>
      </c>
      <c r="C459">
        <v>-8.6913204000000004</v>
      </c>
      <c r="L459">
        <v>11919998100</v>
      </c>
      <c r="M459">
        <v>-10.15532</v>
      </c>
    </row>
    <row r="460" spans="2:13" x14ac:dyDescent="0.25">
      <c r="B460">
        <v>12009998050</v>
      </c>
      <c r="C460">
        <v>-8.5642557000000004</v>
      </c>
      <c r="L460">
        <v>12009998050</v>
      </c>
      <c r="M460">
        <v>-10.199938</v>
      </c>
    </row>
    <row r="461" spans="2:13" x14ac:dyDescent="0.25">
      <c r="B461">
        <v>12099998000</v>
      </c>
      <c r="C461">
        <v>-8.3927259000000003</v>
      </c>
      <c r="L461">
        <v>12099998000</v>
      </c>
      <c r="M461">
        <v>-10.211416</v>
      </c>
    </row>
    <row r="462" spans="2:13" x14ac:dyDescent="0.25">
      <c r="B462">
        <v>12189997950</v>
      </c>
      <c r="C462">
        <v>-8.2138720000000003</v>
      </c>
      <c r="L462">
        <v>12189997950</v>
      </c>
      <c r="M462">
        <v>-10.186874</v>
      </c>
    </row>
    <row r="463" spans="2:13" x14ac:dyDescent="0.25">
      <c r="B463">
        <v>12279997900</v>
      </c>
      <c r="C463">
        <v>-8.0258731999999995</v>
      </c>
      <c r="L463">
        <v>12279997900</v>
      </c>
      <c r="M463">
        <v>-10.166337</v>
      </c>
    </row>
    <row r="464" spans="2:13" x14ac:dyDescent="0.25">
      <c r="B464">
        <v>12369997850</v>
      </c>
      <c r="C464">
        <v>-7.7876325</v>
      </c>
      <c r="L464">
        <v>12369997850</v>
      </c>
      <c r="M464">
        <v>-10.137702000000001</v>
      </c>
    </row>
    <row r="465" spans="2:13" x14ac:dyDescent="0.25">
      <c r="B465">
        <v>12459997800</v>
      </c>
      <c r="C465">
        <v>-7.6083797999999998</v>
      </c>
      <c r="L465">
        <v>12459997800</v>
      </c>
      <c r="M465">
        <v>-10.109228999999999</v>
      </c>
    </row>
    <row r="466" spans="2:13" x14ac:dyDescent="0.25">
      <c r="B466">
        <v>12549997750</v>
      </c>
      <c r="C466">
        <v>-7.5268164000000004</v>
      </c>
      <c r="L466">
        <v>12549997750</v>
      </c>
      <c r="M466">
        <v>-10.110979</v>
      </c>
    </row>
    <row r="467" spans="2:13" x14ac:dyDescent="0.25">
      <c r="B467">
        <v>12639997700</v>
      </c>
      <c r="C467">
        <v>-7.4818783</v>
      </c>
      <c r="L467">
        <v>12639997700</v>
      </c>
      <c r="M467">
        <v>-10.149035</v>
      </c>
    </row>
    <row r="468" spans="2:13" x14ac:dyDescent="0.25">
      <c r="B468">
        <v>12729997650</v>
      </c>
      <c r="C468">
        <v>-7.4802784999999998</v>
      </c>
      <c r="L468">
        <v>12729997650</v>
      </c>
      <c r="M468">
        <v>-10.171932999999999</v>
      </c>
    </row>
    <row r="469" spans="2:13" x14ac:dyDescent="0.25">
      <c r="B469">
        <v>12819997600</v>
      </c>
      <c r="C469">
        <v>-7.5508255999999996</v>
      </c>
      <c r="L469">
        <v>12819997600</v>
      </c>
      <c r="M469">
        <v>-10.223867</v>
      </c>
    </row>
    <row r="470" spans="2:13" x14ac:dyDescent="0.25">
      <c r="B470">
        <v>12909997550</v>
      </c>
      <c r="C470">
        <v>-7.6455460000000004</v>
      </c>
      <c r="L470">
        <v>12909997550</v>
      </c>
      <c r="M470">
        <v>-10.274213</v>
      </c>
    </row>
    <row r="471" spans="2:13" x14ac:dyDescent="0.25">
      <c r="B471">
        <v>12999997500</v>
      </c>
      <c r="C471">
        <v>-7.7312775</v>
      </c>
      <c r="L471">
        <v>12999997500</v>
      </c>
      <c r="M471">
        <v>-10.328464</v>
      </c>
    </row>
    <row r="472" spans="2:13" x14ac:dyDescent="0.25">
      <c r="B472">
        <v>13089997450</v>
      </c>
      <c r="C472">
        <v>-7.8187794999999998</v>
      </c>
      <c r="L472">
        <v>13089997450</v>
      </c>
      <c r="M472">
        <v>-10.397546</v>
      </c>
    </row>
    <row r="473" spans="2:13" x14ac:dyDescent="0.25">
      <c r="B473">
        <v>13179997400</v>
      </c>
      <c r="C473">
        <v>-7.9042854</v>
      </c>
      <c r="L473">
        <v>13179997400</v>
      </c>
      <c r="M473">
        <v>-10.455909999999999</v>
      </c>
    </row>
    <row r="474" spans="2:13" x14ac:dyDescent="0.25">
      <c r="B474">
        <v>13269997350</v>
      </c>
      <c r="C474">
        <v>-7.9560914</v>
      </c>
      <c r="L474">
        <v>13269997350</v>
      </c>
      <c r="M474">
        <v>-10.516232</v>
      </c>
    </row>
    <row r="475" spans="2:13" x14ac:dyDescent="0.25">
      <c r="B475">
        <v>13359997300</v>
      </c>
      <c r="C475">
        <v>-8.0043448999999995</v>
      </c>
      <c r="L475">
        <v>13359997300</v>
      </c>
      <c r="M475">
        <v>-10.596609000000001</v>
      </c>
    </row>
    <row r="476" spans="2:13" x14ac:dyDescent="0.25">
      <c r="B476">
        <v>13449997250</v>
      </c>
      <c r="C476">
        <v>-8.0408115000000002</v>
      </c>
      <c r="L476">
        <v>13449997250</v>
      </c>
      <c r="M476">
        <v>-10.632612999999999</v>
      </c>
    </row>
    <row r="477" spans="2:13" x14ac:dyDescent="0.25">
      <c r="B477">
        <v>13539997200</v>
      </c>
      <c r="C477">
        <v>-8.0731763999999995</v>
      </c>
      <c r="L477">
        <v>13539997200</v>
      </c>
      <c r="M477">
        <v>-10.628461</v>
      </c>
    </row>
    <row r="478" spans="2:13" x14ac:dyDescent="0.25">
      <c r="B478">
        <v>13629997150</v>
      </c>
      <c r="C478">
        <v>-8.1109857999999999</v>
      </c>
      <c r="L478">
        <v>13629997150</v>
      </c>
      <c r="M478">
        <v>-10.606304</v>
      </c>
    </row>
    <row r="479" spans="2:13" x14ac:dyDescent="0.25">
      <c r="B479">
        <v>13719997100</v>
      </c>
      <c r="C479">
        <v>-8.1605234000000006</v>
      </c>
      <c r="L479">
        <v>13719997100</v>
      </c>
      <c r="M479">
        <v>-10.559099</v>
      </c>
    </row>
    <row r="480" spans="2:13" x14ac:dyDescent="0.25">
      <c r="B480">
        <v>13809997050</v>
      </c>
      <c r="C480">
        <v>-8.2094450000000005</v>
      </c>
      <c r="L480">
        <v>13809997050</v>
      </c>
      <c r="M480">
        <v>-10.482006</v>
      </c>
    </row>
    <row r="481" spans="2:13" x14ac:dyDescent="0.25">
      <c r="B481">
        <v>13899997000</v>
      </c>
      <c r="C481">
        <v>-8.2749491000000006</v>
      </c>
      <c r="L481">
        <v>13899997000</v>
      </c>
      <c r="M481">
        <v>-10.415889</v>
      </c>
    </row>
    <row r="482" spans="2:13" x14ac:dyDescent="0.25">
      <c r="B482">
        <v>13989996950</v>
      </c>
      <c r="C482">
        <v>-8.3489847000000008</v>
      </c>
      <c r="L482">
        <v>13989996950</v>
      </c>
      <c r="M482">
        <v>-10.363492000000001</v>
      </c>
    </row>
    <row r="483" spans="2:13" x14ac:dyDescent="0.25">
      <c r="B483">
        <v>14079996900</v>
      </c>
      <c r="C483">
        <v>-8.3981829000000001</v>
      </c>
      <c r="L483">
        <v>14079996900</v>
      </c>
      <c r="M483">
        <v>-10.306236999999999</v>
      </c>
    </row>
    <row r="484" spans="2:13" x14ac:dyDescent="0.25">
      <c r="B484">
        <v>14169996850</v>
      </c>
      <c r="C484">
        <v>-8.4239130000000007</v>
      </c>
      <c r="L484">
        <v>14169996850</v>
      </c>
      <c r="M484">
        <v>-10.260555</v>
      </c>
    </row>
    <row r="485" spans="2:13" x14ac:dyDescent="0.25">
      <c r="B485">
        <v>14259996800</v>
      </c>
      <c r="C485">
        <v>-8.4667425000000005</v>
      </c>
      <c r="L485">
        <v>14259996800</v>
      </c>
      <c r="M485">
        <v>-10.207648000000001</v>
      </c>
    </row>
    <row r="486" spans="2:13" x14ac:dyDescent="0.25">
      <c r="B486">
        <v>14349996750</v>
      </c>
      <c r="C486">
        <v>-8.5131101999999998</v>
      </c>
      <c r="L486">
        <v>14349996750</v>
      </c>
      <c r="M486">
        <v>-10.148451</v>
      </c>
    </row>
    <row r="487" spans="2:13" x14ac:dyDescent="0.25">
      <c r="B487">
        <v>14439996700</v>
      </c>
      <c r="C487">
        <v>-8.5454501999999994</v>
      </c>
      <c r="L487">
        <v>14439996700</v>
      </c>
      <c r="M487">
        <v>-10.093753</v>
      </c>
    </row>
    <row r="488" spans="2:13" x14ac:dyDescent="0.25">
      <c r="B488">
        <v>14529996650</v>
      </c>
      <c r="C488">
        <v>-8.6077861999999996</v>
      </c>
      <c r="L488">
        <v>14529996650</v>
      </c>
      <c r="M488">
        <v>-10.047798</v>
      </c>
    </row>
    <row r="489" spans="2:13" x14ac:dyDescent="0.25">
      <c r="B489">
        <v>14619996600</v>
      </c>
      <c r="C489">
        <v>-8.6919632</v>
      </c>
      <c r="L489">
        <v>14619996600</v>
      </c>
      <c r="M489">
        <v>-9.994154</v>
      </c>
    </row>
    <row r="490" spans="2:13" x14ac:dyDescent="0.25">
      <c r="B490">
        <v>14709996550</v>
      </c>
      <c r="C490">
        <v>-8.7484865000000003</v>
      </c>
      <c r="L490">
        <v>14709996550</v>
      </c>
      <c r="M490">
        <v>-9.9551163000000003</v>
      </c>
    </row>
    <row r="491" spans="2:13" x14ac:dyDescent="0.25">
      <c r="B491">
        <v>14799996500</v>
      </c>
      <c r="C491">
        <v>-8.7796965</v>
      </c>
      <c r="L491">
        <v>14799996500</v>
      </c>
      <c r="M491">
        <v>-9.9299412</v>
      </c>
    </row>
    <row r="492" spans="2:13" x14ac:dyDescent="0.25">
      <c r="B492">
        <v>14889996450</v>
      </c>
      <c r="C492">
        <v>-8.7843189000000006</v>
      </c>
      <c r="L492">
        <v>14889996450</v>
      </c>
      <c r="M492">
        <v>-9.9001579</v>
      </c>
    </row>
    <row r="493" spans="2:13" x14ac:dyDescent="0.25">
      <c r="B493">
        <v>14979996400</v>
      </c>
      <c r="C493">
        <v>-8.7976226999999998</v>
      </c>
      <c r="L493">
        <v>14979996400</v>
      </c>
      <c r="M493">
        <v>-9.8641185999999994</v>
      </c>
    </row>
    <row r="494" spans="2:13" x14ac:dyDescent="0.25">
      <c r="B494">
        <v>15069996350</v>
      </c>
      <c r="C494">
        <v>-8.8364697000000003</v>
      </c>
      <c r="L494">
        <v>15069996350</v>
      </c>
      <c r="M494">
        <v>-9.8190097999999999</v>
      </c>
    </row>
    <row r="495" spans="2:13" x14ac:dyDescent="0.25">
      <c r="B495">
        <v>15159996300</v>
      </c>
      <c r="C495">
        <v>-8.8657264999999992</v>
      </c>
      <c r="L495">
        <v>15159996300</v>
      </c>
      <c r="M495">
        <v>-9.7815819000000008</v>
      </c>
    </row>
    <row r="496" spans="2:13" x14ac:dyDescent="0.25">
      <c r="B496">
        <v>15249996250</v>
      </c>
      <c r="C496">
        <v>-8.8902359000000004</v>
      </c>
      <c r="L496">
        <v>15249996250</v>
      </c>
      <c r="M496">
        <v>-9.7435541000000008</v>
      </c>
    </row>
    <row r="497" spans="2:13" x14ac:dyDescent="0.25">
      <c r="B497">
        <v>15339996200</v>
      </c>
      <c r="C497">
        <v>-8.9582729000000008</v>
      </c>
      <c r="L497">
        <v>15339996200</v>
      </c>
      <c r="M497">
        <v>-9.6982841000000004</v>
      </c>
    </row>
    <row r="498" spans="2:13" x14ac:dyDescent="0.25">
      <c r="B498">
        <v>15429996150</v>
      </c>
      <c r="C498">
        <v>-9.0153551000000007</v>
      </c>
      <c r="L498">
        <v>15429996150</v>
      </c>
      <c r="M498">
        <v>-9.6614427999999997</v>
      </c>
    </row>
    <row r="499" spans="2:13" x14ac:dyDescent="0.25">
      <c r="B499">
        <v>15519996100</v>
      </c>
      <c r="C499">
        <v>-9.0537261999999998</v>
      </c>
      <c r="L499">
        <v>15519996100</v>
      </c>
      <c r="M499">
        <v>-9.6292448000000004</v>
      </c>
    </row>
    <row r="500" spans="2:13" x14ac:dyDescent="0.25">
      <c r="B500">
        <v>15609996050</v>
      </c>
      <c r="C500">
        <v>-9.0998993000000006</v>
      </c>
      <c r="L500">
        <v>15609996050</v>
      </c>
      <c r="M500">
        <v>-9.5892105000000001</v>
      </c>
    </row>
    <row r="501" spans="2:13" x14ac:dyDescent="0.25">
      <c r="B501">
        <v>15699996000</v>
      </c>
      <c r="C501">
        <v>-9.1477184000000005</v>
      </c>
      <c r="L501">
        <v>15699996000</v>
      </c>
      <c r="M501">
        <v>-9.5511683999999999</v>
      </c>
    </row>
    <row r="502" spans="2:13" x14ac:dyDescent="0.25">
      <c r="B502">
        <v>15789995950</v>
      </c>
      <c r="C502">
        <v>-9.1661357999999993</v>
      </c>
      <c r="L502">
        <v>15789995950</v>
      </c>
      <c r="M502">
        <v>-9.5231990999999994</v>
      </c>
    </row>
    <row r="503" spans="2:13" x14ac:dyDescent="0.25">
      <c r="B503">
        <v>15879995900</v>
      </c>
      <c r="C503">
        <v>-9.1699857999999992</v>
      </c>
      <c r="L503">
        <v>15879995900</v>
      </c>
      <c r="M503">
        <v>-9.4942378999999999</v>
      </c>
    </row>
    <row r="504" spans="2:13" x14ac:dyDescent="0.25">
      <c r="B504">
        <v>15969995850</v>
      </c>
      <c r="C504">
        <v>-9.1326780000000003</v>
      </c>
      <c r="L504">
        <v>15969995850</v>
      </c>
      <c r="M504">
        <v>-9.4861479000000006</v>
      </c>
    </row>
    <row r="505" spans="2:13" x14ac:dyDescent="0.25">
      <c r="B505">
        <v>16059995800</v>
      </c>
      <c r="C505">
        <v>-9.1181450000000002</v>
      </c>
      <c r="L505">
        <v>16059995800</v>
      </c>
      <c r="M505">
        <v>-9.4796142999999997</v>
      </c>
    </row>
    <row r="506" spans="2:13" x14ac:dyDescent="0.25">
      <c r="B506">
        <v>16149995750</v>
      </c>
      <c r="C506">
        <v>-9.1510639000000005</v>
      </c>
      <c r="L506">
        <v>16149995750</v>
      </c>
      <c r="M506">
        <v>-9.4525994999999998</v>
      </c>
    </row>
    <row r="507" spans="2:13" x14ac:dyDescent="0.25">
      <c r="B507">
        <v>16239995700</v>
      </c>
      <c r="C507">
        <v>-9.1967707000000001</v>
      </c>
      <c r="L507">
        <v>16239995700</v>
      </c>
      <c r="M507">
        <v>-9.4252338000000009</v>
      </c>
    </row>
    <row r="508" spans="2:13" x14ac:dyDescent="0.25">
      <c r="B508">
        <v>16329995650</v>
      </c>
      <c r="C508">
        <v>-9.2225322999999992</v>
      </c>
      <c r="L508">
        <v>16329995650</v>
      </c>
      <c r="M508">
        <v>-9.4005089000000002</v>
      </c>
    </row>
    <row r="509" spans="2:13" x14ac:dyDescent="0.25">
      <c r="B509">
        <v>16419995600</v>
      </c>
      <c r="C509">
        <v>-9.2726831000000001</v>
      </c>
      <c r="L509">
        <v>16419995600</v>
      </c>
      <c r="M509">
        <v>-9.3649397000000008</v>
      </c>
    </row>
    <row r="510" spans="2:13" x14ac:dyDescent="0.25">
      <c r="B510">
        <v>16509995550</v>
      </c>
      <c r="C510">
        <v>-9.3204908</v>
      </c>
      <c r="L510">
        <v>16509995550</v>
      </c>
      <c r="M510">
        <v>-9.3188791000000002</v>
      </c>
    </row>
    <row r="511" spans="2:13" x14ac:dyDescent="0.25">
      <c r="B511">
        <v>16599995500</v>
      </c>
      <c r="C511">
        <v>-9.3270301999999994</v>
      </c>
      <c r="L511">
        <v>16599995500</v>
      </c>
      <c r="M511">
        <v>-9.2932301000000006</v>
      </c>
    </row>
    <row r="512" spans="2:13" x14ac:dyDescent="0.25">
      <c r="B512">
        <v>16689995450</v>
      </c>
      <c r="C512">
        <v>-9.3425139999999995</v>
      </c>
      <c r="L512">
        <v>16689995450</v>
      </c>
      <c r="M512">
        <v>-9.2628813000000001</v>
      </c>
    </row>
    <row r="513" spans="2:13" x14ac:dyDescent="0.25">
      <c r="B513">
        <v>16779995400</v>
      </c>
      <c r="C513">
        <v>-9.3836297999999996</v>
      </c>
      <c r="L513">
        <v>16779995400</v>
      </c>
      <c r="M513">
        <v>-9.2301970000000004</v>
      </c>
    </row>
    <row r="514" spans="2:13" x14ac:dyDescent="0.25">
      <c r="B514">
        <v>16869995350</v>
      </c>
      <c r="C514">
        <v>-9.4304799999999993</v>
      </c>
      <c r="L514">
        <v>16869995350</v>
      </c>
      <c r="M514">
        <v>-9.2038889000000008</v>
      </c>
    </row>
    <row r="515" spans="2:13" x14ac:dyDescent="0.25">
      <c r="B515">
        <v>16959995300</v>
      </c>
      <c r="C515">
        <v>-9.4458961000000006</v>
      </c>
      <c r="L515">
        <v>16959995300</v>
      </c>
      <c r="M515">
        <v>-9.1848516</v>
      </c>
    </row>
    <row r="516" spans="2:13" x14ac:dyDescent="0.25">
      <c r="B516">
        <v>17049995250</v>
      </c>
      <c r="C516">
        <v>-9.4760331999999998</v>
      </c>
      <c r="L516">
        <v>17049995250</v>
      </c>
      <c r="M516">
        <v>-9.1563616000000003</v>
      </c>
    </row>
    <row r="517" spans="2:13" x14ac:dyDescent="0.25">
      <c r="B517">
        <v>17139995200</v>
      </c>
      <c r="C517">
        <v>-9.5247889000000008</v>
      </c>
      <c r="L517">
        <v>17139995200</v>
      </c>
      <c r="M517">
        <v>-9.1177577999999997</v>
      </c>
    </row>
    <row r="518" spans="2:13" x14ac:dyDescent="0.25">
      <c r="B518">
        <v>17229995150</v>
      </c>
      <c r="C518">
        <v>-9.5417023000000007</v>
      </c>
      <c r="L518">
        <v>17229995150</v>
      </c>
      <c r="M518">
        <v>-9.0939808000000006</v>
      </c>
    </row>
    <row r="519" spans="2:13" x14ac:dyDescent="0.25">
      <c r="B519">
        <v>17319995100</v>
      </c>
      <c r="C519">
        <v>-9.5170306999999994</v>
      </c>
      <c r="L519">
        <v>17319995100</v>
      </c>
      <c r="M519">
        <v>-9.0761280000000006</v>
      </c>
    </row>
    <row r="520" spans="2:13" x14ac:dyDescent="0.25">
      <c r="B520">
        <v>17409995050</v>
      </c>
      <c r="C520">
        <v>-9.5050287000000004</v>
      </c>
      <c r="L520">
        <v>17409995050</v>
      </c>
      <c r="M520">
        <v>-9.0608071999999993</v>
      </c>
    </row>
    <row r="521" spans="2:13" x14ac:dyDescent="0.25">
      <c r="B521">
        <v>17499995000</v>
      </c>
      <c r="C521">
        <v>-9.4994907000000008</v>
      </c>
      <c r="L521">
        <v>17499995000</v>
      </c>
      <c r="M521">
        <v>-9.0478047999999998</v>
      </c>
    </row>
    <row r="522" spans="2:13" x14ac:dyDescent="0.25">
      <c r="B522">
        <v>17589994950</v>
      </c>
      <c r="C522">
        <v>-9.4702406000000003</v>
      </c>
      <c r="L522">
        <v>17589994950</v>
      </c>
      <c r="M522">
        <v>-9.0298195000000003</v>
      </c>
    </row>
    <row r="523" spans="2:13" x14ac:dyDescent="0.25">
      <c r="B523">
        <v>17679994900</v>
      </c>
      <c r="C523">
        <v>-9.4523276999999997</v>
      </c>
      <c r="L523">
        <v>17679994900</v>
      </c>
      <c r="M523">
        <v>-9.0053988</v>
      </c>
    </row>
    <row r="524" spans="2:13" x14ac:dyDescent="0.25">
      <c r="B524">
        <v>17769994850</v>
      </c>
      <c r="C524">
        <v>-9.4537543999999993</v>
      </c>
      <c r="L524">
        <v>17769994850</v>
      </c>
      <c r="M524">
        <v>-8.9820060999999995</v>
      </c>
    </row>
    <row r="525" spans="2:13" x14ac:dyDescent="0.25">
      <c r="B525">
        <v>17859994800</v>
      </c>
      <c r="C525">
        <v>-9.4607381999999998</v>
      </c>
      <c r="L525">
        <v>17859994800</v>
      </c>
      <c r="M525">
        <v>-8.9619751000000001</v>
      </c>
    </row>
    <row r="526" spans="2:13" x14ac:dyDescent="0.25">
      <c r="B526">
        <v>17949994750</v>
      </c>
      <c r="C526">
        <v>-9.4536800000000003</v>
      </c>
      <c r="L526">
        <v>17949994750</v>
      </c>
      <c r="M526">
        <v>-8.9451140999999996</v>
      </c>
    </row>
    <row r="527" spans="2:13" x14ac:dyDescent="0.25">
      <c r="B527">
        <v>18039994700</v>
      </c>
      <c r="C527">
        <v>-9.4308910000000008</v>
      </c>
      <c r="L527">
        <v>18039994700</v>
      </c>
      <c r="M527">
        <v>-8.9559096999999994</v>
      </c>
    </row>
    <row r="528" spans="2:13" x14ac:dyDescent="0.25">
      <c r="B528">
        <v>18129994650</v>
      </c>
      <c r="C528">
        <v>-9.3923903000000006</v>
      </c>
      <c r="L528">
        <v>18129994650</v>
      </c>
      <c r="M528">
        <v>-8.9945144999999993</v>
      </c>
    </row>
    <row r="529" spans="2:13" x14ac:dyDescent="0.25">
      <c r="B529">
        <v>18219994600</v>
      </c>
      <c r="C529">
        <v>-9.3731346000000002</v>
      </c>
      <c r="L529">
        <v>18219994600</v>
      </c>
      <c r="M529">
        <v>-9.0252160999999997</v>
      </c>
    </row>
    <row r="530" spans="2:13" x14ac:dyDescent="0.25">
      <c r="B530">
        <v>18309994550</v>
      </c>
      <c r="C530">
        <v>-9.3453350000000004</v>
      </c>
      <c r="L530">
        <v>18309994550</v>
      </c>
      <c r="M530">
        <v>-9.0641269999999992</v>
      </c>
    </row>
    <row r="531" spans="2:13" x14ac:dyDescent="0.25">
      <c r="B531">
        <v>18399994500</v>
      </c>
      <c r="C531">
        <v>-9.2973441999999995</v>
      </c>
      <c r="L531">
        <v>18399994500</v>
      </c>
      <c r="M531">
        <v>-9.1074982000000002</v>
      </c>
    </row>
    <row r="532" spans="2:13" x14ac:dyDescent="0.25">
      <c r="B532">
        <v>18489994450</v>
      </c>
      <c r="C532">
        <v>-9.2638464000000003</v>
      </c>
      <c r="L532">
        <v>18489994450</v>
      </c>
      <c r="M532">
        <v>-9.1549387000000007</v>
      </c>
    </row>
    <row r="533" spans="2:13" x14ac:dyDescent="0.25">
      <c r="B533">
        <v>18579994400</v>
      </c>
      <c r="C533">
        <v>-9.2457352000000004</v>
      </c>
      <c r="L533">
        <v>18579994400</v>
      </c>
      <c r="M533">
        <v>-9.1877879999999994</v>
      </c>
    </row>
    <row r="534" spans="2:13" x14ac:dyDescent="0.25">
      <c r="B534">
        <v>18669994350</v>
      </c>
      <c r="C534">
        <v>-9.2096043000000005</v>
      </c>
      <c r="L534">
        <v>18669994350</v>
      </c>
      <c r="M534">
        <v>-9.2395247999999999</v>
      </c>
    </row>
    <row r="535" spans="2:13" x14ac:dyDescent="0.25">
      <c r="B535">
        <v>18759994300</v>
      </c>
      <c r="C535">
        <v>-9.1649971000000008</v>
      </c>
      <c r="L535">
        <v>18759994300</v>
      </c>
      <c r="M535">
        <v>-9.3020811000000005</v>
      </c>
    </row>
    <row r="536" spans="2:13" x14ac:dyDescent="0.25">
      <c r="B536">
        <v>18849994250</v>
      </c>
      <c r="C536">
        <v>-9.1417026999999997</v>
      </c>
      <c r="L536">
        <v>18849994250</v>
      </c>
      <c r="M536">
        <v>-9.3700589999999995</v>
      </c>
    </row>
    <row r="537" spans="2:13" x14ac:dyDescent="0.25">
      <c r="B537">
        <v>18939994200</v>
      </c>
      <c r="C537">
        <v>-9.1014976999999995</v>
      </c>
      <c r="L537">
        <v>18939994200</v>
      </c>
      <c r="M537">
        <v>-9.4453793000000008</v>
      </c>
    </row>
    <row r="538" spans="2:13" x14ac:dyDescent="0.25">
      <c r="B538">
        <v>19029994150</v>
      </c>
      <c r="C538">
        <v>-9.0578775</v>
      </c>
      <c r="L538">
        <v>19029994150</v>
      </c>
      <c r="M538">
        <v>-9.5181465000000003</v>
      </c>
    </row>
    <row r="539" spans="2:13" x14ac:dyDescent="0.25">
      <c r="B539">
        <v>19119994100</v>
      </c>
      <c r="C539">
        <v>-9.0533867000000008</v>
      </c>
      <c r="L539">
        <v>19119994100</v>
      </c>
      <c r="M539">
        <v>-9.5852717999999992</v>
      </c>
    </row>
    <row r="540" spans="2:13" x14ac:dyDescent="0.25">
      <c r="B540">
        <v>19209994050</v>
      </c>
      <c r="C540">
        <v>-9.0665025999999997</v>
      </c>
      <c r="L540">
        <v>19209994050</v>
      </c>
      <c r="M540">
        <v>-9.6345825000000005</v>
      </c>
    </row>
    <row r="541" spans="2:13" x14ac:dyDescent="0.25">
      <c r="B541">
        <v>19299994000</v>
      </c>
      <c r="C541">
        <v>-9.0474300000000003</v>
      </c>
      <c r="L541">
        <v>19299994000</v>
      </c>
      <c r="M541">
        <v>-9.6880006999999999</v>
      </c>
    </row>
    <row r="542" spans="2:13" x14ac:dyDescent="0.25">
      <c r="B542">
        <v>19389993950</v>
      </c>
      <c r="C542">
        <v>-9.0526713999999995</v>
      </c>
      <c r="L542">
        <v>19389993950</v>
      </c>
      <c r="M542">
        <v>-9.7405453000000009</v>
      </c>
    </row>
    <row r="543" spans="2:13" x14ac:dyDescent="0.25">
      <c r="B543">
        <v>19479993900</v>
      </c>
      <c r="C543">
        <v>-9.1007070999999993</v>
      </c>
      <c r="L543">
        <v>19479993900</v>
      </c>
      <c r="M543">
        <v>-9.7791146999999992</v>
      </c>
    </row>
    <row r="544" spans="2:13" x14ac:dyDescent="0.25">
      <c r="B544">
        <v>19569993850</v>
      </c>
      <c r="C544">
        <v>-9.1773366999999997</v>
      </c>
      <c r="L544">
        <v>19569993850</v>
      </c>
      <c r="M544">
        <v>-9.8080110999999999</v>
      </c>
    </row>
    <row r="545" spans="2:13" x14ac:dyDescent="0.25">
      <c r="B545">
        <v>19659993800</v>
      </c>
      <c r="C545">
        <v>-9.2832364999999992</v>
      </c>
      <c r="L545">
        <v>19659993800</v>
      </c>
      <c r="M545">
        <v>-9.8506136000000009</v>
      </c>
    </row>
    <row r="546" spans="2:13" x14ac:dyDescent="0.25">
      <c r="B546">
        <v>19749993750</v>
      </c>
      <c r="C546">
        <v>-9.3705502000000003</v>
      </c>
      <c r="L546">
        <v>19749993750</v>
      </c>
      <c r="M546">
        <v>-9.8923100999999996</v>
      </c>
    </row>
    <row r="547" spans="2:13" x14ac:dyDescent="0.25">
      <c r="B547">
        <v>19839993700</v>
      </c>
      <c r="C547">
        <v>-9.4363603999999999</v>
      </c>
      <c r="L547">
        <v>19839993700</v>
      </c>
      <c r="M547">
        <v>-9.9137602000000005</v>
      </c>
    </row>
    <row r="548" spans="2:13" x14ac:dyDescent="0.25">
      <c r="B548">
        <v>19929993650</v>
      </c>
      <c r="C548">
        <v>-9.4435511000000005</v>
      </c>
      <c r="L548">
        <v>19929993650</v>
      </c>
      <c r="M548">
        <v>-9.9570130999999993</v>
      </c>
    </row>
    <row r="549" spans="2:13" x14ac:dyDescent="0.25">
      <c r="B549">
        <v>20019993600</v>
      </c>
      <c r="C549">
        <v>-9.3955803000000007</v>
      </c>
      <c r="L549">
        <v>20019993600</v>
      </c>
      <c r="M549">
        <v>-10.006747000000001</v>
      </c>
    </row>
    <row r="550" spans="2:13" x14ac:dyDescent="0.25">
      <c r="B550">
        <v>20109993550</v>
      </c>
      <c r="C550">
        <v>-9.3064861000000008</v>
      </c>
      <c r="L550">
        <v>20109993550</v>
      </c>
      <c r="M550">
        <v>-10.030958</v>
      </c>
    </row>
    <row r="551" spans="2:13" x14ac:dyDescent="0.25">
      <c r="B551">
        <v>20199993500</v>
      </c>
      <c r="C551">
        <v>-9.2390279999999994</v>
      </c>
      <c r="L551">
        <v>20199993500</v>
      </c>
      <c r="M551">
        <v>-10.047859000000001</v>
      </c>
    </row>
    <row r="552" spans="2:13" x14ac:dyDescent="0.25">
      <c r="B552">
        <v>20289993450</v>
      </c>
      <c r="C552">
        <v>-9.1784572999999998</v>
      </c>
      <c r="L552">
        <v>20289993450</v>
      </c>
      <c r="M552">
        <v>-10.060418</v>
      </c>
    </row>
    <row r="553" spans="2:13" x14ac:dyDescent="0.25">
      <c r="B553">
        <v>20379993400</v>
      </c>
      <c r="C553">
        <v>-9.1509943000000007</v>
      </c>
      <c r="L553">
        <v>20379993400</v>
      </c>
      <c r="M553">
        <v>-10.040495999999999</v>
      </c>
    </row>
    <row r="554" spans="2:13" x14ac:dyDescent="0.25">
      <c r="B554">
        <v>20469993350</v>
      </c>
      <c r="C554">
        <v>-9.1492728999999997</v>
      </c>
      <c r="L554">
        <v>20469993350</v>
      </c>
      <c r="M554">
        <v>-10.010918999999999</v>
      </c>
    </row>
    <row r="555" spans="2:13" x14ac:dyDescent="0.25">
      <c r="B555">
        <v>20559993300</v>
      </c>
      <c r="C555">
        <v>-9.1599321000000007</v>
      </c>
      <c r="L555">
        <v>20559993300</v>
      </c>
      <c r="M555">
        <v>-9.9993896000000007</v>
      </c>
    </row>
    <row r="556" spans="2:13" x14ac:dyDescent="0.25">
      <c r="B556">
        <v>20649993250</v>
      </c>
      <c r="C556">
        <v>-9.1256570999999997</v>
      </c>
      <c r="L556">
        <v>20649993250</v>
      </c>
      <c r="M556">
        <v>-9.9949875000000006</v>
      </c>
    </row>
    <row r="557" spans="2:13" x14ac:dyDescent="0.25">
      <c r="B557">
        <v>20739993200</v>
      </c>
      <c r="C557">
        <v>-9.0613995000000003</v>
      </c>
      <c r="L557">
        <v>20739993200</v>
      </c>
      <c r="M557">
        <v>-9.9838438000000007</v>
      </c>
    </row>
    <row r="558" spans="2:13" x14ac:dyDescent="0.25">
      <c r="B558">
        <v>20829993150</v>
      </c>
      <c r="C558">
        <v>-8.9929705000000002</v>
      </c>
      <c r="L558">
        <v>20829993150</v>
      </c>
      <c r="M558">
        <v>-10.010823</v>
      </c>
    </row>
    <row r="559" spans="2:13" x14ac:dyDescent="0.25">
      <c r="B559">
        <v>20919993100</v>
      </c>
      <c r="C559">
        <v>-8.8975334000000004</v>
      </c>
      <c r="L559">
        <v>20919993100</v>
      </c>
      <c r="M559">
        <v>-10.040993</v>
      </c>
    </row>
    <row r="560" spans="2:13" x14ac:dyDescent="0.25">
      <c r="B560">
        <v>21009993050</v>
      </c>
      <c r="C560">
        <v>-8.7830590999999991</v>
      </c>
      <c r="L560">
        <v>21009993050</v>
      </c>
      <c r="M560">
        <v>-10.088479</v>
      </c>
    </row>
    <row r="561" spans="2:13" x14ac:dyDescent="0.25">
      <c r="B561">
        <v>21099993000</v>
      </c>
      <c r="C561">
        <v>-8.7224091999999995</v>
      </c>
      <c r="L561">
        <v>21099993000</v>
      </c>
      <c r="M561">
        <v>-10.111167999999999</v>
      </c>
    </row>
    <row r="562" spans="2:13" x14ac:dyDescent="0.25">
      <c r="B562">
        <v>21189992950</v>
      </c>
      <c r="C562">
        <v>-8.6938390999999999</v>
      </c>
      <c r="L562">
        <v>21189992950</v>
      </c>
      <c r="M562">
        <v>-10.128648</v>
      </c>
    </row>
    <row r="563" spans="2:13" x14ac:dyDescent="0.25">
      <c r="B563">
        <v>21279992900</v>
      </c>
      <c r="C563">
        <v>-8.6597223000000003</v>
      </c>
      <c r="L563">
        <v>21279992900</v>
      </c>
      <c r="M563">
        <v>-10.152316000000001</v>
      </c>
    </row>
    <row r="564" spans="2:13" x14ac:dyDescent="0.25">
      <c r="B564">
        <v>21369992850</v>
      </c>
      <c r="C564">
        <v>-8.6025857999999999</v>
      </c>
      <c r="L564">
        <v>21369992850</v>
      </c>
      <c r="M564">
        <v>-10.152381999999999</v>
      </c>
    </row>
    <row r="565" spans="2:13" x14ac:dyDescent="0.25">
      <c r="B565">
        <v>21459992800</v>
      </c>
      <c r="C565">
        <v>-8.5628928999999996</v>
      </c>
      <c r="L565">
        <v>21459992800</v>
      </c>
      <c r="M565">
        <v>-10.113056</v>
      </c>
    </row>
    <row r="566" spans="2:13" x14ac:dyDescent="0.25">
      <c r="B566">
        <v>21549992750</v>
      </c>
      <c r="C566">
        <v>-8.5423679000000003</v>
      </c>
      <c r="L566">
        <v>21549992750</v>
      </c>
      <c r="M566">
        <v>-10.080715</v>
      </c>
    </row>
    <row r="567" spans="2:13" x14ac:dyDescent="0.25">
      <c r="B567">
        <v>21639992700</v>
      </c>
      <c r="C567">
        <v>-8.5350207999999999</v>
      </c>
      <c r="L567">
        <v>21639992700</v>
      </c>
      <c r="M567">
        <v>-10.053896999999999</v>
      </c>
    </row>
    <row r="568" spans="2:13" x14ac:dyDescent="0.25">
      <c r="B568">
        <v>21729992650</v>
      </c>
      <c r="C568">
        <v>-8.5316687000000009</v>
      </c>
      <c r="L568">
        <v>21729992650</v>
      </c>
      <c r="M568">
        <v>-9.9993420000000004</v>
      </c>
    </row>
    <row r="569" spans="2:13" x14ac:dyDescent="0.25">
      <c r="B569">
        <v>21819992600</v>
      </c>
      <c r="C569">
        <v>-8.5516366999999995</v>
      </c>
      <c r="L569">
        <v>21819992600</v>
      </c>
      <c r="M569">
        <v>-9.9651089000000006</v>
      </c>
    </row>
    <row r="570" spans="2:13" x14ac:dyDescent="0.25">
      <c r="B570">
        <v>21909992550</v>
      </c>
      <c r="C570">
        <v>-8.5679873999999998</v>
      </c>
      <c r="L570">
        <v>21909992550</v>
      </c>
      <c r="M570">
        <v>-9.9476251999999992</v>
      </c>
    </row>
    <row r="571" spans="2:13" x14ac:dyDescent="0.25">
      <c r="B571">
        <v>21999992500</v>
      </c>
      <c r="C571">
        <v>-8.5644331000000005</v>
      </c>
      <c r="L571">
        <v>21999992500</v>
      </c>
      <c r="M571">
        <v>-9.9457064000000006</v>
      </c>
    </row>
    <row r="572" spans="2:13" x14ac:dyDescent="0.25">
      <c r="B572">
        <v>22089992450</v>
      </c>
      <c r="C572">
        <v>-8.5775175000000008</v>
      </c>
      <c r="L572">
        <v>22089992450</v>
      </c>
      <c r="M572">
        <v>-10.000462000000001</v>
      </c>
    </row>
    <row r="573" spans="2:13" x14ac:dyDescent="0.25">
      <c r="B573">
        <v>22179992400</v>
      </c>
      <c r="C573">
        <v>-8.5989523000000005</v>
      </c>
      <c r="L573">
        <v>22179992400</v>
      </c>
      <c r="M573">
        <v>-10.049785</v>
      </c>
    </row>
    <row r="574" spans="2:13" x14ac:dyDescent="0.25">
      <c r="B574">
        <v>22269992350</v>
      </c>
      <c r="C574">
        <v>-8.6329230999999993</v>
      </c>
      <c r="L574">
        <v>22269992350</v>
      </c>
      <c r="M574">
        <v>-10.077643999999999</v>
      </c>
    </row>
    <row r="575" spans="2:13" x14ac:dyDescent="0.25">
      <c r="B575">
        <v>22359992300</v>
      </c>
      <c r="C575">
        <v>-8.6618613999999994</v>
      </c>
      <c r="L575">
        <v>22359992300</v>
      </c>
      <c r="M575">
        <v>-10.103626</v>
      </c>
    </row>
    <row r="576" spans="2:13" x14ac:dyDescent="0.25">
      <c r="B576">
        <v>22449992250</v>
      </c>
      <c r="C576">
        <v>-8.7113695</v>
      </c>
      <c r="L576">
        <v>22449992250</v>
      </c>
      <c r="M576">
        <v>-10.132633</v>
      </c>
    </row>
    <row r="577" spans="2:13" x14ac:dyDescent="0.25">
      <c r="B577">
        <v>22539992200</v>
      </c>
      <c r="C577">
        <v>-8.7409619999999997</v>
      </c>
      <c r="L577">
        <v>22539992200</v>
      </c>
      <c r="M577">
        <v>-10.138566000000001</v>
      </c>
    </row>
    <row r="578" spans="2:13" x14ac:dyDescent="0.25">
      <c r="B578">
        <v>22629992150</v>
      </c>
      <c r="C578">
        <v>-8.7775621000000008</v>
      </c>
      <c r="L578">
        <v>22629992150</v>
      </c>
      <c r="M578">
        <v>-10.171151</v>
      </c>
    </row>
    <row r="579" spans="2:13" x14ac:dyDescent="0.25">
      <c r="B579">
        <v>22719992100</v>
      </c>
      <c r="C579">
        <v>-8.8083611000000008</v>
      </c>
      <c r="L579">
        <v>22719992100</v>
      </c>
      <c r="M579">
        <v>-10.230648</v>
      </c>
    </row>
    <row r="580" spans="2:13" x14ac:dyDescent="0.25">
      <c r="B580">
        <v>22809992050</v>
      </c>
      <c r="C580">
        <v>-8.8380641999999998</v>
      </c>
      <c r="L580">
        <v>22809992050</v>
      </c>
      <c r="M580">
        <v>-10.286664</v>
      </c>
    </row>
    <row r="581" spans="2:13" x14ac:dyDescent="0.25">
      <c r="B581">
        <v>22899992000</v>
      </c>
      <c r="C581">
        <v>-8.8785810000000005</v>
      </c>
      <c r="L581">
        <v>22899992000</v>
      </c>
      <c r="M581">
        <v>-10.366025</v>
      </c>
    </row>
    <row r="582" spans="2:13" x14ac:dyDescent="0.25">
      <c r="B582">
        <v>22989991950</v>
      </c>
      <c r="C582">
        <v>-8.9175844000000009</v>
      </c>
      <c r="L582">
        <v>22989991950</v>
      </c>
      <c r="M582">
        <v>-10.460272</v>
      </c>
    </row>
    <row r="583" spans="2:13" x14ac:dyDescent="0.25">
      <c r="B583">
        <v>23079991900</v>
      </c>
      <c r="C583">
        <v>-8.9459019000000009</v>
      </c>
      <c r="L583">
        <v>23079991900</v>
      </c>
      <c r="M583">
        <v>-10.536993000000001</v>
      </c>
    </row>
    <row r="584" spans="2:13" x14ac:dyDescent="0.25">
      <c r="B584">
        <v>23169991850</v>
      </c>
      <c r="C584">
        <v>-8.9716120000000004</v>
      </c>
      <c r="L584">
        <v>23169991850</v>
      </c>
      <c r="M584">
        <v>-10.603052</v>
      </c>
    </row>
    <row r="585" spans="2:13" x14ac:dyDescent="0.25">
      <c r="B585">
        <v>23259991800</v>
      </c>
      <c r="C585">
        <v>-8.9923047999999994</v>
      </c>
      <c r="L585">
        <v>23259991800</v>
      </c>
      <c r="M585">
        <v>-10.688675</v>
      </c>
    </row>
    <row r="586" spans="2:13" x14ac:dyDescent="0.25">
      <c r="B586">
        <v>23349991750</v>
      </c>
      <c r="C586">
        <v>-8.9860381999999994</v>
      </c>
      <c r="L586">
        <v>23349991750</v>
      </c>
      <c r="M586">
        <v>-10.758651</v>
      </c>
    </row>
    <row r="587" spans="2:13" x14ac:dyDescent="0.25">
      <c r="B587">
        <v>23439991700</v>
      </c>
      <c r="C587">
        <v>-8.9972363000000009</v>
      </c>
      <c r="L587">
        <v>23439991700</v>
      </c>
      <c r="M587">
        <v>-10.803609</v>
      </c>
    </row>
    <row r="588" spans="2:13" x14ac:dyDescent="0.25">
      <c r="B588">
        <v>23529991650</v>
      </c>
      <c r="C588">
        <v>-9.0252751999999994</v>
      </c>
      <c r="L588">
        <v>23529991650</v>
      </c>
      <c r="M588">
        <v>-10.853413</v>
      </c>
    </row>
    <row r="589" spans="2:13" x14ac:dyDescent="0.25">
      <c r="B589">
        <v>23619991600</v>
      </c>
      <c r="C589">
        <v>-9.0352364000000005</v>
      </c>
      <c r="L589">
        <v>23619991600</v>
      </c>
      <c r="M589">
        <v>-10.91643</v>
      </c>
    </row>
    <row r="590" spans="2:13" x14ac:dyDescent="0.25">
      <c r="B590">
        <v>23709991550</v>
      </c>
      <c r="C590">
        <v>-9.0375919000000007</v>
      </c>
      <c r="L590">
        <v>23709991550</v>
      </c>
      <c r="M590">
        <v>-10.969739000000001</v>
      </c>
    </row>
    <row r="591" spans="2:13" x14ac:dyDescent="0.25">
      <c r="B591">
        <v>23799991500</v>
      </c>
      <c r="C591">
        <v>-9.0543785000000003</v>
      </c>
      <c r="L591">
        <v>23799991500</v>
      </c>
      <c r="M591">
        <v>-11.011176000000001</v>
      </c>
    </row>
    <row r="592" spans="2:13" x14ac:dyDescent="0.25">
      <c r="B592">
        <v>23889991450</v>
      </c>
      <c r="C592">
        <v>-9.0412321000000002</v>
      </c>
      <c r="L592">
        <v>23889991450</v>
      </c>
      <c r="M592">
        <v>-11.068764</v>
      </c>
    </row>
    <row r="593" spans="2:13" x14ac:dyDescent="0.25">
      <c r="B593">
        <v>23979991400</v>
      </c>
      <c r="C593">
        <v>-9.0024700000000006</v>
      </c>
      <c r="L593">
        <v>23979991400</v>
      </c>
      <c r="M593">
        <v>-11.13443</v>
      </c>
    </row>
    <row r="594" spans="2:13" x14ac:dyDescent="0.25">
      <c r="B594">
        <v>24069991350</v>
      </c>
      <c r="C594">
        <v>-8.9878912</v>
      </c>
      <c r="L594">
        <v>24069991350</v>
      </c>
      <c r="M594">
        <v>-11.217774</v>
      </c>
    </row>
    <row r="595" spans="2:13" x14ac:dyDescent="0.25">
      <c r="B595">
        <v>24159991300</v>
      </c>
      <c r="C595">
        <v>-8.9931297000000008</v>
      </c>
      <c r="L595">
        <v>24159991300</v>
      </c>
      <c r="M595">
        <v>-11.312735</v>
      </c>
    </row>
    <row r="596" spans="2:13" x14ac:dyDescent="0.25">
      <c r="B596">
        <v>24249991250</v>
      </c>
      <c r="C596">
        <v>-8.9923152999999996</v>
      </c>
      <c r="L596">
        <v>24249991250</v>
      </c>
      <c r="M596">
        <v>-11.407107</v>
      </c>
    </row>
    <row r="597" spans="2:13" x14ac:dyDescent="0.25">
      <c r="B597">
        <v>24339991200</v>
      </c>
      <c r="C597">
        <v>-8.9999762000000008</v>
      </c>
      <c r="L597">
        <v>24339991200</v>
      </c>
      <c r="M597">
        <v>-11.490133</v>
      </c>
    </row>
    <row r="598" spans="2:13" x14ac:dyDescent="0.25">
      <c r="B598">
        <v>24429991150</v>
      </c>
      <c r="C598">
        <v>-8.9931669000000003</v>
      </c>
      <c r="L598">
        <v>24429991150</v>
      </c>
      <c r="M598">
        <v>-11.56345</v>
      </c>
    </row>
    <row r="599" spans="2:13" x14ac:dyDescent="0.25">
      <c r="B599">
        <v>24519991100</v>
      </c>
      <c r="C599">
        <v>-8.9827899999999996</v>
      </c>
      <c r="L599">
        <v>24519991100</v>
      </c>
      <c r="M599">
        <v>-11.640648000000001</v>
      </c>
    </row>
    <row r="600" spans="2:13" x14ac:dyDescent="0.25">
      <c r="B600">
        <v>24609991050</v>
      </c>
      <c r="C600">
        <v>-8.9634847999999998</v>
      </c>
      <c r="L600">
        <v>24609991050</v>
      </c>
      <c r="M600">
        <v>-11.726094</v>
      </c>
    </row>
    <row r="601" spans="2:13" x14ac:dyDescent="0.25">
      <c r="B601">
        <v>24699991000</v>
      </c>
      <c r="C601">
        <v>-8.9593858999999991</v>
      </c>
      <c r="L601">
        <v>24699991000</v>
      </c>
      <c r="M601">
        <v>-11.847216</v>
      </c>
    </row>
    <row r="602" spans="2:13" x14ac:dyDescent="0.25">
      <c r="B602">
        <v>24789990950</v>
      </c>
      <c r="C602">
        <v>-8.9395360999999998</v>
      </c>
      <c r="L602">
        <v>24789990950</v>
      </c>
      <c r="M602">
        <v>-11.958531000000001</v>
      </c>
    </row>
    <row r="603" spans="2:13" x14ac:dyDescent="0.25">
      <c r="B603">
        <v>24879990900</v>
      </c>
      <c r="C603">
        <v>-8.9334173000000003</v>
      </c>
      <c r="L603">
        <v>24879990900</v>
      </c>
      <c r="M603">
        <v>-12.075343999999999</v>
      </c>
    </row>
    <row r="604" spans="2:13" x14ac:dyDescent="0.25">
      <c r="B604">
        <v>24969990850</v>
      </c>
      <c r="C604">
        <v>-8.9264010999999996</v>
      </c>
      <c r="L604">
        <v>24969990850</v>
      </c>
      <c r="M604">
        <v>-12.177447000000001</v>
      </c>
    </row>
    <row r="605" spans="2:13" x14ac:dyDescent="0.25">
      <c r="B605">
        <v>25059990800</v>
      </c>
      <c r="C605">
        <v>-8.9223765999999998</v>
      </c>
      <c r="L605">
        <v>25059990800</v>
      </c>
      <c r="M605">
        <v>-12.274571999999999</v>
      </c>
    </row>
    <row r="606" spans="2:13" x14ac:dyDescent="0.25">
      <c r="B606">
        <v>25149990750</v>
      </c>
      <c r="C606">
        <v>-8.8926915999999991</v>
      </c>
      <c r="L606">
        <v>25149990750</v>
      </c>
      <c r="M606">
        <v>-12.348808999999999</v>
      </c>
    </row>
    <row r="607" spans="2:13" x14ac:dyDescent="0.25">
      <c r="B607">
        <v>25239990700</v>
      </c>
      <c r="C607">
        <v>-8.8872023000000002</v>
      </c>
      <c r="L607">
        <v>25239990700</v>
      </c>
      <c r="M607">
        <v>-12.445328999999999</v>
      </c>
    </row>
    <row r="608" spans="2:13" x14ac:dyDescent="0.25">
      <c r="B608">
        <v>25329990650</v>
      </c>
      <c r="C608">
        <v>-8.8962182999999992</v>
      </c>
      <c r="L608">
        <v>25329990650</v>
      </c>
      <c r="M608">
        <v>-12.557010999999999</v>
      </c>
    </row>
    <row r="609" spans="2:13" x14ac:dyDescent="0.25">
      <c r="B609">
        <v>25419990600</v>
      </c>
      <c r="C609">
        <v>-8.9054736999999999</v>
      </c>
      <c r="L609">
        <v>25419990600</v>
      </c>
      <c r="M609">
        <v>-12.686406</v>
      </c>
    </row>
    <row r="610" spans="2:13" x14ac:dyDescent="0.25">
      <c r="B610">
        <v>25509990550</v>
      </c>
      <c r="C610">
        <v>-8.9175910999999992</v>
      </c>
      <c r="L610">
        <v>25509990550</v>
      </c>
      <c r="M610">
        <v>-12.813864000000001</v>
      </c>
    </row>
    <row r="611" spans="2:13" x14ac:dyDescent="0.25">
      <c r="B611">
        <v>25599990500</v>
      </c>
      <c r="C611">
        <v>-8.9330750000000005</v>
      </c>
      <c r="L611">
        <v>25599990500</v>
      </c>
      <c r="M611">
        <v>-12.945361</v>
      </c>
    </row>
    <row r="612" spans="2:13" x14ac:dyDescent="0.25">
      <c r="B612">
        <v>25689990450</v>
      </c>
      <c r="C612">
        <v>-8.9221210000000006</v>
      </c>
      <c r="L612">
        <v>25689990450</v>
      </c>
      <c r="M612">
        <v>-13.059030999999999</v>
      </c>
    </row>
    <row r="613" spans="2:13" x14ac:dyDescent="0.25">
      <c r="B613">
        <v>25779990400</v>
      </c>
      <c r="C613">
        <v>-8.8933210000000003</v>
      </c>
      <c r="L613">
        <v>25779990400</v>
      </c>
      <c r="M613">
        <v>-13.150118000000001</v>
      </c>
    </row>
    <row r="614" spans="2:13" x14ac:dyDescent="0.25">
      <c r="B614">
        <v>25869990350</v>
      </c>
      <c r="C614">
        <v>-8.8846644999999995</v>
      </c>
      <c r="L614">
        <v>25869990350</v>
      </c>
      <c r="M614">
        <v>-13.241013000000001</v>
      </c>
    </row>
    <row r="615" spans="2:13" x14ac:dyDescent="0.25">
      <c r="B615">
        <v>25959990300</v>
      </c>
      <c r="C615">
        <v>-8.8776674</v>
      </c>
      <c r="L615">
        <v>25959990300</v>
      </c>
      <c r="M615">
        <v>-13.338046</v>
      </c>
    </row>
    <row r="616" spans="2:13" x14ac:dyDescent="0.25">
      <c r="B616">
        <v>26049990250</v>
      </c>
      <c r="C616">
        <v>-8.9039544999999993</v>
      </c>
      <c r="L616">
        <v>26049990250</v>
      </c>
      <c r="M616">
        <v>-13.452842</v>
      </c>
    </row>
    <row r="617" spans="2:13" x14ac:dyDescent="0.25">
      <c r="B617">
        <v>26139990200</v>
      </c>
      <c r="C617">
        <v>-8.9638919999999995</v>
      </c>
      <c r="L617">
        <v>26139990200</v>
      </c>
      <c r="M617">
        <v>-13.571726</v>
      </c>
    </row>
    <row r="618" spans="2:13" x14ac:dyDescent="0.25">
      <c r="B618">
        <v>26229990150</v>
      </c>
      <c r="C618">
        <v>-9.0489054000000007</v>
      </c>
      <c r="L618">
        <v>26229990150</v>
      </c>
      <c r="M618">
        <v>-13.721145</v>
      </c>
    </row>
    <row r="619" spans="2:13" x14ac:dyDescent="0.25">
      <c r="B619">
        <v>26319990100</v>
      </c>
      <c r="C619">
        <v>-9.1019010999999992</v>
      </c>
      <c r="L619">
        <v>26319990100</v>
      </c>
      <c r="M619">
        <v>-13.855501</v>
      </c>
    </row>
    <row r="620" spans="2:13" x14ac:dyDescent="0.25">
      <c r="B620">
        <v>26409990050</v>
      </c>
      <c r="C620">
        <v>-9.1509628000000003</v>
      </c>
      <c r="L620">
        <v>26409990050</v>
      </c>
      <c r="M620">
        <v>-13.965565</v>
      </c>
    </row>
    <row r="621" spans="2:13" x14ac:dyDescent="0.25">
      <c r="B621">
        <v>26499990000</v>
      </c>
      <c r="C621">
        <v>-9.1733732000000003</v>
      </c>
      <c r="L621">
        <v>26499990000</v>
      </c>
      <c r="M621">
        <v>-14.035773000000001</v>
      </c>
    </row>
    <row r="622" spans="2:13" x14ac:dyDescent="0.25">
      <c r="B622" t="s">
        <v>26</v>
      </c>
      <c r="L622" t="s">
        <v>26</v>
      </c>
    </row>
    <row r="625" spans="2:13" x14ac:dyDescent="0.25">
      <c r="B625" t="s">
        <v>29</v>
      </c>
      <c r="L625" t="s">
        <v>29</v>
      </c>
    </row>
    <row r="626" spans="2:13" x14ac:dyDescent="0.25">
      <c r="B626" t="s">
        <v>22</v>
      </c>
      <c r="C626" t="s">
        <v>232</v>
      </c>
      <c r="L626" t="s">
        <v>22</v>
      </c>
      <c r="M626" t="s">
        <v>232</v>
      </c>
    </row>
    <row r="627" spans="2:13" x14ac:dyDescent="0.25">
      <c r="B627">
        <v>8500000000</v>
      </c>
      <c r="C627">
        <v>-8.8097410000000007</v>
      </c>
      <c r="L627">
        <v>8500000000</v>
      </c>
      <c r="M627">
        <v>-8.4830065000000001</v>
      </c>
    </row>
    <row r="628" spans="2:13" x14ac:dyDescent="0.25">
      <c r="B628">
        <v>8589999950</v>
      </c>
      <c r="C628">
        <v>-8.7076072999999994</v>
      </c>
      <c r="L628">
        <v>8589999950</v>
      </c>
      <c r="M628">
        <v>-8.4539279999999994</v>
      </c>
    </row>
    <row r="629" spans="2:13" x14ac:dyDescent="0.25">
      <c r="B629">
        <v>8679999900</v>
      </c>
      <c r="C629">
        <v>-8.4005165000000002</v>
      </c>
      <c r="L629">
        <v>8679999900</v>
      </c>
      <c r="M629">
        <v>-8.2501326000000006</v>
      </c>
    </row>
    <row r="630" spans="2:13" x14ac:dyDescent="0.25">
      <c r="B630">
        <v>8769999850</v>
      </c>
      <c r="C630">
        <v>-8.2270851</v>
      </c>
      <c r="L630">
        <v>8769999850</v>
      </c>
      <c r="M630">
        <v>-8.3711003999999996</v>
      </c>
    </row>
    <row r="631" spans="2:13" x14ac:dyDescent="0.25">
      <c r="B631">
        <v>8859999800</v>
      </c>
      <c r="C631">
        <v>-8.1372566000000006</v>
      </c>
      <c r="L631">
        <v>8859999800</v>
      </c>
      <c r="M631">
        <v>-8.3079947999999995</v>
      </c>
    </row>
    <row r="632" spans="2:13" x14ac:dyDescent="0.25">
      <c r="B632">
        <v>8949999750</v>
      </c>
      <c r="C632">
        <v>-8.2408943000000008</v>
      </c>
      <c r="L632">
        <v>8949999750</v>
      </c>
      <c r="M632">
        <v>-8.5341567999999999</v>
      </c>
    </row>
    <row r="633" spans="2:13" x14ac:dyDescent="0.25">
      <c r="B633">
        <v>9039999700</v>
      </c>
      <c r="C633">
        <v>-8.0799579999999995</v>
      </c>
      <c r="L633">
        <v>9039999700</v>
      </c>
      <c r="M633">
        <v>-8.2278775999999993</v>
      </c>
    </row>
    <row r="634" spans="2:13" x14ac:dyDescent="0.25">
      <c r="B634">
        <v>9129999650</v>
      </c>
      <c r="C634">
        <v>-7.8194622999999996</v>
      </c>
      <c r="L634">
        <v>9129999650</v>
      </c>
      <c r="M634">
        <v>-8.2756022999999992</v>
      </c>
    </row>
    <row r="635" spans="2:13" x14ac:dyDescent="0.25">
      <c r="B635">
        <v>9219999600</v>
      </c>
      <c r="C635">
        <v>-7.9164795999999997</v>
      </c>
      <c r="L635">
        <v>9219999600</v>
      </c>
      <c r="M635">
        <v>-8.3287086000000006</v>
      </c>
    </row>
    <row r="636" spans="2:13" x14ac:dyDescent="0.25">
      <c r="B636">
        <v>9309999550</v>
      </c>
      <c r="C636">
        <v>-7.8246422000000004</v>
      </c>
      <c r="L636">
        <v>9309999550</v>
      </c>
      <c r="M636">
        <v>-8.2251653999999998</v>
      </c>
    </row>
    <row r="637" spans="2:13" x14ac:dyDescent="0.25">
      <c r="B637">
        <v>9399999500</v>
      </c>
      <c r="C637">
        <v>-7.6481509000000001</v>
      </c>
      <c r="L637">
        <v>9399999500</v>
      </c>
      <c r="M637">
        <v>-8.2291106999999997</v>
      </c>
    </row>
    <row r="638" spans="2:13" x14ac:dyDescent="0.25">
      <c r="B638">
        <v>9489999450</v>
      </c>
      <c r="C638">
        <v>-7.5224742999999998</v>
      </c>
      <c r="L638">
        <v>9489999450</v>
      </c>
      <c r="M638">
        <v>-8.1597136999999993</v>
      </c>
    </row>
    <row r="639" spans="2:13" x14ac:dyDescent="0.25">
      <c r="B639">
        <v>9579999400</v>
      </c>
      <c r="C639">
        <v>-7.5480466000000002</v>
      </c>
      <c r="L639">
        <v>9579999400</v>
      </c>
      <c r="M639">
        <v>-8.2519711999999998</v>
      </c>
    </row>
    <row r="640" spans="2:13" x14ac:dyDescent="0.25">
      <c r="B640">
        <v>9669999350</v>
      </c>
      <c r="C640">
        <v>-7.5655593999999997</v>
      </c>
      <c r="L640">
        <v>9669999350</v>
      </c>
      <c r="M640">
        <v>-8.2512045000000001</v>
      </c>
    </row>
    <row r="641" spans="2:13" x14ac:dyDescent="0.25">
      <c r="B641">
        <v>9759999300</v>
      </c>
      <c r="C641">
        <v>-7.4758139000000003</v>
      </c>
      <c r="L641">
        <v>9759999300</v>
      </c>
      <c r="M641">
        <v>-8.2784595000000003</v>
      </c>
    </row>
    <row r="642" spans="2:13" x14ac:dyDescent="0.25">
      <c r="B642">
        <v>9849999250</v>
      </c>
      <c r="C642">
        <v>-7.4653378000000004</v>
      </c>
      <c r="L642">
        <v>9849999250</v>
      </c>
      <c r="M642">
        <v>-8.3944682999999998</v>
      </c>
    </row>
    <row r="643" spans="2:13" x14ac:dyDescent="0.25">
      <c r="B643">
        <v>9939999200</v>
      </c>
      <c r="C643">
        <v>-7.406199</v>
      </c>
      <c r="L643">
        <v>9939999200</v>
      </c>
      <c r="M643">
        <v>-8.2903766999999995</v>
      </c>
    </row>
    <row r="644" spans="2:13" x14ac:dyDescent="0.25">
      <c r="B644">
        <v>10029999150</v>
      </c>
      <c r="C644">
        <v>-7.4215445999999998</v>
      </c>
      <c r="L644">
        <v>10029999150</v>
      </c>
      <c r="M644">
        <v>-8.4350147</v>
      </c>
    </row>
    <row r="645" spans="2:13" x14ac:dyDescent="0.25">
      <c r="B645">
        <v>10119999100</v>
      </c>
      <c r="C645">
        <v>-7.4820266000000002</v>
      </c>
      <c r="L645">
        <v>10119999100</v>
      </c>
      <c r="M645">
        <v>-8.4175948999999992</v>
      </c>
    </row>
    <row r="646" spans="2:13" x14ac:dyDescent="0.25">
      <c r="B646">
        <v>10209999050</v>
      </c>
      <c r="C646">
        <v>-7.4532714000000002</v>
      </c>
      <c r="L646">
        <v>10209999050</v>
      </c>
      <c r="M646">
        <v>-8.5282020999999997</v>
      </c>
    </row>
    <row r="647" spans="2:13" x14ac:dyDescent="0.25">
      <c r="B647">
        <v>10299999000</v>
      </c>
      <c r="C647">
        <v>-7.5193129000000001</v>
      </c>
      <c r="L647">
        <v>10299999000</v>
      </c>
      <c r="M647">
        <v>-8.6448897999999996</v>
      </c>
    </row>
    <row r="648" spans="2:13" x14ac:dyDescent="0.25">
      <c r="B648">
        <v>10389998950</v>
      </c>
      <c r="C648">
        <v>-7.6111101999999997</v>
      </c>
      <c r="L648">
        <v>10389998950</v>
      </c>
      <c r="M648">
        <v>-8.6801423999999994</v>
      </c>
    </row>
    <row r="649" spans="2:13" x14ac:dyDescent="0.25">
      <c r="B649">
        <v>10479998900</v>
      </c>
      <c r="C649">
        <v>-7.6416029999999999</v>
      </c>
      <c r="L649">
        <v>10479998900</v>
      </c>
      <c r="M649">
        <v>-8.8351954999999993</v>
      </c>
    </row>
    <row r="650" spans="2:13" x14ac:dyDescent="0.25">
      <c r="B650">
        <v>10569998850</v>
      </c>
      <c r="C650">
        <v>-7.7829670999999996</v>
      </c>
      <c r="L650">
        <v>10569998850</v>
      </c>
      <c r="M650">
        <v>-8.9848146</v>
      </c>
    </row>
    <row r="651" spans="2:13" x14ac:dyDescent="0.25">
      <c r="B651">
        <v>10659998800</v>
      </c>
      <c r="C651">
        <v>-7.8292136000000001</v>
      </c>
      <c r="L651">
        <v>10659998800</v>
      </c>
      <c r="M651">
        <v>-9.1872205999999998</v>
      </c>
    </row>
    <row r="652" spans="2:13" x14ac:dyDescent="0.25">
      <c r="B652">
        <v>10749998750</v>
      </c>
      <c r="C652">
        <v>-7.9801492999999999</v>
      </c>
      <c r="L652">
        <v>10749998750</v>
      </c>
      <c r="M652">
        <v>-9.2933321000000007</v>
      </c>
    </row>
    <row r="653" spans="2:13" x14ac:dyDescent="0.25">
      <c r="B653">
        <v>10839998700</v>
      </c>
      <c r="C653">
        <v>-8.0803870999999994</v>
      </c>
      <c r="L653">
        <v>10839998700</v>
      </c>
      <c r="M653">
        <v>-9.5281781999999993</v>
      </c>
    </row>
    <row r="654" spans="2:13" x14ac:dyDescent="0.25">
      <c r="B654">
        <v>10929998650</v>
      </c>
      <c r="C654">
        <v>-8.2036418999999992</v>
      </c>
      <c r="L654">
        <v>10929998650</v>
      </c>
      <c r="M654">
        <v>-9.6389274999999994</v>
      </c>
    </row>
    <row r="655" spans="2:13" x14ac:dyDescent="0.25">
      <c r="B655">
        <v>11019998600</v>
      </c>
      <c r="C655">
        <v>-8.4931479000000003</v>
      </c>
      <c r="L655">
        <v>11019998600</v>
      </c>
      <c r="M655">
        <v>-9.9223499000000004</v>
      </c>
    </row>
    <row r="656" spans="2:13" x14ac:dyDescent="0.25">
      <c r="B656">
        <v>11109998550</v>
      </c>
      <c r="C656">
        <v>-8.791893</v>
      </c>
      <c r="L656">
        <v>11109998550</v>
      </c>
      <c r="M656">
        <v>-10.058986000000001</v>
      </c>
    </row>
    <row r="657" spans="2:13" x14ac:dyDescent="0.25">
      <c r="B657">
        <v>11199998500</v>
      </c>
      <c r="C657">
        <v>-8.7306948000000002</v>
      </c>
      <c r="L657">
        <v>11199998500</v>
      </c>
      <c r="M657">
        <v>-10.300485999999999</v>
      </c>
    </row>
    <row r="658" spans="2:13" x14ac:dyDescent="0.25">
      <c r="B658">
        <v>11289998450</v>
      </c>
      <c r="C658">
        <v>-8.9253167999999992</v>
      </c>
      <c r="L658">
        <v>11289998450</v>
      </c>
      <c r="M658">
        <v>-10.347583</v>
      </c>
    </row>
    <row r="659" spans="2:13" x14ac:dyDescent="0.25">
      <c r="B659">
        <v>11379998400</v>
      </c>
      <c r="C659">
        <v>-8.9600905999999991</v>
      </c>
      <c r="L659">
        <v>11379998400</v>
      </c>
      <c r="M659">
        <v>-10.463839</v>
      </c>
    </row>
    <row r="660" spans="2:13" x14ac:dyDescent="0.25">
      <c r="B660">
        <v>11469998350</v>
      </c>
      <c r="C660">
        <v>-9.1145391</v>
      </c>
      <c r="L660">
        <v>11469998350</v>
      </c>
      <c r="M660">
        <v>-10.576886999999999</v>
      </c>
    </row>
    <row r="661" spans="2:13" x14ac:dyDescent="0.25">
      <c r="B661">
        <v>11559998300</v>
      </c>
      <c r="C661">
        <v>-9.2146396999999993</v>
      </c>
      <c r="L661">
        <v>11559998300</v>
      </c>
      <c r="M661">
        <v>-10.532565</v>
      </c>
    </row>
    <row r="662" spans="2:13" x14ac:dyDescent="0.25">
      <c r="B662">
        <v>11649998250</v>
      </c>
      <c r="C662">
        <v>-9.2483453999999998</v>
      </c>
      <c r="L662">
        <v>11649998250</v>
      </c>
      <c r="M662">
        <v>-10.830481000000001</v>
      </c>
    </row>
    <row r="663" spans="2:13" x14ac:dyDescent="0.25">
      <c r="B663">
        <v>11739998200</v>
      </c>
      <c r="C663">
        <v>-9.6786566000000001</v>
      </c>
      <c r="L663">
        <v>11739998200</v>
      </c>
      <c r="M663">
        <v>-10.686489999999999</v>
      </c>
    </row>
    <row r="664" spans="2:13" x14ac:dyDescent="0.25">
      <c r="B664">
        <v>11829998150</v>
      </c>
      <c r="C664">
        <v>-9.4802979999999994</v>
      </c>
      <c r="L664">
        <v>11829998150</v>
      </c>
      <c r="M664">
        <v>-10.939123</v>
      </c>
    </row>
    <row r="665" spans="2:13" x14ac:dyDescent="0.25">
      <c r="B665">
        <v>11919998100</v>
      </c>
      <c r="C665">
        <v>-9.3330249999999992</v>
      </c>
      <c r="L665">
        <v>11919998100</v>
      </c>
      <c r="M665">
        <v>-10.997076</v>
      </c>
    </row>
    <row r="666" spans="2:13" x14ac:dyDescent="0.25">
      <c r="B666">
        <v>12009998050</v>
      </c>
      <c r="C666">
        <v>-9.2231178000000007</v>
      </c>
      <c r="L666">
        <v>12009998050</v>
      </c>
      <c r="M666">
        <v>-11.238911999999999</v>
      </c>
    </row>
    <row r="667" spans="2:13" x14ac:dyDescent="0.25">
      <c r="B667">
        <v>12099998000</v>
      </c>
      <c r="C667">
        <v>-9.3029641999999999</v>
      </c>
      <c r="L667">
        <v>12099998000</v>
      </c>
      <c r="M667">
        <v>-11.117248</v>
      </c>
    </row>
    <row r="668" spans="2:13" x14ac:dyDescent="0.25">
      <c r="B668">
        <v>12189997950</v>
      </c>
      <c r="C668">
        <v>-8.9687070999999996</v>
      </c>
      <c r="L668">
        <v>12189997950</v>
      </c>
      <c r="M668">
        <v>-11.110913</v>
      </c>
    </row>
    <row r="669" spans="2:13" x14ac:dyDescent="0.25">
      <c r="B669">
        <v>12279997900</v>
      </c>
      <c r="C669">
        <v>-8.6004991999999998</v>
      </c>
      <c r="L669">
        <v>12279997900</v>
      </c>
      <c r="M669">
        <v>-10.990297999999999</v>
      </c>
    </row>
    <row r="670" spans="2:13" x14ac:dyDescent="0.25">
      <c r="B670">
        <v>12369997850</v>
      </c>
      <c r="C670">
        <v>-8.4818478000000006</v>
      </c>
      <c r="L670">
        <v>12369997850</v>
      </c>
      <c r="M670">
        <v>-10.864939</v>
      </c>
    </row>
    <row r="671" spans="2:13" x14ac:dyDescent="0.25">
      <c r="B671">
        <v>12459997800</v>
      </c>
      <c r="C671">
        <v>-8.3205614000000008</v>
      </c>
      <c r="L671">
        <v>12459997800</v>
      </c>
      <c r="M671">
        <v>-11.075305999999999</v>
      </c>
    </row>
    <row r="672" spans="2:13" x14ac:dyDescent="0.25">
      <c r="B672">
        <v>12549997750</v>
      </c>
      <c r="C672">
        <v>-8.0729485000000007</v>
      </c>
      <c r="L672">
        <v>12549997750</v>
      </c>
      <c r="M672">
        <v>-10.828207000000001</v>
      </c>
    </row>
    <row r="673" spans="2:13" x14ac:dyDescent="0.25">
      <c r="B673">
        <v>12639997700</v>
      </c>
      <c r="C673">
        <v>-8.0052985999999997</v>
      </c>
      <c r="L673">
        <v>12639997700</v>
      </c>
      <c r="M673">
        <v>-10.833429000000001</v>
      </c>
    </row>
    <row r="674" spans="2:13" x14ac:dyDescent="0.25">
      <c r="B674">
        <v>12729997650</v>
      </c>
      <c r="C674">
        <v>-8.1576681000000004</v>
      </c>
      <c r="L674">
        <v>12729997650</v>
      </c>
      <c r="M674">
        <v>-10.966754</v>
      </c>
    </row>
    <row r="675" spans="2:13" x14ac:dyDescent="0.25">
      <c r="B675">
        <v>12819997600</v>
      </c>
      <c r="C675">
        <v>-8.1578759999999999</v>
      </c>
      <c r="L675">
        <v>12819997600</v>
      </c>
      <c r="M675">
        <v>-11.076663</v>
      </c>
    </row>
    <row r="676" spans="2:13" x14ac:dyDescent="0.25">
      <c r="B676">
        <v>12909997550</v>
      </c>
      <c r="C676">
        <v>-8.2255602000000003</v>
      </c>
      <c r="L676">
        <v>12909997550</v>
      </c>
      <c r="M676">
        <v>-11.122407000000001</v>
      </c>
    </row>
    <row r="677" spans="2:13" x14ac:dyDescent="0.25">
      <c r="B677">
        <v>12999997500</v>
      </c>
      <c r="C677">
        <v>-8.4275017000000005</v>
      </c>
      <c r="L677">
        <v>12999997500</v>
      </c>
      <c r="M677">
        <v>-11.147353000000001</v>
      </c>
    </row>
    <row r="678" spans="2:13" x14ac:dyDescent="0.25">
      <c r="B678">
        <v>13089997450</v>
      </c>
      <c r="C678">
        <v>-8.5443525000000005</v>
      </c>
      <c r="L678">
        <v>13089997450</v>
      </c>
      <c r="M678">
        <v>-11.075968</v>
      </c>
    </row>
    <row r="679" spans="2:13" x14ac:dyDescent="0.25">
      <c r="B679">
        <v>13179997400</v>
      </c>
      <c r="C679">
        <v>-8.6754694000000008</v>
      </c>
      <c r="L679">
        <v>13179997400</v>
      </c>
      <c r="M679">
        <v>-11.166157999999999</v>
      </c>
    </row>
    <row r="680" spans="2:13" x14ac:dyDescent="0.25">
      <c r="B680">
        <v>13269997350</v>
      </c>
      <c r="C680">
        <v>-8.7245512000000005</v>
      </c>
      <c r="L680">
        <v>13269997350</v>
      </c>
      <c r="M680">
        <v>-11.257151</v>
      </c>
    </row>
    <row r="681" spans="2:13" x14ac:dyDescent="0.25">
      <c r="B681">
        <v>13359997300</v>
      </c>
      <c r="C681">
        <v>-8.7927073999999994</v>
      </c>
      <c r="L681">
        <v>13359997300</v>
      </c>
      <c r="M681">
        <v>-11.207031000000001</v>
      </c>
    </row>
    <row r="682" spans="2:13" x14ac:dyDescent="0.25">
      <c r="B682">
        <v>13449997250</v>
      </c>
      <c r="C682">
        <v>-8.7748784999999998</v>
      </c>
      <c r="L682">
        <v>13449997250</v>
      </c>
      <c r="M682">
        <v>-11.242113</v>
      </c>
    </row>
    <row r="683" spans="2:13" x14ac:dyDescent="0.25">
      <c r="B683">
        <v>13539997200</v>
      </c>
      <c r="C683">
        <v>-8.8110256000000007</v>
      </c>
      <c r="L683">
        <v>13539997200</v>
      </c>
      <c r="M683">
        <v>-11.267268</v>
      </c>
    </row>
    <row r="684" spans="2:13" x14ac:dyDescent="0.25">
      <c r="B684">
        <v>13629997150</v>
      </c>
      <c r="C684">
        <v>-8.8208380000000002</v>
      </c>
      <c r="L684">
        <v>13629997150</v>
      </c>
      <c r="M684">
        <v>-11.172091</v>
      </c>
    </row>
    <row r="685" spans="2:13" x14ac:dyDescent="0.25">
      <c r="B685">
        <v>13719997100</v>
      </c>
      <c r="C685">
        <v>-8.8674859999999995</v>
      </c>
      <c r="L685">
        <v>13719997100</v>
      </c>
      <c r="M685">
        <v>-11.077495000000001</v>
      </c>
    </row>
    <row r="686" spans="2:13" x14ac:dyDescent="0.25">
      <c r="B686">
        <v>13809997050</v>
      </c>
      <c r="C686">
        <v>-8.9741315999999998</v>
      </c>
      <c r="L686">
        <v>13809997050</v>
      </c>
      <c r="M686">
        <v>-10.987745</v>
      </c>
    </row>
    <row r="687" spans="2:13" x14ac:dyDescent="0.25">
      <c r="B687">
        <v>13899997000</v>
      </c>
      <c r="C687">
        <v>-9.0317334999999996</v>
      </c>
      <c r="L687">
        <v>13899997000</v>
      </c>
      <c r="M687">
        <v>-10.908937999999999</v>
      </c>
    </row>
    <row r="688" spans="2:13" x14ac:dyDescent="0.25">
      <c r="B688">
        <v>13989996950</v>
      </c>
      <c r="C688">
        <v>-9.0856066000000002</v>
      </c>
      <c r="L688">
        <v>13989996950</v>
      </c>
      <c r="M688">
        <v>-10.871248</v>
      </c>
    </row>
    <row r="689" spans="2:13" x14ac:dyDescent="0.25">
      <c r="B689">
        <v>14079996900</v>
      </c>
      <c r="C689">
        <v>-9.2000989999999998</v>
      </c>
      <c r="L689">
        <v>14079996900</v>
      </c>
      <c r="M689">
        <v>-10.86243</v>
      </c>
    </row>
    <row r="690" spans="2:13" x14ac:dyDescent="0.25">
      <c r="B690">
        <v>14169996850</v>
      </c>
      <c r="C690">
        <v>-9.3178768000000005</v>
      </c>
      <c r="L690">
        <v>14169996850</v>
      </c>
      <c r="M690">
        <v>-10.8375</v>
      </c>
    </row>
    <row r="691" spans="2:13" x14ac:dyDescent="0.25">
      <c r="B691">
        <v>14259996800</v>
      </c>
      <c r="C691">
        <v>-9.2579764999999998</v>
      </c>
      <c r="L691">
        <v>14259996800</v>
      </c>
      <c r="M691">
        <v>-10.723651</v>
      </c>
    </row>
    <row r="692" spans="2:13" x14ac:dyDescent="0.25">
      <c r="B692">
        <v>14349996750</v>
      </c>
      <c r="C692">
        <v>-9.1599941000000005</v>
      </c>
      <c r="L692">
        <v>14349996750</v>
      </c>
      <c r="M692">
        <v>-10.737003</v>
      </c>
    </row>
    <row r="693" spans="2:13" x14ac:dyDescent="0.25">
      <c r="B693">
        <v>14439996700</v>
      </c>
      <c r="C693">
        <v>-9.3655948999999996</v>
      </c>
      <c r="L693">
        <v>14439996700</v>
      </c>
      <c r="M693">
        <v>-10.637888999999999</v>
      </c>
    </row>
    <row r="694" spans="2:13" x14ac:dyDescent="0.25">
      <c r="B694">
        <v>14529996650</v>
      </c>
      <c r="C694">
        <v>-9.5359192000000004</v>
      </c>
      <c r="L694">
        <v>14529996650</v>
      </c>
      <c r="M694">
        <v>-10.561157</v>
      </c>
    </row>
    <row r="695" spans="2:13" x14ac:dyDescent="0.25">
      <c r="B695">
        <v>14619996600</v>
      </c>
      <c r="C695">
        <v>-9.5855265000000003</v>
      </c>
      <c r="L695">
        <v>14619996600</v>
      </c>
      <c r="M695">
        <v>-10.600154</v>
      </c>
    </row>
    <row r="696" spans="2:13" x14ac:dyDescent="0.25">
      <c r="B696">
        <v>14709996550</v>
      </c>
      <c r="C696">
        <v>-9.7672644000000002</v>
      </c>
      <c r="L696">
        <v>14709996550</v>
      </c>
      <c r="M696">
        <v>-10.503887000000001</v>
      </c>
    </row>
    <row r="697" spans="2:13" x14ac:dyDescent="0.25">
      <c r="B697">
        <v>14799996500</v>
      </c>
      <c r="C697">
        <v>-9.8345021999999993</v>
      </c>
      <c r="L697">
        <v>14799996500</v>
      </c>
      <c r="M697">
        <v>-10.383279</v>
      </c>
    </row>
    <row r="698" spans="2:13" x14ac:dyDescent="0.25">
      <c r="B698">
        <v>14889996450</v>
      </c>
      <c r="C698">
        <v>-9.8686761999999995</v>
      </c>
      <c r="L698">
        <v>14889996450</v>
      </c>
      <c r="M698">
        <v>-10.338141999999999</v>
      </c>
    </row>
    <row r="699" spans="2:13" x14ac:dyDescent="0.25">
      <c r="B699">
        <v>14979996400</v>
      </c>
      <c r="C699">
        <v>-9.8224429999999998</v>
      </c>
      <c r="L699">
        <v>14979996400</v>
      </c>
      <c r="M699">
        <v>-10.328602999999999</v>
      </c>
    </row>
    <row r="700" spans="2:13" x14ac:dyDescent="0.25">
      <c r="B700">
        <v>15069996350</v>
      </c>
      <c r="C700">
        <v>-9.5506534999999992</v>
      </c>
      <c r="L700">
        <v>15069996350</v>
      </c>
      <c r="M700">
        <v>-10.366208</v>
      </c>
    </row>
    <row r="701" spans="2:13" x14ac:dyDescent="0.25">
      <c r="B701">
        <v>15159996300</v>
      </c>
      <c r="C701">
        <v>-9.7426729000000005</v>
      </c>
      <c r="L701">
        <v>15159996300</v>
      </c>
      <c r="M701">
        <v>-10.292915000000001</v>
      </c>
    </row>
    <row r="702" spans="2:13" x14ac:dyDescent="0.25">
      <c r="B702">
        <v>15249996250</v>
      </c>
      <c r="C702">
        <v>-10.039618000000001</v>
      </c>
      <c r="L702">
        <v>15249996250</v>
      </c>
      <c r="M702">
        <v>-10.138156</v>
      </c>
    </row>
    <row r="703" spans="2:13" x14ac:dyDescent="0.25">
      <c r="B703">
        <v>15339996200</v>
      </c>
      <c r="C703">
        <v>-9.9850960000000004</v>
      </c>
      <c r="L703">
        <v>15339996200</v>
      </c>
      <c r="M703">
        <v>-10.165870999999999</v>
      </c>
    </row>
    <row r="704" spans="2:13" x14ac:dyDescent="0.25">
      <c r="B704">
        <v>15429996150</v>
      </c>
      <c r="C704">
        <v>-9.8645286999999993</v>
      </c>
      <c r="L704">
        <v>15429996150</v>
      </c>
      <c r="M704">
        <v>-10.220722</v>
      </c>
    </row>
    <row r="705" spans="2:13" x14ac:dyDescent="0.25">
      <c r="B705">
        <v>15519996100</v>
      </c>
      <c r="C705">
        <v>-10.063931</v>
      </c>
      <c r="L705">
        <v>15519996100</v>
      </c>
      <c r="M705">
        <v>-10.171920999999999</v>
      </c>
    </row>
    <row r="706" spans="2:13" x14ac:dyDescent="0.25">
      <c r="B706">
        <v>15609996050</v>
      </c>
      <c r="C706">
        <v>-10.262442999999999</v>
      </c>
      <c r="L706">
        <v>15609996050</v>
      </c>
      <c r="M706">
        <v>-10.082295</v>
      </c>
    </row>
    <row r="707" spans="2:13" x14ac:dyDescent="0.25">
      <c r="B707">
        <v>15699996000</v>
      </c>
      <c r="C707">
        <v>-10.315536</v>
      </c>
      <c r="L707">
        <v>15699996000</v>
      </c>
      <c r="M707">
        <v>-10.003081999999999</v>
      </c>
    </row>
    <row r="708" spans="2:13" x14ac:dyDescent="0.25">
      <c r="B708">
        <v>15789995950</v>
      </c>
      <c r="C708">
        <v>-10.364407</v>
      </c>
      <c r="L708">
        <v>15789995950</v>
      </c>
      <c r="M708">
        <v>-9.9845924000000004</v>
      </c>
    </row>
    <row r="709" spans="2:13" x14ac:dyDescent="0.25">
      <c r="B709">
        <v>15879995900</v>
      </c>
      <c r="C709">
        <v>-10.358905</v>
      </c>
      <c r="L709">
        <v>15879995900</v>
      </c>
      <c r="M709">
        <v>-10.0077</v>
      </c>
    </row>
    <row r="710" spans="2:13" x14ac:dyDescent="0.25">
      <c r="B710">
        <v>15969995850</v>
      </c>
      <c r="C710">
        <v>-10.178808</v>
      </c>
      <c r="L710">
        <v>15969995850</v>
      </c>
      <c r="M710">
        <v>-10.042799</v>
      </c>
    </row>
    <row r="711" spans="2:13" x14ac:dyDescent="0.25">
      <c r="B711">
        <v>16059995800</v>
      </c>
      <c r="C711">
        <v>-10.12856</v>
      </c>
      <c r="L711">
        <v>16059995800</v>
      </c>
      <c r="M711">
        <v>-10.001001</v>
      </c>
    </row>
    <row r="712" spans="2:13" x14ac:dyDescent="0.25">
      <c r="B712">
        <v>16149995750</v>
      </c>
      <c r="C712">
        <v>-9.9420300000000008</v>
      </c>
      <c r="L712">
        <v>16149995750</v>
      </c>
      <c r="M712">
        <v>-10.038382</v>
      </c>
    </row>
    <row r="713" spans="2:13" x14ac:dyDescent="0.25">
      <c r="B713">
        <v>16239995700</v>
      </c>
      <c r="C713">
        <v>-10.130331</v>
      </c>
      <c r="L713">
        <v>16239995700</v>
      </c>
      <c r="M713">
        <v>-10.011647</v>
      </c>
    </row>
    <row r="714" spans="2:13" x14ac:dyDescent="0.25">
      <c r="B714">
        <v>16329995650</v>
      </c>
      <c r="C714">
        <v>-10.497249</v>
      </c>
      <c r="L714">
        <v>16329995650</v>
      </c>
      <c r="M714">
        <v>-9.8604078000000008</v>
      </c>
    </row>
    <row r="715" spans="2:13" x14ac:dyDescent="0.25">
      <c r="B715">
        <v>16419995600</v>
      </c>
      <c r="C715">
        <v>-10.42052</v>
      </c>
      <c r="L715">
        <v>16419995600</v>
      </c>
      <c r="M715">
        <v>-9.8478460000000005</v>
      </c>
    </row>
    <row r="716" spans="2:13" x14ac:dyDescent="0.25">
      <c r="B716">
        <v>16509995550</v>
      </c>
      <c r="C716">
        <v>-10.177167000000001</v>
      </c>
      <c r="L716">
        <v>16509995550</v>
      </c>
      <c r="M716">
        <v>-9.8296728000000009</v>
      </c>
    </row>
    <row r="717" spans="2:13" x14ac:dyDescent="0.25">
      <c r="B717">
        <v>16599995500</v>
      </c>
      <c r="C717">
        <v>-10.123523</v>
      </c>
      <c r="L717">
        <v>16599995500</v>
      </c>
      <c r="M717">
        <v>-9.7995318999999999</v>
      </c>
    </row>
    <row r="718" spans="2:13" x14ac:dyDescent="0.25">
      <c r="B718">
        <v>16689995450</v>
      </c>
      <c r="C718">
        <v>-10.297022</v>
      </c>
      <c r="L718">
        <v>16689995450</v>
      </c>
      <c r="M718">
        <v>-9.7087029999999999</v>
      </c>
    </row>
    <row r="719" spans="2:13" x14ac:dyDescent="0.25">
      <c r="B719">
        <v>16779995400</v>
      </c>
      <c r="C719">
        <v>-10.379533</v>
      </c>
      <c r="L719">
        <v>16779995400</v>
      </c>
      <c r="M719">
        <v>-9.6831694000000006</v>
      </c>
    </row>
    <row r="720" spans="2:13" x14ac:dyDescent="0.25">
      <c r="B720">
        <v>16869995350</v>
      </c>
      <c r="C720">
        <v>-10.416598</v>
      </c>
      <c r="L720">
        <v>16869995350</v>
      </c>
      <c r="M720">
        <v>-9.6784791999999999</v>
      </c>
    </row>
    <row r="721" spans="2:13" x14ac:dyDescent="0.25">
      <c r="B721">
        <v>16959995300</v>
      </c>
      <c r="C721">
        <v>-10.493874999999999</v>
      </c>
      <c r="L721">
        <v>16959995300</v>
      </c>
      <c r="M721">
        <v>-9.6129569999999998</v>
      </c>
    </row>
    <row r="722" spans="2:13" x14ac:dyDescent="0.25">
      <c r="B722">
        <v>17049995250</v>
      </c>
      <c r="C722">
        <v>-10.536443</v>
      </c>
      <c r="L722">
        <v>17049995250</v>
      </c>
      <c r="M722">
        <v>-9.6007166000000002</v>
      </c>
    </row>
    <row r="723" spans="2:13" x14ac:dyDescent="0.25">
      <c r="B723">
        <v>17139995200</v>
      </c>
      <c r="C723">
        <v>-10.348981</v>
      </c>
      <c r="L723">
        <v>17139995200</v>
      </c>
      <c r="M723">
        <v>-9.5701131999999998</v>
      </c>
    </row>
    <row r="724" spans="2:13" x14ac:dyDescent="0.25">
      <c r="B724">
        <v>17229995150</v>
      </c>
      <c r="C724">
        <v>-10.422846</v>
      </c>
      <c r="L724">
        <v>17229995150</v>
      </c>
      <c r="M724">
        <v>-9.5218439000000004</v>
      </c>
    </row>
    <row r="725" spans="2:13" x14ac:dyDescent="0.25">
      <c r="B725">
        <v>17319995100</v>
      </c>
      <c r="C725">
        <v>-10.725274000000001</v>
      </c>
      <c r="L725">
        <v>17319995100</v>
      </c>
      <c r="M725">
        <v>-9.4078540999999998</v>
      </c>
    </row>
    <row r="726" spans="2:13" x14ac:dyDescent="0.25">
      <c r="B726">
        <v>17409995050</v>
      </c>
      <c r="C726">
        <v>-10.601694</v>
      </c>
      <c r="L726">
        <v>17409995050</v>
      </c>
      <c r="M726">
        <v>-9.4576005999999992</v>
      </c>
    </row>
    <row r="727" spans="2:13" x14ac:dyDescent="0.25">
      <c r="B727">
        <v>17499995000</v>
      </c>
      <c r="C727">
        <v>-10.331194999999999</v>
      </c>
      <c r="L727">
        <v>17499995000</v>
      </c>
      <c r="M727">
        <v>-9.4919138000000007</v>
      </c>
    </row>
    <row r="728" spans="2:13" x14ac:dyDescent="0.25">
      <c r="B728">
        <v>17589994950</v>
      </c>
      <c r="C728">
        <v>-10.544778000000001</v>
      </c>
      <c r="L728">
        <v>17589994950</v>
      </c>
      <c r="M728">
        <v>-9.4516849999999994</v>
      </c>
    </row>
    <row r="729" spans="2:13" x14ac:dyDescent="0.25">
      <c r="B729">
        <v>17679994900</v>
      </c>
      <c r="C729">
        <v>-10.662435</v>
      </c>
      <c r="L729">
        <v>17679994900</v>
      </c>
      <c r="M729">
        <v>-9.3787918000000001</v>
      </c>
    </row>
    <row r="730" spans="2:13" x14ac:dyDescent="0.25">
      <c r="B730">
        <v>17769994850</v>
      </c>
      <c r="C730">
        <v>-10.473604</v>
      </c>
      <c r="L730">
        <v>17769994850</v>
      </c>
      <c r="M730">
        <v>-9.3380755999999998</v>
      </c>
    </row>
    <row r="731" spans="2:13" x14ac:dyDescent="0.25">
      <c r="B731">
        <v>17859994800</v>
      </c>
      <c r="C731">
        <v>-10.397789</v>
      </c>
      <c r="L731">
        <v>17859994800</v>
      </c>
      <c r="M731">
        <v>-9.3527193000000004</v>
      </c>
    </row>
    <row r="732" spans="2:13" x14ac:dyDescent="0.25">
      <c r="B732">
        <v>17949994750</v>
      </c>
      <c r="C732">
        <v>-10.248837999999999</v>
      </c>
      <c r="L732">
        <v>17949994750</v>
      </c>
      <c r="M732">
        <v>-9.4317045000000004</v>
      </c>
    </row>
    <row r="733" spans="2:13" x14ac:dyDescent="0.25">
      <c r="B733">
        <v>18039994700</v>
      </c>
      <c r="C733">
        <v>-10.206768</v>
      </c>
      <c r="L733">
        <v>18039994700</v>
      </c>
      <c r="M733">
        <v>-9.4814558000000009</v>
      </c>
    </row>
    <row r="734" spans="2:13" x14ac:dyDescent="0.25">
      <c r="B734">
        <v>18129994650</v>
      </c>
      <c r="C734">
        <v>-10.396594</v>
      </c>
      <c r="L734">
        <v>18129994650</v>
      </c>
      <c r="M734">
        <v>-9.4435824999999998</v>
      </c>
    </row>
    <row r="735" spans="2:13" x14ac:dyDescent="0.25">
      <c r="B735">
        <v>18219994600</v>
      </c>
      <c r="C735">
        <v>-10.46537</v>
      </c>
      <c r="L735">
        <v>18219994600</v>
      </c>
      <c r="M735">
        <v>-9.4669618999999994</v>
      </c>
    </row>
    <row r="736" spans="2:13" x14ac:dyDescent="0.25">
      <c r="B736">
        <v>18309994550</v>
      </c>
      <c r="C736">
        <v>-10.214708999999999</v>
      </c>
      <c r="L736">
        <v>18309994550</v>
      </c>
      <c r="M736">
        <v>-9.6216869000000003</v>
      </c>
    </row>
    <row r="737" spans="2:13" x14ac:dyDescent="0.25">
      <c r="B737">
        <v>18399994500</v>
      </c>
      <c r="C737">
        <v>-10.177009</v>
      </c>
      <c r="L737">
        <v>18399994500</v>
      </c>
      <c r="M737">
        <v>-9.6583089999999991</v>
      </c>
    </row>
    <row r="738" spans="2:13" x14ac:dyDescent="0.25">
      <c r="B738">
        <v>18489994450</v>
      </c>
      <c r="C738">
        <v>-10.200371000000001</v>
      </c>
      <c r="L738">
        <v>18489994450</v>
      </c>
      <c r="M738">
        <v>-9.7248877999999994</v>
      </c>
    </row>
    <row r="739" spans="2:13" x14ac:dyDescent="0.25">
      <c r="B739">
        <v>18579994400</v>
      </c>
      <c r="C739">
        <v>-10.171512999999999</v>
      </c>
      <c r="L739">
        <v>18579994400</v>
      </c>
      <c r="M739">
        <v>-9.7378855000000009</v>
      </c>
    </row>
    <row r="740" spans="2:13" x14ac:dyDescent="0.25">
      <c r="B740">
        <v>18669994350</v>
      </c>
      <c r="C740">
        <v>-10.310404999999999</v>
      </c>
      <c r="L740">
        <v>18669994350</v>
      </c>
      <c r="M740">
        <v>-9.7832232000000001</v>
      </c>
    </row>
    <row r="741" spans="2:13" x14ac:dyDescent="0.25">
      <c r="B741">
        <v>18759994300</v>
      </c>
      <c r="C741">
        <v>-10.358191</v>
      </c>
      <c r="L741">
        <v>18759994300</v>
      </c>
      <c r="M741">
        <v>-9.8115711000000001</v>
      </c>
    </row>
    <row r="742" spans="2:13" x14ac:dyDescent="0.25">
      <c r="B742">
        <v>18849994250</v>
      </c>
      <c r="C742">
        <v>-10.193284</v>
      </c>
      <c r="L742">
        <v>18849994250</v>
      </c>
      <c r="M742">
        <v>-9.8968868000000008</v>
      </c>
    </row>
    <row r="743" spans="2:13" x14ac:dyDescent="0.25">
      <c r="B743">
        <v>18939994200</v>
      </c>
      <c r="C743">
        <v>-10.102395</v>
      </c>
      <c r="L743">
        <v>18939994200</v>
      </c>
      <c r="M743">
        <v>-10.001516000000001</v>
      </c>
    </row>
    <row r="744" spans="2:13" x14ac:dyDescent="0.25">
      <c r="B744">
        <v>19029994150</v>
      </c>
      <c r="C744">
        <v>-10.168183000000001</v>
      </c>
      <c r="L744">
        <v>19029994150</v>
      </c>
      <c r="M744">
        <v>-10.034357</v>
      </c>
    </row>
    <row r="745" spans="2:13" x14ac:dyDescent="0.25">
      <c r="B745">
        <v>19119994100</v>
      </c>
      <c r="C745">
        <v>-10.041404</v>
      </c>
      <c r="L745">
        <v>19119994100</v>
      </c>
      <c r="M745">
        <v>-10.161413</v>
      </c>
    </row>
    <row r="746" spans="2:13" x14ac:dyDescent="0.25">
      <c r="B746">
        <v>19209994050</v>
      </c>
      <c r="C746">
        <v>-9.9131222000000001</v>
      </c>
      <c r="L746">
        <v>19209994050</v>
      </c>
      <c r="M746">
        <v>-10.236841999999999</v>
      </c>
    </row>
    <row r="747" spans="2:13" x14ac:dyDescent="0.25">
      <c r="B747">
        <v>19299994000</v>
      </c>
      <c r="C747">
        <v>-10.071289</v>
      </c>
      <c r="L747">
        <v>19299994000</v>
      </c>
      <c r="M747">
        <v>-10.285857999999999</v>
      </c>
    </row>
    <row r="748" spans="2:13" x14ac:dyDescent="0.25">
      <c r="B748">
        <v>19389993950</v>
      </c>
      <c r="C748">
        <v>-10.162229999999999</v>
      </c>
      <c r="L748">
        <v>19389993950</v>
      </c>
      <c r="M748">
        <v>-10.267678999999999</v>
      </c>
    </row>
    <row r="749" spans="2:13" x14ac:dyDescent="0.25">
      <c r="B749">
        <v>19479993900</v>
      </c>
      <c r="C749">
        <v>-9.9257726999999996</v>
      </c>
      <c r="L749">
        <v>19479993900</v>
      </c>
      <c r="M749">
        <v>-10.344433</v>
      </c>
    </row>
    <row r="750" spans="2:13" x14ac:dyDescent="0.25">
      <c r="B750">
        <v>19569993850</v>
      </c>
      <c r="C750">
        <v>-9.9590186999999997</v>
      </c>
      <c r="L750">
        <v>19569993850</v>
      </c>
      <c r="M750">
        <v>-10.54668</v>
      </c>
    </row>
    <row r="751" spans="2:13" x14ac:dyDescent="0.25">
      <c r="B751">
        <v>19659993800</v>
      </c>
      <c r="C751">
        <v>-10.214371999999999</v>
      </c>
      <c r="L751">
        <v>19659993800</v>
      </c>
      <c r="M751">
        <v>-10.491398</v>
      </c>
    </row>
    <row r="752" spans="2:13" x14ac:dyDescent="0.25">
      <c r="B752">
        <v>19749993750</v>
      </c>
      <c r="C752">
        <v>-10.422592</v>
      </c>
      <c r="L752">
        <v>19749993750</v>
      </c>
      <c r="M752">
        <v>-10.389405</v>
      </c>
    </row>
    <row r="753" spans="2:13" x14ac:dyDescent="0.25">
      <c r="B753">
        <v>19839993700</v>
      </c>
      <c r="C753">
        <v>-10.479053</v>
      </c>
      <c r="L753">
        <v>19839993700</v>
      </c>
      <c r="M753">
        <v>-10.56737</v>
      </c>
    </row>
    <row r="754" spans="2:13" x14ac:dyDescent="0.25">
      <c r="B754">
        <v>19929993650</v>
      </c>
      <c r="C754">
        <v>-10.251963999999999</v>
      </c>
      <c r="L754">
        <v>19929993650</v>
      </c>
      <c r="M754">
        <v>-10.721546999999999</v>
      </c>
    </row>
    <row r="755" spans="2:13" x14ac:dyDescent="0.25">
      <c r="B755">
        <v>20019993600</v>
      </c>
      <c r="C755">
        <v>-10.183831</v>
      </c>
      <c r="L755">
        <v>20019993600</v>
      </c>
      <c r="M755">
        <v>-10.660049000000001</v>
      </c>
    </row>
    <row r="756" spans="2:13" x14ac:dyDescent="0.25">
      <c r="B756">
        <v>20109993550</v>
      </c>
      <c r="C756">
        <v>-9.9198111999999998</v>
      </c>
      <c r="L756">
        <v>20109993550</v>
      </c>
      <c r="M756">
        <v>-10.817605</v>
      </c>
    </row>
    <row r="757" spans="2:13" x14ac:dyDescent="0.25">
      <c r="B757">
        <v>20199993500</v>
      </c>
      <c r="C757">
        <v>-9.9612770000000008</v>
      </c>
      <c r="L757">
        <v>20199993500</v>
      </c>
      <c r="M757">
        <v>-11.002969999999999</v>
      </c>
    </row>
    <row r="758" spans="2:13" x14ac:dyDescent="0.25">
      <c r="B758">
        <v>20289993450</v>
      </c>
      <c r="C758">
        <v>-9.9900760999999996</v>
      </c>
      <c r="L758">
        <v>20289993450</v>
      </c>
      <c r="M758">
        <v>-10.823869</v>
      </c>
    </row>
    <row r="759" spans="2:13" x14ac:dyDescent="0.25">
      <c r="B759">
        <v>20379993400</v>
      </c>
      <c r="C759">
        <v>-9.8351746000000002</v>
      </c>
      <c r="L759">
        <v>20379993400</v>
      </c>
      <c r="M759">
        <v>-10.843676</v>
      </c>
    </row>
    <row r="760" spans="2:13" x14ac:dyDescent="0.25">
      <c r="B760">
        <v>20469993350</v>
      </c>
      <c r="C760">
        <v>-9.9011744999999998</v>
      </c>
      <c r="L760">
        <v>20469993350</v>
      </c>
      <c r="M760">
        <v>-10.886682</v>
      </c>
    </row>
    <row r="761" spans="2:13" x14ac:dyDescent="0.25">
      <c r="B761">
        <v>20559993300</v>
      </c>
      <c r="C761">
        <v>-9.9629021000000009</v>
      </c>
      <c r="L761">
        <v>20559993300</v>
      </c>
      <c r="M761">
        <v>-10.649656</v>
      </c>
    </row>
    <row r="762" spans="2:13" x14ac:dyDescent="0.25">
      <c r="B762">
        <v>20649993250</v>
      </c>
      <c r="C762">
        <v>-10.022907999999999</v>
      </c>
      <c r="L762">
        <v>20649993250</v>
      </c>
      <c r="M762">
        <v>-10.637976999999999</v>
      </c>
    </row>
    <row r="763" spans="2:13" x14ac:dyDescent="0.25">
      <c r="B763">
        <v>20739993200</v>
      </c>
      <c r="C763">
        <v>-10.129667</v>
      </c>
      <c r="L763">
        <v>20739993200</v>
      </c>
      <c r="M763">
        <v>-10.807670999999999</v>
      </c>
    </row>
    <row r="764" spans="2:13" x14ac:dyDescent="0.25">
      <c r="B764">
        <v>20829993150</v>
      </c>
      <c r="C764">
        <v>-9.8342103999999999</v>
      </c>
      <c r="L764">
        <v>20829993150</v>
      </c>
      <c r="M764">
        <v>-10.790502999999999</v>
      </c>
    </row>
    <row r="765" spans="2:13" x14ac:dyDescent="0.25">
      <c r="B765">
        <v>20919993100</v>
      </c>
      <c r="C765">
        <v>-9.5759200999999994</v>
      </c>
      <c r="L765">
        <v>20919993100</v>
      </c>
      <c r="M765">
        <v>-10.65958</v>
      </c>
    </row>
    <row r="766" spans="2:13" x14ac:dyDescent="0.25">
      <c r="B766">
        <v>21009993050</v>
      </c>
      <c r="C766">
        <v>-9.5985774999999993</v>
      </c>
      <c r="L766">
        <v>21009993050</v>
      </c>
      <c r="M766">
        <v>-10.902124000000001</v>
      </c>
    </row>
    <row r="767" spans="2:13" x14ac:dyDescent="0.25">
      <c r="B767">
        <v>21099993000</v>
      </c>
      <c r="C767">
        <v>-9.6757173999999999</v>
      </c>
      <c r="L767">
        <v>21099993000</v>
      </c>
      <c r="M767">
        <v>-10.937557999999999</v>
      </c>
    </row>
    <row r="768" spans="2:13" x14ac:dyDescent="0.25">
      <c r="B768">
        <v>21189992950</v>
      </c>
      <c r="C768">
        <v>-9.5922117</v>
      </c>
      <c r="L768">
        <v>21189992950</v>
      </c>
      <c r="M768">
        <v>-10.930391</v>
      </c>
    </row>
    <row r="769" spans="2:13" x14ac:dyDescent="0.25">
      <c r="B769">
        <v>21279992900</v>
      </c>
      <c r="C769">
        <v>-9.4960327000000007</v>
      </c>
      <c r="L769">
        <v>21279992900</v>
      </c>
      <c r="M769">
        <v>-10.868629</v>
      </c>
    </row>
    <row r="770" spans="2:13" x14ac:dyDescent="0.25">
      <c r="B770">
        <v>21369992850</v>
      </c>
      <c r="C770">
        <v>-9.5151415000000004</v>
      </c>
      <c r="L770">
        <v>21369992850</v>
      </c>
      <c r="M770">
        <v>-10.851508000000001</v>
      </c>
    </row>
    <row r="771" spans="2:13" x14ac:dyDescent="0.25">
      <c r="B771">
        <v>21459992800</v>
      </c>
      <c r="C771">
        <v>-9.5245923999999995</v>
      </c>
      <c r="L771">
        <v>21459992800</v>
      </c>
      <c r="M771">
        <v>-10.995583999999999</v>
      </c>
    </row>
    <row r="772" spans="2:13" x14ac:dyDescent="0.25">
      <c r="B772">
        <v>21549992750</v>
      </c>
      <c r="C772">
        <v>-9.3593063000000001</v>
      </c>
      <c r="L772">
        <v>21549992750</v>
      </c>
      <c r="M772">
        <v>-10.872643</v>
      </c>
    </row>
    <row r="773" spans="2:13" x14ac:dyDescent="0.25">
      <c r="B773">
        <v>21639992700</v>
      </c>
      <c r="C773">
        <v>-9.4230175000000003</v>
      </c>
      <c r="L773">
        <v>21639992700</v>
      </c>
      <c r="M773">
        <v>-10.838020999999999</v>
      </c>
    </row>
    <row r="774" spans="2:13" x14ac:dyDescent="0.25">
      <c r="B774">
        <v>21729992650</v>
      </c>
      <c r="C774">
        <v>-9.5706816000000003</v>
      </c>
      <c r="L774">
        <v>21729992650</v>
      </c>
      <c r="M774">
        <v>-10.858544</v>
      </c>
    </row>
    <row r="775" spans="2:13" x14ac:dyDescent="0.25">
      <c r="B775">
        <v>21819992600</v>
      </c>
      <c r="C775">
        <v>-9.6444244000000001</v>
      </c>
      <c r="L775">
        <v>21819992600</v>
      </c>
      <c r="M775">
        <v>-10.741066</v>
      </c>
    </row>
    <row r="776" spans="2:13" x14ac:dyDescent="0.25">
      <c r="B776">
        <v>21909992550</v>
      </c>
      <c r="C776">
        <v>-9.6138887000000004</v>
      </c>
      <c r="L776">
        <v>21909992550</v>
      </c>
      <c r="M776">
        <v>-10.743062999999999</v>
      </c>
    </row>
    <row r="777" spans="2:13" x14ac:dyDescent="0.25">
      <c r="B777">
        <v>21999992500</v>
      </c>
      <c r="C777">
        <v>-9.6117258000000003</v>
      </c>
      <c r="L777">
        <v>21999992500</v>
      </c>
      <c r="M777">
        <v>-10.727956000000001</v>
      </c>
    </row>
    <row r="778" spans="2:13" x14ac:dyDescent="0.25">
      <c r="B778">
        <v>22089992450</v>
      </c>
      <c r="C778">
        <v>-9.5429068000000008</v>
      </c>
      <c r="L778">
        <v>22089992450</v>
      </c>
      <c r="M778">
        <v>-10.633459999999999</v>
      </c>
    </row>
    <row r="779" spans="2:13" x14ac:dyDescent="0.25">
      <c r="B779">
        <v>22179992400</v>
      </c>
      <c r="C779">
        <v>-9.4669199000000006</v>
      </c>
      <c r="L779">
        <v>22179992400</v>
      </c>
      <c r="M779">
        <v>-10.796322</v>
      </c>
    </row>
    <row r="780" spans="2:13" x14ac:dyDescent="0.25">
      <c r="B780">
        <v>22269992350</v>
      </c>
      <c r="C780">
        <v>-9.7826909999999998</v>
      </c>
      <c r="L780">
        <v>22269992350</v>
      </c>
      <c r="M780">
        <v>-11.370673</v>
      </c>
    </row>
    <row r="781" spans="2:13" x14ac:dyDescent="0.25">
      <c r="B781">
        <v>22359992300</v>
      </c>
      <c r="C781">
        <v>-9.8096122999999995</v>
      </c>
      <c r="L781">
        <v>22359992300</v>
      </c>
      <c r="M781">
        <v>-11.307076</v>
      </c>
    </row>
    <row r="782" spans="2:13" x14ac:dyDescent="0.25">
      <c r="B782">
        <v>22449992250</v>
      </c>
      <c r="C782">
        <v>-9.6830005999999997</v>
      </c>
      <c r="L782">
        <v>22449992250</v>
      </c>
      <c r="M782">
        <v>-10.852653999999999</v>
      </c>
    </row>
    <row r="783" spans="2:13" x14ac:dyDescent="0.25">
      <c r="B783">
        <v>22539992200</v>
      </c>
      <c r="C783">
        <v>-9.6998376999999998</v>
      </c>
      <c r="L783">
        <v>22539992200</v>
      </c>
      <c r="M783">
        <v>-10.875826</v>
      </c>
    </row>
    <row r="784" spans="2:13" x14ac:dyDescent="0.25">
      <c r="B784">
        <v>22629992150</v>
      </c>
      <c r="C784">
        <v>-9.7624692999999994</v>
      </c>
      <c r="L784">
        <v>22629992150</v>
      </c>
      <c r="M784">
        <v>-10.908549000000001</v>
      </c>
    </row>
    <row r="785" spans="2:13" x14ac:dyDescent="0.25">
      <c r="B785">
        <v>22719992100</v>
      </c>
      <c r="C785">
        <v>-9.7435703</v>
      </c>
      <c r="L785">
        <v>22719992100</v>
      </c>
      <c r="M785">
        <v>-11.031136</v>
      </c>
    </row>
    <row r="786" spans="2:13" x14ac:dyDescent="0.25">
      <c r="B786">
        <v>22809992050</v>
      </c>
      <c r="C786">
        <v>-9.9507531999999994</v>
      </c>
      <c r="L786">
        <v>22809992050</v>
      </c>
      <c r="M786">
        <v>-11.309067000000001</v>
      </c>
    </row>
    <row r="787" spans="2:13" x14ac:dyDescent="0.25">
      <c r="B787">
        <v>22899992000</v>
      </c>
      <c r="C787">
        <v>-9.9691361999999994</v>
      </c>
      <c r="L787">
        <v>22899992000</v>
      </c>
      <c r="M787">
        <v>-11.252352</v>
      </c>
    </row>
    <row r="788" spans="2:13" x14ac:dyDescent="0.25">
      <c r="B788">
        <v>22989991950</v>
      </c>
      <c r="C788">
        <v>-9.7550363999999998</v>
      </c>
      <c r="L788">
        <v>22989991950</v>
      </c>
      <c r="M788">
        <v>-11.050693000000001</v>
      </c>
    </row>
    <row r="789" spans="2:13" x14ac:dyDescent="0.25">
      <c r="B789">
        <v>23079991900</v>
      </c>
      <c r="C789">
        <v>-9.8833637000000003</v>
      </c>
      <c r="L789">
        <v>23079991900</v>
      </c>
      <c r="M789">
        <v>-11.330647000000001</v>
      </c>
    </row>
    <row r="790" spans="2:13" x14ac:dyDescent="0.25">
      <c r="B790">
        <v>23169991850</v>
      </c>
      <c r="C790">
        <v>-10.056761</v>
      </c>
      <c r="L790">
        <v>23169991850</v>
      </c>
      <c r="M790">
        <v>-11.824923</v>
      </c>
    </row>
    <row r="791" spans="2:13" x14ac:dyDescent="0.25">
      <c r="B791">
        <v>23259991800</v>
      </c>
      <c r="C791">
        <v>-10.041406</v>
      </c>
      <c r="L791">
        <v>23259991800</v>
      </c>
      <c r="M791">
        <v>-11.746226999999999</v>
      </c>
    </row>
    <row r="792" spans="2:13" x14ac:dyDescent="0.25">
      <c r="B792">
        <v>23349991750</v>
      </c>
      <c r="C792">
        <v>-10.022874</v>
      </c>
      <c r="L792">
        <v>23349991750</v>
      </c>
      <c r="M792">
        <v>-11.571557</v>
      </c>
    </row>
    <row r="793" spans="2:13" x14ac:dyDescent="0.25">
      <c r="B793">
        <v>23439991700</v>
      </c>
      <c r="C793">
        <v>-10.021395999999999</v>
      </c>
      <c r="L793">
        <v>23439991700</v>
      </c>
      <c r="M793">
        <v>-11.632178</v>
      </c>
    </row>
    <row r="794" spans="2:13" x14ac:dyDescent="0.25">
      <c r="B794">
        <v>23529991650</v>
      </c>
      <c r="C794">
        <v>-9.9738311999999993</v>
      </c>
      <c r="L794">
        <v>23529991650</v>
      </c>
      <c r="M794">
        <v>-11.671946</v>
      </c>
    </row>
    <row r="795" spans="2:13" x14ac:dyDescent="0.25">
      <c r="B795">
        <v>23619991600</v>
      </c>
      <c r="C795">
        <v>-10.199984000000001</v>
      </c>
      <c r="L795">
        <v>23619991600</v>
      </c>
      <c r="M795">
        <v>-11.722569</v>
      </c>
    </row>
    <row r="796" spans="2:13" x14ac:dyDescent="0.25">
      <c r="B796">
        <v>23709991550</v>
      </c>
      <c r="C796">
        <v>-10.578446</v>
      </c>
      <c r="L796">
        <v>23709991550</v>
      </c>
      <c r="M796">
        <v>-11.776505</v>
      </c>
    </row>
    <row r="797" spans="2:13" x14ac:dyDescent="0.25">
      <c r="B797">
        <v>23799991500</v>
      </c>
      <c r="C797">
        <v>-10.262494999999999</v>
      </c>
      <c r="L797">
        <v>23799991500</v>
      </c>
      <c r="M797">
        <v>-11.782413</v>
      </c>
    </row>
    <row r="798" spans="2:13" x14ac:dyDescent="0.25">
      <c r="B798">
        <v>23889991450</v>
      </c>
      <c r="C798">
        <v>-10.10713</v>
      </c>
      <c r="L798">
        <v>23889991450</v>
      </c>
      <c r="M798">
        <v>-11.740544999999999</v>
      </c>
    </row>
    <row r="799" spans="2:13" x14ac:dyDescent="0.25">
      <c r="B799">
        <v>23979991400</v>
      </c>
      <c r="C799">
        <v>-10.342430999999999</v>
      </c>
      <c r="L799">
        <v>23979991400</v>
      </c>
      <c r="M799">
        <v>-11.748505</v>
      </c>
    </row>
    <row r="800" spans="2:13" x14ac:dyDescent="0.25">
      <c r="B800">
        <v>24069991350</v>
      </c>
      <c r="C800">
        <v>-10.254575000000001</v>
      </c>
      <c r="L800">
        <v>24069991350</v>
      </c>
      <c r="M800">
        <v>-11.985607</v>
      </c>
    </row>
    <row r="801" spans="2:13" x14ac:dyDescent="0.25">
      <c r="B801">
        <v>24159991300</v>
      </c>
      <c r="C801">
        <v>-10.191280000000001</v>
      </c>
      <c r="L801">
        <v>24159991300</v>
      </c>
      <c r="M801">
        <v>-12.108675</v>
      </c>
    </row>
    <row r="802" spans="2:13" x14ac:dyDescent="0.25">
      <c r="B802">
        <v>24249991250</v>
      </c>
      <c r="C802">
        <v>-10.182363</v>
      </c>
      <c r="L802">
        <v>24249991250</v>
      </c>
      <c r="M802">
        <v>-12.203889999999999</v>
      </c>
    </row>
    <row r="803" spans="2:13" x14ac:dyDescent="0.25">
      <c r="B803">
        <v>24339991200</v>
      </c>
      <c r="C803">
        <v>-10.157268</v>
      </c>
      <c r="L803">
        <v>24339991200</v>
      </c>
      <c r="M803">
        <v>-12.284468</v>
      </c>
    </row>
    <row r="804" spans="2:13" x14ac:dyDescent="0.25">
      <c r="B804">
        <v>24429991150</v>
      </c>
      <c r="C804">
        <v>-9.9910487999999997</v>
      </c>
      <c r="L804">
        <v>24429991150</v>
      </c>
      <c r="M804">
        <v>-12.228584</v>
      </c>
    </row>
    <row r="805" spans="2:13" x14ac:dyDescent="0.25">
      <c r="B805">
        <v>24519991100</v>
      </c>
      <c r="C805">
        <v>-9.9156027000000009</v>
      </c>
      <c r="L805">
        <v>24519991100</v>
      </c>
      <c r="M805">
        <v>-12.225132</v>
      </c>
    </row>
    <row r="806" spans="2:13" x14ac:dyDescent="0.25">
      <c r="B806">
        <v>24609991050</v>
      </c>
      <c r="C806">
        <v>-9.8734435999999999</v>
      </c>
      <c r="L806">
        <v>24609991050</v>
      </c>
      <c r="M806">
        <v>-12.287573999999999</v>
      </c>
    </row>
    <row r="807" spans="2:13" x14ac:dyDescent="0.25">
      <c r="B807">
        <v>24699991000</v>
      </c>
      <c r="C807">
        <v>-9.9772148000000005</v>
      </c>
      <c r="L807">
        <v>24699991000</v>
      </c>
      <c r="M807">
        <v>-12.458038999999999</v>
      </c>
    </row>
    <row r="808" spans="2:13" x14ac:dyDescent="0.25">
      <c r="B808">
        <v>24789990950</v>
      </c>
      <c r="C808">
        <v>-10.045484999999999</v>
      </c>
      <c r="L808">
        <v>24789990950</v>
      </c>
      <c r="M808">
        <v>-12.593655</v>
      </c>
    </row>
    <row r="809" spans="2:13" x14ac:dyDescent="0.25">
      <c r="B809">
        <v>24879990900</v>
      </c>
      <c r="C809">
        <v>-10.364378</v>
      </c>
      <c r="L809">
        <v>24879990900</v>
      </c>
      <c r="M809">
        <v>-12.917757</v>
      </c>
    </row>
    <row r="810" spans="2:13" x14ac:dyDescent="0.25">
      <c r="B810">
        <v>24969990850</v>
      </c>
      <c r="C810">
        <v>-10.072385000000001</v>
      </c>
      <c r="L810">
        <v>24969990850</v>
      </c>
      <c r="M810">
        <v>-12.963132</v>
      </c>
    </row>
    <row r="811" spans="2:13" x14ac:dyDescent="0.25">
      <c r="B811">
        <v>25059990800</v>
      </c>
      <c r="C811">
        <v>-9.8210257999999993</v>
      </c>
      <c r="L811">
        <v>25059990800</v>
      </c>
      <c r="M811">
        <v>-12.856265</v>
      </c>
    </row>
    <row r="812" spans="2:13" x14ac:dyDescent="0.25">
      <c r="B812">
        <v>25149990750</v>
      </c>
      <c r="C812">
        <v>-9.9757853000000001</v>
      </c>
      <c r="L812">
        <v>25149990750</v>
      </c>
      <c r="M812">
        <v>-12.91638</v>
      </c>
    </row>
    <row r="813" spans="2:13" x14ac:dyDescent="0.25">
      <c r="B813">
        <v>25239990700</v>
      </c>
      <c r="C813">
        <v>-10.091405</v>
      </c>
      <c r="L813">
        <v>25239990700</v>
      </c>
      <c r="M813">
        <v>-13.067520999999999</v>
      </c>
    </row>
    <row r="814" spans="2:13" x14ac:dyDescent="0.25">
      <c r="B814">
        <v>25329990650</v>
      </c>
      <c r="C814">
        <v>-9.9665146</v>
      </c>
      <c r="L814">
        <v>25329990650</v>
      </c>
      <c r="M814">
        <v>-13.086905</v>
      </c>
    </row>
    <row r="815" spans="2:13" x14ac:dyDescent="0.25">
      <c r="B815">
        <v>25419990600</v>
      </c>
      <c r="C815">
        <v>-10.278299000000001</v>
      </c>
      <c r="L815">
        <v>25419990600</v>
      </c>
      <c r="M815">
        <v>-13.234301</v>
      </c>
    </row>
    <row r="816" spans="2:13" x14ac:dyDescent="0.25">
      <c r="B816">
        <v>25509990550</v>
      </c>
      <c r="C816">
        <v>-10.577648</v>
      </c>
      <c r="L816">
        <v>25509990550</v>
      </c>
      <c r="M816">
        <v>-13.494654000000001</v>
      </c>
    </row>
    <row r="817" spans="2:13" x14ac:dyDescent="0.25">
      <c r="B817">
        <v>25599990500</v>
      </c>
      <c r="C817">
        <v>-10.427110000000001</v>
      </c>
      <c r="L817">
        <v>25599990500</v>
      </c>
      <c r="M817">
        <v>-13.659800000000001</v>
      </c>
    </row>
    <row r="818" spans="2:13" x14ac:dyDescent="0.25">
      <c r="B818">
        <v>25689990450</v>
      </c>
      <c r="C818">
        <v>-10.489644999999999</v>
      </c>
      <c r="L818">
        <v>25689990450</v>
      </c>
      <c r="M818">
        <v>-13.759105999999999</v>
      </c>
    </row>
    <row r="819" spans="2:13" x14ac:dyDescent="0.25">
      <c r="B819">
        <v>25779990400</v>
      </c>
      <c r="C819">
        <v>-10.435722</v>
      </c>
      <c r="L819">
        <v>25779990400</v>
      </c>
      <c r="M819">
        <v>-13.874090000000001</v>
      </c>
    </row>
    <row r="820" spans="2:13" x14ac:dyDescent="0.25">
      <c r="B820">
        <v>25869990350</v>
      </c>
      <c r="C820">
        <v>-9.9970026000000001</v>
      </c>
      <c r="L820">
        <v>25869990350</v>
      </c>
      <c r="M820">
        <v>-13.857628999999999</v>
      </c>
    </row>
    <row r="821" spans="2:13" x14ac:dyDescent="0.25">
      <c r="B821">
        <v>25959990300</v>
      </c>
      <c r="C821">
        <v>-9.8177184999999998</v>
      </c>
      <c r="L821">
        <v>25959990300</v>
      </c>
      <c r="M821">
        <v>-13.807266</v>
      </c>
    </row>
    <row r="822" spans="2:13" x14ac:dyDescent="0.25">
      <c r="B822">
        <v>26049990250</v>
      </c>
      <c r="C822">
        <v>-10.341173</v>
      </c>
      <c r="L822">
        <v>26049990250</v>
      </c>
      <c r="M822">
        <v>-13.955202</v>
      </c>
    </row>
    <row r="823" spans="2:13" x14ac:dyDescent="0.25">
      <c r="B823">
        <v>26139990200</v>
      </c>
      <c r="C823">
        <v>-10.602955</v>
      </c>
      <c r="L823">
        <v>26139990200</v>
      </c>
      <c r="M823">
        <v>-14.062601000000001</v>
      </c>
    </row>
    <row r="824" spans="2:13" x14ac:dyDescent="0.25">
      <c r="B824">
        <v>26229990150</v>
      </c>
      <c r="C824">
        <v>-11.041503000000001</v>
      </c>
      <c r="L824">
        <v>26229990150</v>
      </c>
      <c r="M824">
        <v>-14.246993</v>
      </c>
    </row>
    <row r="825" spans="2:13" x14ac:dyDescent="0.25">
      <c r="B825">
        <v>26319990100</v>
      </c>
      <c r="C825">
        <v>-11.701587999999999</v>
      </c>
      <c r="L825">
        <v>26319990100</v>
      </c>
      <c r="M825">
        <v>-14.329078000000001</v>
      </c>
    </row>
    <row r="826" spans="2:13" x14ac:dyDescent="0.25">
      <c r="B826">
        <v>26409990050</v>
      </c>
      <c r="C826">
        <v>-12.307713</v>
      </c>
      <c r="L826">
        <v>26409990050</v>
      </c>
      <c r="M826">
        <v>-14.554034</v>
      </c>
    </row>
    <row r="827" spans="2:13" x14ac:dyDescent="0.25">
      <c r="B827">
        <v>26499990000</v>
      </c>
      <c r="C827">
        <v>-12.449318</v>
      </c>
      <c r="L827">
        <v>26499990000</v>
      </c>
      <c r="M827">
        <v>-14.658077</v>
      </c>
    </row>
    <row r="828" spans="2:13" x14ac:dyDescent="0.25">
      <c r="B828" t="s">
        <v>26</v>
      </c>
      <c r="L828" t="s">
        <v>26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108"/>
  <sheetViews>
    <sheetView workbookViewId="0">
      <selection activeCell="V3" sqref="V3"/>
    </sheetView>
  </sheetViews>
  <sheetFormatPr defaultRowHeight="15" x14ac:dyDescent="0.25"/>
  <cols>
    <col min="1" max="1" width="13.7109375" style="31" customWidth="1"/>
    <col min="8" max="8" width="2" style="4" customWidth="1"/>
    <col min="9" max="9" width="13.7109375" style="2" customWidth="1"/>
    <col min="10" max="10" width="14.42578125" style="2" bestFit="1" customWidth="1"/>
    <col min="11" max="11" width="14.42578125" style="2" customWidth="1"/>
    <col min="12" max="12" width="13.7109375" style="31" customWidth="1"/>
    <col min="19" max="19" width="2" style="4" customWidth="1"/>
    <col min="20" max="20" width="13.7109375" style="2" customWidth="1"/>
    <col min="21" max="21" width="14.5703125" style="2" bestFit="1" customWidth="1"/>
    <col min="22" max="22" width="14.5703125" style="2" customWidth="1"/>
    <col min="23" max="23" width="2" style="4" customWidth="1"/>
    <col min="30" max="16384" width="9.140625" style="1"/>
  </cols>
  <sheetData>
    <row r="1" spans="1:23" x14ac:dyDescent="0.25">
      <c r="B1" t="s">
        <v>104</v>
      </c>
      <c r="I1" s="2" t="s">
        <v>223</v>
      </c>
      <c r="J1" s="34" t="str">
        <f>E8</f>
        <v>IIP3 +15 dBm LO Log Mag(dBm)</v>
      </c>
      <c r="K1" s="34" t="str">
        <f>D8</f>
        <v>OIP3 +15dBm LO Log Mag(dBm)</v>
      </c>
      <c r="M1" t="s">
        <v>104</v>
      </c>
      <c r="T1" s="2" t="s">
        <v>223</v>
      </c>
      <c r="U1" s="34" t="str">
        <f>P8</f>
        <v>IIP3 +15 dBm LO Log Mag(dBm)</v>
      </c>
      <c r="V1" s="34" t="str">
        <f>O8</f>
        <v>OIP3 +15dBm LO Log Mag(dBm)</v>
      </c>
    </row>
    <row r="2" spans="1:23" x14ac:dyDescent="0.25">
      <c r="A2" s="30" t="s">
        <v>119</v>
      </c>
      <c r="B2" t="s">
        <v>259</v>
      </c>
      <c r="C2" t="s">
        <v>260</v>
      </c>
      <c r="D2" t="s">
        <v>263</v>
      </c>
      <c r="E2" t="s">
        <v>264</v>
      </c>
      <c r="J2" s="14" t="s">
        <v>242</v>
      </c>
      <c r="L2" s="30" t="s">
        <v>120</v>
      </c>
      <c r="M2" t="s">
        <v>259</v>
      </c>
      <c r="N2" t="s">
        <v>260</v>
      </c>
      <c r="O2" t="s">
        <v>263</v>
      </c>
      <c r="P2" t="s">
        <v>264</v>
      </c>
      <c r="U2" s="14" t="s">
        <v>242</v>
      </c>
    </row>
    <row r="3" spans="1:23" s="15" customFormat="1" x14ac:dyDescent="0.25">
      <c r="A3" s="31"/>
      <c r="B3" t="s">
        <v>261</v>
      </c>
      <c r="C3" t="s">
        <v>262</v>
      </c>
      <c r="D3" t="s">
        <v>265</v>
      </c>
      <c r="E3"/>
      <c r="F3"/>
      <c r="G3"/>
      <c r="H3" s="13"/>
      <c r="I3" s="10" t="s">
        <v>12</v>
      </c>
      <c r="J3" s="14">
        <f>AVERAGE(J26:J103)</f>
        <v>21.083747935897438</v>
      </c>
      <c r="K3" s="14">
        <f>AVERAGE(K26:K103)</f>
        <v>13.240515771794872</v>
      </c>
      <c r="L3" s="31"/>
      <c r="M3" t="s">
        <v>261</v>
      </c>
      <c r="N3" t="s">
        <v>262</v>
      </c>
      <c r="O3" t="s">
        <v>268</v>
      </c>
      <c r="P3"/>
      <c r="Q3"/>
      <c r="R3"/>
      <c r="S3" s="13"/>
      <c r="T3" s="10" t="s">
        <v>12</v>
      </c>
      <c r="U3" s="14">
        <f>AVERAGE(U26:U103)</f>
        <v>24.03264647435897</v>
      </c>
      <c r="V3" s="14">
        <f>AVERAGE(V26:V103)</f>
        <v>14.794191541025647</v>
      </c>
      <c r="W3" s="13"/>
    </row>
    <row r="4" spans="1:23" x14ac:dyDescent="0.25">
      <c r="B4" t="s">
        <v>107</v>
      </c>
      <c r="H4" s="5"/>
      <c r="M4" t="s">
        <v>107</v>
      </c>
      <c r="S4" s="5"/>
      <c r="W4" s="5"/>
    </row>
    <row r="5" spans="1:23" x14ac:dyDescent="0.25">
      <c r="H5" s="5"/>
      <c r="I5" s="3">
        <f t="shared" ref="I5:I36" si="0">B9/1000000000</f>
        <v>0.5</v>
      </c>
      <c r="J5" s="3">
        <f t="shared" ref="J5:J36" si="1">E9</f>
        <v>-1.320338</v>
      </c>
      <c r="K5" s="3">
        <f t="shared" ref="K5:K36" si="2">D9</f>
        <v>-89.579032999999995</v>
      </c>
      <c r="S5" s="5"/>
      <c r="T5" s="3">
        <f t="shared" ref="T5:T36" si="3">M9/1000000000</f>
        <v>0.5</v>
      </c>
      <c r="U5" s="3">
        <f t="shared" ref="U5:U36" si="4">P9</f>
        <v>-0.91238940000000002</v>
      </c>
      <c r="V5" s="3">
        <f t="shared" ref="V5:V36" si="5">O9</f>
        <v>-87.488235000000003</v>
      </c>
      <c r="W5" s="5"/>
    </row>
    <row r="6" spans="1:23" x14ac:dyDescent="0.25">
      <c r="H6" s="5"/>
      <c r="I6" s="3">
        <f t="shared" si="0"/>
        <v>0.76020408163264996</v>
      </c>
      <c r="J6" s="3">
        <f t="shared" si="1"/>
        <v>-1.6966919</v>
      </c>
      <c r="K6" s="3">
        <f t="shared" si="2"/>
        <v>-88.872833</v>
      </c>
      <c r="S6" s="5"/>
      <c r="T6" s="3">
        <f t="shared" si="3"/>
        <v>0.76020408163264996</v>
      </c>
      <c r="U6" s="3">
        <f t="shared" si="4"/>
        <v>-0.42814173999999999</v>
      </c>
      <c r="V6" s="3">
        <f t="shared" si="5"/>
        <v>-86.392059000000003</v>
      </c>
      <c r="W6" s="5"/>
    </row>
    <row r="7" spans="1:23" x14ac:dyDescent="0.25">
      <c r="B7" t="s">
        <v>108</v>
      </c>
      <c r="H7" s="5"/>
      <c r="I7" s="3">
        <f t="shared" si="0"/>
        <v>1.0204081632652999</v>
      </c>
      <c r="J7" s="3">
        <f t="shared" si="1"/>
        <v>-0.29287246</v>
      </c>
      <c r="K7" s="3">
        <f t="shared" si="2"/>
        <v>-87.284676000000005</v>
      </c>
      <c r="M7" t="s">
        <v>108</v>
      </c>
      <c r="S7" s="5"/>
      <c r="T7" s="3">
        <f t="shared" si="3"/>
        <v>1.0204081632652999</v>
      </c>
      <c r="U7" s="3">
        <f t="shared" si="4"/>
        <v>-0.31672588000000002</v>
      </c>
      <c r="V7" s="3">
        <f t="shared" si="5"/>
        <v>-87.812790000000007</v>
      </c>
      <c r="W7" s="5"/>
    </row>
    <row r="8" spans="1:23" x14ac:dyDescent="0.25">
      <c r="B8" t="s">
        <v>22</v>
      </c>
      <c r="C8" t="s">
        <v>122</v>
      </c>
      <c r="D8" t="s">
        <v>266</v>
      </c>
      <c r="E8" t="s">
        <v>123</v>
      </c>
      <c r="F8" t="s">
        <v>124</v>
      </c>
      <c r="G8" t="s">
        <v>267</v>
      </c>
      <c r="H8" s="5"/>
      <c r="I8" s="3">
        <f t="shared" si="0"/>
        <v>1.280612244898</v>
      </c>
      <c r="J8" s="3">
        <f t="shared" si="1"/>
        <v>0.36669313999999997</v>
      </c>
      <c r="K8" s="3">
        <f t="shared" si="2"/>
        <v>-87.875443000000004</v>
      </c>
      <c r="M8" t="s">
        <v>22</v>
      </c>
      <c r="N8" t="s">
        <v>122</v>
      </c>
      <c r="O8" t="s">
        <v>266</v>
      </c>
      <c r="P8" t="s">
        <v>123</v>
      </c>
      <c r="Q8" t="s">
        <v>124</v>
      </c>
      <c r="R8" t="s">
        <v>267</v>
      </c>
      <c r="S8" s="5"/>
      <c r="T8" s="3">
        <f t="shared" si="3"/>
        <v>1.280612244898</v>
      </c>
      <c r="U8" s="3">
        <f t="shared" si="4"/>
        <v>-0.29280140999999998</v>
      </c>
      <c r="V8" s="3">
        <f t="shared" si="5"/>
        <v>-89.343627999999995</v>
      </c>
      <c r="W8" s="5"/>
    </row>
    <row r="9" spans="1:23" x14ac:dyDescent="0.25">
      <c r="B9">
        <v>500000000</v>
      </c>
      <c r="C9">
        <v>-100.48074</v>
      </c>
      <c r="D9">
        <v>-89.579032999999995</v>
      </c>
      <c r="E9">
        <v>-1.320338</v>
      </c>
      <c r="F9">
        <v>-102.66195999999999</v>
      </c>
      <c r="G9">
        <v>-88.258697999999995</v>
      </c>
      <c r="H9" s="5"/>
      <c r="I9" s="3">
        <f t="shared" si="0"/>
        <v>1.5408163265306001</v>
      </c>
      <c r="J9" s="3">
        <f t="shared" si="1"/>
        <v>-0.22156169000000001</v>
      </c>
      <c r="K9" s="3">
        <f t="shared" si="2"/>
        <v>-91.433228</v>
      </c>
      <c r="M9">
        <v>500000000</v>
      </c>
      <c r="N9">
        <v>-99.091369999999998</v>
      </c>
      <c r="O9">
        <v>-87.488235000000003</v>
      </c>
      <c r="P9">
        <v>-0.91238940000000002</v>
      </c>
      <c r="Q9">
        <v>-101.76734</v>
      </c>
      <c r="R9">
        <v>-86.575844000000004</v>
      </c>
      <c r="S9" s="5"/>
      <c r="T9" s="3">
        <f t="shared" si="3"/>
        <v>1.5408163265306001</v>
      </c>
      <c r="U9" s="3">
        <f t="shared" si="4"/>
        <v>-0.66517811999999998</v>
      </c>
      <c r="V9" s="3">
        <f t="shared" si="5"/>
        <v>-89.962517000000005</v>
      </c>
      <c r="W9" s="5"/>
    </row>
    <row r="10" spans="1:23" x14ac:dyDescent="0.25">
      <c r="B10">
        <v>760204081.63265002</v>
      </c>
      <c r="C10">
        <v>-99.207092000000003</v>
      </c>
      <c r="D10">
        <v>-88.872833</v>
      </c>
      <c r="E10">
        <v>-1.6966919</v>
      </c>
      <c r="F10">
        <v>-97.707603000000006</v>
      </c>
      <c r="G10">
        <v>-87.176140000000004</v>
      </c>
      <c r="H10" s="5"/>
      <c r="I10" s="3">
        <f t="shared" si="0"/>
        <v>1.8010204081633001</v>
      </c>
      <c r="J10" s="3">
        <f t="shared" si="1"/>
        <v>-1.6936553000000001</v>
      </c>
      <c r="K10" s="3">
        <f t="shared" si="2"/>
        <v>-93.084320000000005</v>
      </c>
      <c r="M10">
        <v>760204081.63265002</v>
      </c>
      <c r="N10">
        <v>-96.943541999999994</v>
      </c>
      <c r="O10">
        <v>-86.392059000000003</v>
      </c>
      <c r="P10">
        <v>-0.42814173999999999</v>
      </c>
      <c r="Q10">
        <v>-96.914749</v>
      </c>
      <c r="R10">
        <v>-85.963913000000005</v>
      </c>
      <c r="S10" s="5"/>
      <c r="T10" s="3">
        <f t="shared" si="3"/>
        <v>1.8010204081633001</v>
      </c>
      <c r="U10" s="3">
        <f t="shared" si="4"/>
        <v>-0.26635098000000001</v>
      </c>
      <c r="V10" s="3">
        <f t="shared" si="5"/>
        <v>-87.627457000000007</v>
      </c>
      <c r="W10" s="5"/>
    </row>
    <row r="11" spans="1:23" x14ac:dyDescent="0.25">
      <c r="B11">
        <v>1020408163.2653</v>
      </c>
      <c r="C11">
        <v>-95.236075999999997</v>
      </c>
      <c r="D11">
        <v>-87.284676000000005</v>
      </c>
      <c r="E11">
        <v>-0.29287246</v>
      </c>
      <c r="F11">
        <v>-100.30297</v>
      </c>
      <c r="G11">
        <v>-86.991798000000003</v>
      </c>
      <c r="H11" s="5"/>
      <c r="I11" s="3">
        <f t="shared" si="0"/>
        <v>2.0612244897959</v>
      </c>
      <c r="J11" s="3">
        <f t="shared" si="1"/>
        <v>-1.7497138999999999</v>
      </c>
      <c r="K11" s="3">
        <f t="shared" si="2"/>
        <v>-90.811447000000001</v>
      </c>
      <c r="M11">
        <v>1020408163.2653</v>
      </c>
      <c r="N11">
        <v>-97.378715999999997</v>
      </c>
      <c r="O11">
        <v>-87.812790000000007</v>
      </c>
      <c r="P11">
        <v>-0.31672588000000002</v>
      </c>
      <c r="Q11">
        <v>-103.20645</v>
      </c>
      <c r="R11">
        <v>-87.496063000000007</v>
      </c>
      <c r="S11" s="5"/>
      <c r="T11" s="3">
        <f t="shared" si="3"/>
        <v>2.0612244897959</v>
      </c>
      <c r="U11" s="3">
        <f t="shared" si="4"/>
        <v>0.21646845000000001</v>
      </c>
      <c r="V11" s="3">
        <f t="shared" si="5"/>
        <v>-86.460921999999997</v>
      </c>
      <c r="W11" s="5"/>
    </row>
    <row r="12" spans="1:23" x14ac:dyDescent="0.25">
      <c r="B12">
        <v>1280612244.898</v>
      </c>
      <c r="C12">
        <v>-101.29546000000001</v>
      </c>
      <c r="D12">
        <v>-87.875443000000004</v>
      </c>
      <c r="E12">
        <v>0.36669313999999997</v>
      </c>
      <c r="F12">
        <v>-105.81909</v>
      </c>
      <c r="G12">
        <v>-88.242133999999993</v>
      </c>
      <c r="H12" s="5"/>
      <c r="I12" s="3">
        <f t="shared" si="0"/>
        <v>2.3214285714286</v>
      </c>
      <c r="J12" s="3">
        <f t="shared" si="1"/>
        <v>-2.4318132000000001</v>
      </c>
      <c r="K12" s="3">
        <f t="shared" si="2"/>
        <v>-91.417084000000003</v>
      </c>
      <c r="M12">
        <v>1280612244.898</v>
      </c>
      <c r="N12">
        <v>-103.45963</v>
      </c>
      <c r="O12">
        <v>-89.343627999999995</v>
      </c>
      <c r="P12">
        <v>-0.29280140999999998</v>
      </c>
      <c r="Q12">
        <v>-106.34771000000001</v>
      </c>
      <c r="R12">
        <v>-89.050826999999998</v>
      </c>
      <c r="S12" s="5"/>
      <c r="T12" s="3">
        <f t="shared" si="3"/>
        <v>2.3214285714286</v>
      </c>
      <c r="U12" s="3">
        <f t="shared" si="4"/>
        <v>-2.001436</v>
      </c>
      <c r="V12" s="3">
        <f t="shared" si="5"/>
        <v>-91.729384999999994</v>
      </c>
      <c r="W12" s="5"/>
    </row>
    <row r="13" spans="1:23" x14ac:dyDescent="0.25">
      <c r="B13">
        <v>1540816326.5306001</v>
      </c>
      <c r="C13">
        <v>-103.15067999999999</v>
      </c>
      <c r="D13">
        <v>-91.433228</v>
      </c>
      <c r="E13">
        <v>-0.22156169000000001</v>
      </c>
      <c r="F13">
        <v>-105.67196</v>
      </c>
      <c r="G13">
        <v>-91.211662000000004</v>
      </c>
      <c r="H13" s="5"/>
      <c r="I13" s="3">
        <f t="shared" si="0"/>
        <v>2.5816326530612002</v>
      </c>
      <c r="J13" s="3">
        <f t="shared" si="1"/>
        <v>-0.83377957000000003</v>
      </c>
      <c r="K13" s="3">
        <f t="shared" si="2"/>
        <v>-90.215096000000003</v>
      </c>
      <c r="M13">
        <v>1540816326.5306001</v>
      </c>
      <c r="N13">
        <v>-101.26121999999999</v>
      </c>
      <c r="O13">
        <v>-89.962517000000005</v>
      </c>
      <c r="P13">
        <v>-0.66517811999999998</v>
      </c>
      <c r="Q13">
        <v>-100.68275</v>
      </c>
      <c r="R13">
        <v>-89.297340000000005</v>
      </c>
      <c r="S13" s="5"/>
      <c r="T13" s="3">
        <f t="shared" si="3"/>
        <v>2.5816326530612002</v>
      </c>
      <c r="U13" s="3">
        <f t="shared" si="4"/>
        <v>-2.4839730000000002</v>
      </c>
      <c r="V13" s="3">
        <f t="shared" si="5"/>
        <v>-91.622330000000005</v>
      </c>
      <c r="W13" s="5"/>
    </row>
    <row r="14" spans="1:23" x14ac:dyDescent="0.25">
      <c r="B14">
        <v>1801020408.1633</v>
      </c>
      <c r="C14">
        <v>-104.01984</v>
      </c>
      <c r="D14">
        <v>-93.084320000000005</v>
      </c>
      <c r="E14">
        <v>-1.6936553000000001</v>
      </c>
      <c r="F14">
        <v>-105.30758</v>
      </c>
      <c r="G14">
        <v>-91.390663000000004</v>
      </c>
      <c r="H14" s="5"/>
      <c r="I14" s="3">
        <f t="shared" si="0"/>
        <v>2.8418367346939002</v>
      </c>
      <c r="J14" s="3">
        <f t="shared" si="1"/>
        <v>-1.1806653</v>
      </c>
      <c r="K14" s="3">
        <f t="shared" si="2"/>
        <v>-92.350853000000001</v>
      </c>
      <c r="M14">
        <v>1801020408.1633</v>
      </c>
      <c r="N14">
        <v>-97.946128999999999</v>
      </c>
      <c r="O14">
        <v>-87.627457000000007</v>
      </c>
      <c r="P14">
        <v>-0.26635098000000001</v>
      </c>
      <c r="Q14">
        <v>-101.19540000000001</v>
      </c>
      <c r="R14">
        <v>-87.361107000000004</v>
      </c>
      <c r="S14" s="5"/>
      <c r="T14" s="3">
        <f t="shared" si="3"/>
        <v>2.8418367346939002</v>
      </c>
      <c r="U14" s="3">
        <f t="shared" si="4"/>
        <v>-4.3219738000000003</v>
      </c>
      <c r="V14" s="3">
        <f t="shared" si="5"/>
        <v>-95.667777999999998</v>
      </c>
      <c r="W14" s="5"/>
    </row>
    <row r="15" spans="1:23" x14ac:dyDescent="0.25">
      <c r="B15">
        <v>2061224489.7959001</v>
      </c>
      <c r="C15">
        <v>-102.40881</v>
      </c>
      <c r="D15">
        <v>-90.811447000000001</v>
      </c>
      <c r="E15">
        <v>-1.7497138999999999</v>
      </c>
      <c r="F15">
        <v>-99.252540999999994</v>
      </c>
      <c r="G15">
        <v>-89.061736999999994</v>
      </c>
      <c r="H15" s="5"/>
      <c r="I15" s="3">
        <f t="shared" si="0"/>
        <v>3.1020408163264999</v>
      </c>
      <c r="J15" s="3">
        <f t="shared" si="1"/>
        <v>0.37480929000000002</v>
      </c>
      <c r="K15" s="3">
        <f t="shared" si="2"/>
        <v>-88.573120000000003</v>
      </c>
      <c r="M15">
        <v>2061224489.7959001</v>
      </c>
      <c r="N15">
        <v>-98.166336000000001</v>
      </c>
      <c r="O15">
        <v>-86.460921999999997</v>
      </c>
      <c r="P15">
        <v>0.21646845000000001</v>
      </c>
      <c r="Q15">
        <v>-104.47817999999999</v>
      </c>
      <c r="R15">
        <v>-86.677383000000006</v>
      </c>
      <c r="S15" s="5"/>
      <c r="T15" s="3">
        <f t="shared" si="3"/>
        <v>3.1020408163264999</v>
      </c>
      <c r="U15" s="3">
        <f t="shared" si="4"/>
        <v>-1.2920077000000001</v>
      </c>
      <c r="V15" s="3">
        <f t="shared" si="5"/>
        <v>-90.482024999999993</v>
      </c>
      <c r="W15" s="5"/>
    </row>
    <row r="16" spans="1:23" x14ac:dyDescent="0.25">
      <c r="B16">
        <v>2321428571.4285998</v>
      </c>
      <c r="C16">
        <v>-96.386345000000006</v>
      </c>
      <c r="D16">
        <v>-91.417084000000003</v>
      </c>
      <c r="E16">
        <v>-2.4318132000000001</v>
      </c>
      <c r="F16">
        <v>-99.016189999999995</v>
      </c>
      <c r="G16">
        <v>-88.985275000000001</v>
      </c>
      <c r="H16" s="5"/>
      <c r="I16" s="3">
        <f t="shared" si="0"/>
        <v>3.3622448979591999</v>
      </c>
      <c r="J16" s="3">
        <f t="shared" si="1"/>
        <v>0.85081035000000005</v>
      </c>
      <c r="K16" s="3">
        <f t="shared" si="2"/>
        <v>-85.731910999999997</v>
      </c>
      <c r="M16">
        <v>2321428571.4285998</v>
      </c>
      <c r="N16">
        <v>-99.530227999999994</v>
      </c>
      <c r="O16">
        <v>-91.729384999999994</v>
      </c>
      <c r="P16">
        <v>-2.001436</v>
      </c>
      <c r="Q16">
        <v>-102.489</v>
      </c>
      <c r="R16">
        <v>-89.727951000000004</v>
      </c>
      <c r="S16" s="5"/>
      <c r="T16" s="3">
        <f t="shared" si="3"/>
        <v>3.3622448979591999</v>
      </c>
      <c r="U16" s="3">
        <f t="shared" si="4"/>
        <v>-0.74993615999999996</v>
      </c>
      <c r="V16" s="3">
        <f t="shared" si="5"/>
        <v>-87.551452999999995</v>
      </c>
      <c r="W16" s="5"/>
    </row>
    <row r="17" spans="2:23" x14ac:dyDescent="0.25">
      <c r="B17">
        <v>2581632653.0612001</v>
      </c>
      <c r="C17">
        <v>-103.91446000000001</v>
      </c>
      <c r="D17">
        <v>-90.215096000000003</v>
      </c>
      <c r="E17">
        <v>-0.83377957000000003</v>
      </c>
      <c r="F17">
        <v>-101.35759</v>
      </c>
      <c r="G17">
        <v>-89.381309999999999</v>
      </c>
      <c r="H17" s="5"/>
      <c r="I17" s="3">
        <f t="shared" si="0"/>
        <v>3.6224489795918</v>
      </c>
      <c r="J17" s="3">
        <f t="shared" si="1"/>
        <v>1.9585193000000001</v>
      </c>
      <c r="K17" s="3">
        <f t="shared" si="2"/>
        <v>-81.071044999999998</v>
      </c>
      <c r="M17">
        <v>2581632653.0612001</v>
      </c>
      <c r="N17">
        <v>-107.23412999999999</v>
      </c>
      <c r="O17">
        <v>-91.622330000000005</v>
      </c>
      <c r="P17">
        <v>-2.4839730000000002</v>
      </c>
      <c r="Q17">
        <v>-97.448586000000006</v>
      </c>
      <c r="R17">
        <v>-89.138351</v>
      </c>
      <c r="S17" s="5"/>
      <c r="T17" s="3">
        <f t="shared" si="3"/>
        <v>3.6224489795918</v>
      </c>
      <c r="U17" s="3">
        <f t="shared" si="4"/>
        <v>4.0953093000000003</v>
      </c>
      <c r="V17" s="3">
        <f t="shared" si="5"/>
        <v>-75.110031000000006</v>
      </c>
      <c r="W17" s="5"/>
    </row>
    <row r="18" spans="2:23" x14ac:dyDescent="0.25">
      <c r="B18">
        <v>2841836734.6939001</v>
      </c>
      <c r="C18">
        <v>-103.24892</v>
      </c>
      <c r="D18">
        <v>-92.350853000000001</v>
      </c>
      <c r="E18">
        <v>-1.1806653</v>
      </c>
      <c r="F18">
        <v>-108.98483</v>
      </c>
      <c r="G18">
        <v>-91.170188999999993</v>
      </c>
      <c r="H18" s="5"/>
      <c r="I18" s="3">
        <f t="shared" si="0"/>
        <v>3.8826530612245</v>
      </c>
      <c r="J18" s="3">
        <f t="shared" si="1"/>
        <v>3.1267703</v>
      </c>
      <c r="K18" s="3">
        <f t="shared" si="2"/>
        <v>-75.746887000000001</v>
      </c>
      <c r="M18">
        <v>2841836734.6939001</v>
      </c>
      <c r="N18">
        <v>-96.175651999999999</v>
      </c>
      <c r="O18">
        <v>-95.667777999999998</v>
      </c>
      <c r="P18">
        <v>-4.3219738000000003</v>
      </c>
      <c r="Q18">
        <v>-99.148482999999999</v>
      </c>
      <c r="R18">
        <v>-91.345802000000006</v>
      </c>
      <c r="S18" s="5"/>
      <c r="T18" s="3">
        <f t="shared" si="3"/>
        <v>3.8826530612245</v>
      </c>
      <c r="U18" s="3">
        <f t="shared" si="4"/>
        <v>6.2503633000000001</v>
      </c>
      <c r="V18" s="3">
        <f t="shared" si="5"/>
        <v>-56.517288000000001</v>
      </c>
      <c r="W18" s="5"/>
    </row>
    <row r="19" spans="2:23" x14ac:dyDescent="0.25">
      <c r="B19">
        <v>3102040816.3264999</v>
      </c>
      <c r="C19">
        <v>-102.14854</v>
      </c>
      <c r="D19">
        <v>-88.573120000000003</v>
      </c>
      <c r="E19">
        <v>0.37480929000000002</v>
      </c>
      <c r="F19">
        <v>-103.48820000000001</v>
      </c>
      <c r="G19">
        <v>-88.947929000000002</v>
      </c>
      <c r="H19" s="5"/>
      <c r="I19" s="3">
        <f t="shared" si="0"/>
        <v>4.1428571428570997</v>
      </c>
      <c r="J19" s="3">
        <f t="shared" si="1"/>
        <v>3.0401558999999998</v>
      </c>
      <c r="K19" s="3">
        <f t="shared" si="2"/>
        <v>-68.462447999999995</v>
      </c>
      <c r="M19">
        <v>3102040816.3264999</v>
      </c>
      <c r="N19">
        <v>-106.44773000000001</v>
      </c>
      <c r="O19">
        <v>-90.482024999999993</v>
      </c>
      <c r="P19">
        <v>-1.2920077000000001</v>
      </c>
      <c r="Q19">
        <v>-98.968811000000002</v>
      </c>
      <c r="R19">
        <v>-89.190017999999995</v>
      </c>
      <c r="S19" s="5"/>
      <c r="T19" s="3">
        <f t="shared" si="3"/>
        <v>4.1428571428570997</v>
      </c>
      <c r="U19" s="3">
        <f t="shared" si="4"/>
        <v>12.800024000000001</v>
      </c>
      <c r="V19" s="3">
        <f t="shared" si="5"/>
        <v>-33.222050000000003</v>
      </c>
      <c r="W19" s="5"/>
    </row>
    <row r="20" spans="2:23" x14ac:dyDescent="0.25">
      <c r="B20">
        <v>3362244897.9591999</v>
      </c>
      <c r="C20">
        <v>-97.239142999999999</v>
      </c>
      <c r="D20">
        <v>-85.731910999999997</v>
      </c>
      <c r="E20">
        <v>0.85081035000000005</v>
      </c>
      <c r="F20">
        <v>-103.99805000000001</v>
      </c>
      <c r="G20">
        <v>-86.582725999999994</v>
      </c>
      <c r="H20" s="5"/>
      <c r="I20" s="3">
        <f t="shared" si="0"/>
        <v>4.4030612244898002</v>
      </c>
      <c r="J20" s="3">
        <f t="shared" si="1"/>
        <v>3.3178863999999999</v>
      </c>
      <c r="K20" s="3">
        <f t="shared" si="2"/>
        <v>-53.772575000000003</v>
      </c>
      <c r="M20">
        <v>3362244897.9591999</v>
      </c>
      <c r="N20">
        <v>-100.85747000000001</v>
      </c>
      <c r="O20">
        <v>-87.551452999999995</v>
      </c>
      <c r="P20">
        <v>-0.74993615999999996</v>
      </c>
      <c r="Q20">
        <v>-109.43312</v>
      </c>
      <c r="R20">
        <v>-86.801513999999997</v>
      </c>
      <c r="S20" s="5"/>
      <c r="T20" s="3">
        <f t="shared" si="3"/>
        <v>4.4030612244898002</v>
      </c>
      <c r="U20" s="3">
        <f t="shared" si="4"/>
        <v>18.112985999999999</v>
      </c>
      <c r="V20" s="3">
        <f t="shared" si="5"/>
        <v>-11.509278999999999</v>
      </c>
      <c r="W20" s="5"/>
    </row>
    <row r="21" spans="2:23" x14ac:dyDescent="0.25">
      <c r="B21">
        <v>3622448979.5918002</v>
      </c>
      <c r="C21">
        <v>-96.146912</v>
      </c>
      <c r="D21">
        <v>-81.071044999999998</v>
      </c>
      <c r="E21">
        <v>1.9585193000000001</v>
      </c>
      <c r="F21">
        <v>-104.72606</v>
      </c>
      <c r="G21">
        <v>-83.029563999999993</v>
      </c>
      <c r="H21" s="5"/>
      <c r="I21" s="3">
        <f t="shared" si="0"/>
        <v>4.6632653061224003</v>
      </c>
      <c r="J21" s="3">
        <f t="shared" si="1"/>
        <v>4.6920251999999998</v>
      </c>
      <c r="K21" s="3">
        <f t="shared" si="2"/>
        <v>-36.556137</v>
      </c>
      <c r="M21">
        <v>3622448979.5918002</v>
      </c>
      <c r="N21">
        <v>-88.915954999999997</v>
      </c>
      <c r="O21">
        <v>-75.110031000000006</v>
      </c>
      <c r="P21">
        <v>4.0953093000000003</v>
      </c>
      <c r="Q21">
        <v>-94.952834999999993</v>
      </c>
      <c r="R21">
        <v>-79.205344999999994</v>
      </c>
      <c r="S21" s="5"/>
      <c r="T21" s="3">
        <f t="shared" si="3"/>
        <v>4.6632653061224003</v>
      </c>
      <c r="U21" s="3">
        <f t="shared" si="4"/>
        <v>26.483521</v>
      </c>
      <c r="V21" s="3">
        <f t="shared" si="5"/>
        <v>3.2517138000000001</v>
      </c>
      <c r="W21" s="5"/>
    </row>
    <row r="22" spans="2:23" x14ac:dyDescent="0.25">
      <c r="B22">
        <v>3882653061.2245002</v>
      </c>
      <c r="C22">
        <v>-91.205405999999996</v>
      </c>
      <c r="D22">
        <v>-75.746887000000001</v>
      </c>
      <c r="E22">
        <v>3.1267703</v>
      </c>
      <c r="F22">
        <v>-98.624031000000002</v>
      </c>
      <c r="G22">
        <v>-78.873656999999994</v>
      </c>
      <c r="H22" s="5"/>
      <c r="I22" s="3">
        <f t="shared" si="0"/>
        <v>4.9234693877550999</v>
      </c>
      <c r="J22" s="3">
        <f t="shared" si="1"/>
        <v>8.4540910999999994</v>
      </c>
      <c r="K22" s="3">
        <f t="shared" si="2"/>
        <v>-18.263348000000001</v>
      </c>
      <c r="M22">
        <v>3882653061.2245002</v>
      </c>
      <c r="N22">
        <v>-83.511238000000006</v>
      </c>
      <c r="O22">
        <v>-56.517288000000001</v>
      </c>
      <c r="P22">
        <v>6.2503633000000001</v>
      </c>
      <c r="Q22">
        <v>-104.80782000000001</v>
      </c>
      <c r="R22">
        <v>-62.767651000000001</v>
      </c>
      <c r="S22" s="5"/>
      <c r="T22" s="3">
        <f t="shared" si="3"/>
        <v>4.9234693877550999</v>
      </c>
      <c r="U22" s="3">
        <f t="shared" si="4"/>
        <v>29.990465</v>
      </c>
      <c r="V22" s="3">
        <f t="shared" si="5"/>
        <v>9.8388413999999997</v>
      </c>
      <c r="W22" s="5"/>
    </row>
    <row r="23" spans="2:23" x14ac:dyDescent="0.25">
      <c r="B23">
        <v>4142857142.8571</v>
      </c>
      <c r="C23">
        <v>-84.800049000000001</v>
      </c>
      <c r="D23">
        <v>-68.462447999999995</v>
      </c>
      <c r="E23">
        <v>3.0401558999999998</v>
      </c>
      <c r="F23">
        <v>-98.625664</v>
      </c>
      <c r="G23">
        <v>-71.502609000000007</v>
      </c>
      <c r="H23" s="5"/>
      <c r="I23" s="3">
        <f t="shared" si="0"/>
        <v>5.1836734693878004</v>
      </c>
      <c r="J23" s="3">
        <f t="shared" si="1"/>
        <v>12.228076</v>
      </c>
      <c r="K23" s="3">
        <f t="shared" si="2"/>
        <v>-7.2289696000000001</v>
      </c>
      <c r="M23">
        <v>4142857142.8571</v>
      </c>
      <c r="N23">
        <v>-51.563564</v>
      </c>
      <c r="O23">
        <v>-33.222050000000003</v>
      </c>
      <c r="P23">
        <v>12.800024000000001</v>
      </c>
      <c r="Q23">
        <v>-73.107894999999999</v>
      </c>
      <c r="R23">
        <v>-46.022072000000001</v>
      </c>
      <c r="S23" s="5"/>
      <c r="T23" s="3">
        <f t="shared" si="3"/>
        <v>5.1836734693878004</v>
      </c>
      <c r="U23" s="3">
        <f t="shared" si="4"/>
        <v>31.356881999999999</v>
      </c>
      <c r="V23" s="3">
        <f t="shared" si="5"/>
        <v>13.536179000000001</v>
      </c>
      <c r="W23" s="5"/>
    </row>
    <row r="24" spans="2:23" x14ac:dyDescent="0.25">
      <c r="B24">
        <v>4403061224.4898005</v>
      </c>
      <c r="C24">
        <v>-74.315383999999995</v>
      </c>
      <c r="D24">
        <v>-53.772575000000003</v>
      </c>
      <c r="E24">
        <v>3.3178863999999999</v>
      </c>
      <c r="F24">
        <v>-82.938095000000004</v>
      </c>
      <c r="G24">
        <v>-57.090465999999999</v>
      </c>
      <c r="H24" s="5"/>
      <c r="I24" s="3">
        <f t="shared" si="0"/>
        <v>5.4438775510203996</v>
      </c>
      <c r="J24" s="3">
        <f t="shared" si="1"/>
        <v>14.432591</v>
      </c>
      <c r="K24" s="3">
        <f t="shared" si="2"/>
        <v>-4.1044455000000001E-2</v>
      </c>
      <c r="M24">
        <v>4403061224.4898005</v>
      </c>
      <c r="N24">
        <v>-38.968113000000002</v>
      </c>
      <c r="O24">
        <v>-11.509278999999999</v>
      </c>
      <c r="P24">
        <v>18.112985999999999</v>
      </c>
      <c r="Q24">
        <v>-84.88073</v>
      </c>
      <c r="R24">
        <v>-29.622263</v>
      </c>
      <c r="S24" s="5"/>
      <c r="T24" s="3">
        <f t="shared" si="3"/>
        <v>5.4438775510203996</v>
      </c>
      <c r="U24" s="3">
        <f t="shared" si="4"/>
        <v>27.445484</v>
      </c>
      <c r="V24" s="3">
        <f t="shared" si="5"/>
        <v>12.167455</v>
      </c>
      <c r="W24" s="5"/>
    </row>
    <row r="25" spans="2:23" x14ac:dyDescent="0.25">
      <c r="B25">
        <v>4663265306.1224003</v>
      </c>
      <c r="C25">
        <v>-48.268161999999997</v>
      </c>
      <c r="D25">
        <v>-36.556137</v>
      </c>
      <c r="E25">
        <v>4.6920251999999998</v>
      </c>
      <c r="F25">
        <v>-57.951549999999997</v>
      </c>
      <c r="G25">
        <v>-41.248161000000003</v>
      </c>
      <c r="H25" s="5"/>
      <c r="I25" s="3">
        <f t="shared" si="0"/>
        <v>5.7040816326531001</v>
      </c>
      <c r="J25" s="3">
        <f t="shared" si="1"/>
        <v>13.848089</v>
      </c>
      <c r="K25" s="3">
        <f t="shared" si="2"/>
        <v>2.6771541000000001</v>
      </c>
      <c r="M25">
        <v>4663265306.1224003</v>
      </c>
      <c r="N25">
        <v>-34.528365999999998</v>
      </c>
      <c r="O25">
        <v>3.2517138000000001</v>
      </c>
      <c r="P25">
        <v>26.483521</v>
      </c>
      <c r="Q25">
        <v>-88.135834000000003</v>
      </c>
      <c r="R25">
        <v>-23.231805999999999</v>
      </c>
      <c r="S25" s="5"/>
      <c r="T25" s="3">
        <f t="shared" si="3"/>
        <v>5.7040816326531001</v>
      </c>
      <c r="U25" s="3">
        <f t="shared" si="4"/>
        <v>23.040807999999998</v>
      </c>
      <c r="V25" s="3">
        <f t="shared" si="5"/>
        <v>9.8831729999999993</v>
      </c>
      <c r="W25" s="5"/>
    </row>
    <row r="26" spans="2:23" x14ac:dyDescent="0.25">
      <c r="B26">
        <v>4923469387.7551003</v>
      </c>
      <c r="C26">
        <v>-37.087299000000002</v>
      </c>
      <c r="D26">
        <v>-18.263348000000001</v>
      </c>
      <c r="E26">
        <v>8.4540910999999994</v>
      </c>
      <c r="F26">
        <v>-58.786059999999999</v>
      </c>
      <c r="G26">
        <v>-26.71744</v>
      </c>
      <c r="H26" s="5"/>
      <c r="I26" s="3">
        <f t="shared" si="0"/>
        <v>5.9642857142857002</v>
      </c>
      <c r="J26" s="3">
        <f t="shared" si="1"/>
        <v>12.447837</v>
      </c>
      <c r="K26" s="3">
        <f t="shared" si="2"/>
        <v>3.5749692999999998</v>
      </c>
      <c r="M26">
        <v>4923469387.7551003</v>
      </c>
      <c r="N26">
        <v>-32.300528999999997</v>
      </c>
      <c r="O26">
        <v>9.8388413999999997</v>
      </c>
      <c r="P26">
        <v>29.990465</v>
      </c>
      <c r="Q26">
        <v>-103.88476</v>
      </c>
      <c r="R26">
        <v>-20.151623000000001</v>
      </c>
      <c r="S26" s="5"/>
      <c r="T26" s="3">
        <f t="shared" si="3"/>
        <v>5.9642857142857002</v>
      </c>
      <c r="U26" s="3">
        <f t="shared" si="4"/>
        <v>17.910318</v>
      </c>
      <c r="V26" s="3">
        <f t="shared" si="5"/>
        <v>6.6766490999999997</v>
      </c>
      <c r="W26" s="5"/>
    </row>
    <row r="27" spans="2:23" x14ac:dyDescent="0.25">
      <c r="B27">
        <v>5183673469.3878002</v>
      </c>
      <c r="C27">
        <v>-30.154212999999999</v>
      </c>
      <c r="D27">
        <v>-7.2289696000000001</v>
      </c>
      <c r="E27">
        <v>12.228076</v>
      </c>
      <c r="F27">
        <v>-60.211326999999997</v>
      </c>
      <c r="G27">
        <v>-19.457046999999999</v>
      </c>
      <c r="H27" s="5"/>
      <c r="I27" s="3">
        <f t="shared" si="0"/>
        <v>6.2244897959183998</v>
      </c>
      <c r="J27" s="3">
        <f t="shared" si="1"/>
        <v>10.679945999999999</v>
      </c>
      <c r="K27" s="3">
        <f t="shared" si="2"/>
        <v>2.8838384000000001</v>
      </c>
      <c r="M27">
        <v>5183673469.3878002</v>
      </c>
      <c r="N27">
        <v>-29.252507999999999</v>
      </c>
      <c r="O27">
        <v>13.536179000000001</v>
      </c>
      <c r="P27">
        <v>31.356881999999999</v>
      </c>
      <c r="Q27">
        <v>-95.256675999999999</v>
      </c>
      <c r="R27">
        <v>-17.820703999999999</v>
      </c>
      <c r="S27" s="5"/>
      <c r="T27" s="3">
        <f t="shared" si="3"/>
        <v>6.2244897959183998</v>
      </c>
      <c r="U27" s="3">
        <f t="shared" si="4"/>
        <v>14.703537000000001</v>
      </c>
      <c r="V27" s="3">
        <f t="shared" si="5"/>
        <v>4.6404696000000003</v>
      </c>
      <c r="W27" s="5"/>
    </row>
    <row r="28" spans="2:23" x14ac:dyDescent="0.25">
      <c r="B28">
        <v>5443877551.0204</v>
      </c>
      <c r="C28">
        <v>-26.455507000000001</v>
      </c>
      <c r="D28">
        <v>-4.1044455000000001E-2</v>
      </c>
      <c r="E28">
        <v>14.432591</v>
      </c>
      <c r="F28">
        <v>-58.719849000000004</v>
      </c>
      <c r="G28">
        <v>-14.473637</v>
      </c>
      <c r="H28" s="5"/>
      <c r="I28" s="3">
        <f t="shared" si="0"/>
        <v>6.4846938775509999</v>
      </c>
      <c r="J28" s="3">
        <f t="shared" si="1"/>
        <v>10.685492999999999</v>
      </c>
      <c r="K28" s="3">
        <f t="shared" si="2"/>
        <v>3.4637305999999999</v>
      </c>
      <c r="M28">
        <v>5443877551.0204</v>
      </c>
      <c r="N28">
        <v>-27.481833999999999</v>
      </c>
      <c r="O28">
        <v>12.167455</v>
      </c>
      <c r="P28">
        <v>27.445484</v>
      </c>
      <c r="Q28">
        <v>-89.180260000000004</v>
      </c>
      <c r="R28">
        <v>-15.278028000000001</v>
      </c>
      <c r="S28" s="5"/>
      <c r="T28" s="3">
        <f t="shared" si="3"/>
        <v>6.4846938775509999</v>
      </c>
      <c r="U28" s="3">
        <f t="shared" si="4"/>
        <v>12.804535</v>
      </c>
      <c r="V28" s="3">
        <f t="shared" si="5"/>
        <v>3.6434989</v>
      </c>
      <c r="W28" s="5"/>
    </row>
    <row r="29" spans="2:23" x14ac:dyDescent="0.25">
      <c r="B29">
        <v>5704081632.6531</v>
      </c>
      <c r="C29">
        <v>-22.233730000000001</v>
      </c>
      <c r="D29">
        <v>2.6771541000000001</v>
      </c>
      <c r="E29">
        <v>13.848089</v>
      </c>
      <c r="F29">
        <v>-57.352913000000001</v>
      </c>
      <c r="G29">
        <v>-11.170935999999999</v>
      </c>
      <c r="H29" s="5"/>
      <c r="I29" s="3">
        <f t="shared" si="0"/>
        <v>6.7448979591836995</v>
      </c>
      <c r="J29" s="3">
        <f t="shared" si="1"/>
        <v>11.874639999999999</v>
      </c>
      <c r="K29" s="3">
        <f t="shared" si="2"/>
        <v>4.8754992000000001</v>
      </c>
      <c r="M29">
        <v>5704081632.6531</v>
      </c>
      <c r="N29">
        <v>-24.714611000000001</v>
      </c>
      <c r="O29">
        <v>9.8831729999999993</v>
      </c>
      <c r="P29">
        <v>23.040807999999998</v>
      </c>
      <c r="Q29">
        <v>-72.914658000000003</v>
      </c>
      <c r="R29">
        <v>-13.157635000000001</v>
      </c>
      <c r="S29" s="5"/>
      <c r="T29" s="3">
        <f t="shared" si="3"/>
        <v>6.7448979591836995</v>
      </c>
      <c r="U29" s="3">
        <f t="shared" si="4"/>
        <v>13.133374</v>
      </c>
      <c r="V29" s="3">
        <f t="shared" si="5"/>
        <v>4.3607569000000002</v>
      </c>
      <c r="W29" s="5"/>
    </row>
    <row r="30" spans="2:23" x14ac:dyDescent="0.25">
      <c r="B30">
        <v>5964285714.2856998</v>
      </c>
      <c r="C30">
        <v>-20.650829000000002</v>
      </c>
      <c r="D30">
        <v>3.5749692999999998</v>
      </c>
      <c r="E30">
        <v>12.447837</v>
      </c>
      <c r="F30">
        <v>-48.010368</v>
      </c>
      <c r="G30">
        <v>-8.8728675999999993</v>
      </c>
      <c r="H30" s="5"/>
      <c r="I30" s="3">
        <f t="shared" si="0"/>
        <v>7.0051020408163005</v>
      </c>
      <c r="J30" s="3">
        <f t="shared" si="1"/>
        <v>13.523315</v>
      </c>
      <c r="K30" s="3">
        <f t="shared" si="2"/>
        <v>6.6336141</v>
      </c>
      <c r="M30">
        <v>5964285714.2856998</v>
      </c>
      <c r="N30">
        <v>-23.178692000000002</v>
      </c>
      <c r="O30">
        <v>6.6766490999999997</v>
      </c>
      <c r="P30">
        <v>17.910318</v>
      </c>
      <c r="Q30">
        <v>-63.329532999999998</v>
      </c>
      <c r="R30">
        <v>-11.23367</v>
      </c>
      <c r="S30" s="5"/>
      <c r="T30" s="3">
        <f t="shared" si="3"/>
        <v>7.0051020408163005</v>
      </c>
      <c r="U30" s="3">
        <f t="shared" si="4"/>
        <v>14.227603</v>
      </c>
      <c r="V30" s="3">
        <f t="shared" si="5"/>
        <v>5.8173265000000001</v>
      </c>
      <c r="W30" s="5"/>
    </row>
    <row r="31" spans="2:23" x14ac:dyDescent="0.25">
      <c r="B31">
        <v>6224489795.9183998</v>
      </c>
      <c r="C31">
        <v>-19.435358000000001</v>
      </c>
      <c r="D31">
        <v>2.8838384000000001</v>
      </c>
      <c r="E31">
        <v>10.679945999999999</v>
      </c>
      <c r="F31">
        <v>-43.046290999999997</v>
      </c>
      <c r="G31">
        <v>-7.7961073000000001</v>
      </c>
      <c r="H31" s="5"/>
      <c r="I31" s="3">
        <f t="shared" si="0"/>
        <v>7.2653061224490001</v>
      </c>
      <c r="J31" s="3">
        <f t="shared" si="1"/>
        <v>15.115648999999999</v>
      </c>
      <c r="K31" s="3">
        <f t="shared" si="2"/>
        <v>8.2651730000000008</v>
      </c>
      <c r="M31">
        <v>6224489795.9183998</v>
      </c>
      <c r="N31">
        <v>-21.713804</v>
      </c>
      <c r="O31">
        <v>4.6404696000000003</v>
      </c>
      <c r="P31">
        <v>14.703537000000001</v>
      </c>
      <c r="Q31">
        <v>-52.637031999999998</v>
      </c>
      <c r="R31">
        <v>-10.063067999999999</v>
      </c>
      <c r="S31" s="5"/>
      <c r="T31" s="3">
        <f t="shared" si="3"/>
        <v>7.2653061224490001</v>
      </c>
      <c r="U31" s="3">
        <f t="shared" si="4"/>
        <v>15.881790000000001</v>
      </c>
      <c r="V31" s="3">
        <f t="shared" si="5"/>
        <v>7.5620713000000004</v>
      </c>
      <c r="W31" s="5"/>
    </row>
    <row r="32" spans="2:23" x14ac:dyDescent="0.25">
      <c r="B32">
        <v>6484693877.5509996</v>
      </c>
      <c r="C32">
        <v>-19.044909000000001</v>
      </c>
      <c r="D32">
        <v>3.4637305999999999</v>
      </c>
      <c r="E32">
        <v>10.685492999999999</v>
      </c>
      <c r="F32">
        <v>-43.639656000000002</v>
      </c>
      <c r="G32">
        <v>-7.2217631000000004</v>
      </c>
      <c r="H32" s="5"/>
      <c r="I32" s="3">
        <f t="shared" si="0"/>
        <v>7.5255102040816002</v>
      </c>
      <c r="J32" s="3">
        <f t="shared" si="1"/>
        <v>16.802996</v>
      </c>
      <c r="K32" s="3">
        <f t="shared" si="2"/>
        <v>9.8099184000000008</v>
      </c>
      <c r="M32">
        <v>6484693877.5509996</v>
      </c>
      <c r="N32">
        <v>-21.172073000000001</v>
      </c>
      <c r="O32">
        <v>3.6434989</v>
      </c>
      <c r="P32">
        <v>12.804535</v>
      </c>
      <c r="Q32">
        <v>-50.069961999999997</v>
      </c>
      <c r="R32">
        <v>-9.1610364999999998</v>
      </c>
      <c r="S32" s="5"/>
      <c r="T32" s="3">
        <f t="shared" si="3"/>
        <v>7.5255102040816002</v>
      </c>
      <c r="U32" s="3">
        <f t="shared" si="4"/>
        <v>17.360018</v>
      </c>
      <c r="V32" s="3">
        <f t="shared" si="5"/>
        <v>9.1998539000000008</v>
      </c>
      <c r="W32" s="5"/>
    </row>
    <row r="33" spans="2:23" x14ac:dyDescent="0.25">
      <c r="B33">
        <v>6744897959.1836996</v>
      </c>
      <c r="C33">
        <v>-18.986830000000001</v>
      </c>
      <c r="D33">
        <v>4.8754992000000001</v>
      </c>
      <c r="E33">
        <v>11.874639999999999</v>
      </c>
      <c r="F33">
        <v>-46.497718999999996</v>
      </c>
      <c r="G33">
        <v>-6.9991417</v>
      </c>
      <c r="H33" s="5"/>
      <c r="I33" s="3">
        <f t="shared" si="0"/>
        <v>7.7857142857142998</v>
      </c>
      <c r="J33" s="3">
        <f t="shared" si="1"/>
        <v>18.036072000000001</v>
      </c>
      <c r="K33" s="3">
        <f t="shared" si="2"/>
        <v>10.989591000000001</v>
      </c>
      <c r="M33">
        <v>6744897959.1836996</v>
      </c>
      <c r="N33">
        <v>-20.562176000000001</v>
      </c>
      <c r="O33">
        <v>4.3607569000000002</v>
      </c>
      <c r="P33">
        <v>13.133374</v>
      </c>
      <c r="Q33">
        <v>-49.498161000000003</v>
      </c>
      <c r="R33">
        <v>-8.7726182999999995</v>
      </c>
      <c r="S33" s="5"/>
      <c r="T33" s="3">
        <f t="shared" si="3"/>
        <v>7.7857142857142998</v>
      </c>
      <c r="U33" s="3">
        <f t="shared" si="4"/>
        <v>18.373262</v>
      </c>
      <c r="V33" s="3">
        <f t="shared" si="5"/>
        <v>10.304148</v>
      </c>
      <c r="W33" s="5"/>
    </row>
    <row r="34" spans="2:23" x14ac:dyDescent="0.25">
      <c r="B34">
        <v>7005102040.8163004</v>
      </c>
      <c r="C34">
        <v>-18.625139000000001</v>
      </c>
      <c r="D34">
        <v>6.6336141</v>
      </c>
      <c r="E34">
        <v>13.523315</v>
      </c>
      <c r="F34">
        <v>-49.086246000000003</v>
      </c>
      <c r="G34">
        <v>-6.8897018000000001</v>
      </c>
      <c r="H34" s="5"/>
      <c r="I34" s="3">
        <f t="shared" si="0"/>
        <v>8.0459183673468999</v>
      </c>
      <c r="J34" s="3">
        <f t="shared" si="1"/>
        <v>19.293564</v>
      </c>
      <c r="K34" s="3">
        <f t="shared" si="2"/>
        <v>12.104645</v>
      </c>
      <c r="M34">
        <v>7005102040.8163004</v>
      </c>
      <c r="N34">
        <v>-20.269884000000001</v>
      </c>
      <c r="O34">
        <v>5.8173265000000001</v>
      </c>
      <c r="P34">
        <v>14.227603</v>
      </c>
      <c r="Q34">
        <v>-52.608817999999999</v>
      </c>
      <c r="R34">
        <v>-8.4102764000000008</v>
      </c>
      <c r="S34" s="5"/>
      <c r="T34" s="3">
        <f t="shared" si="3"/>
        <v>8.0459183673468999</v>
      </c>
      <c r="U34" s="3">
        <f t="shared" si="4"/>
        <v>19.209444000000001</v>
      </c>
      <c r="V34" s="3">
        <f t="shared" si="5"/>
        <v>11.275622</v>
      </c>
      <c r="W34" s="5"/>
    </row>
    <row r="35" spans="2:23" x14ac:dyDescent="0.25">
      <c r="B35">
        <v>7265306122.4490004</v>
      </c>
      <c r="C35">
        <v>-18.910511</v>
      </c>
      <c r="D35">
        <v>8.2651730000000008</v>
      </c>
      <c r="E35">
        <v>15.115648999999999</v>
      </c>
      <c r="F35">
        <v>-53.785151999999997</v>
      </c>
      <c r="G35">
        <v>-6.8504766999999998</v>
      </c>
      <c r="H35" s="5"/>
      <c r="I35" s="3">
        <f t="shared" si="0"/>
        <v>8.3061224489796004</v>
      </c>
      <c r="J35" s="3">
        <f t="shared" si="1"/>
        <v>19.460197000000001</v>
      </c>
      <c r="K35" s="3">
        <f t="shared" si="2"/>
        <v>12.318349</v>
      </c>
      <c r="M35">
        <v>7265306122.4490004</v>
      </c>
      <c r="N35">
        <v>-20.066544</v>
      </c>
      <c r="O35">
        <v>7.5620713000000004</v>
      </c>
      <c r="P35">
        <v>15.881790000000001</v>
      </c>
      <c r="Q35">
        <v>-55.492786000000002</v>
      </c>
      <c r="R35">
        <v>-8.3197192999999992</v>
      </c>
      <c r="S35" s="5"/>
      <c r="T35" s="3">
        <f t="shared" si="3"/>
        <v>8.3061224489796004</v>
      </c>
      <c r="U35" s="3">
        <f t="shared" si="4"/>
        <v>19.921700000000001</v>
      </c>
      <c r="V35" s="3">
        <f t="shared" si="5"/>
        <v>11.979585</v>
      </c>
      <c r="W35" s="5"/>
    </row>
    <row r="36" spans="2:23" x14ac:dyDescent="0.25">
      <c r="B36">
        <v>7525510204.0816002</v>
      </c>
      <c r="C36">
        <v>-18.899939</v>
      </c>
      <c r="D36">
        <v>9.8099184000000008</v>
      </c>
      <c r="E36">
        <v>16.802996</v>
      </c>
      <c r="F36">
        <v>-56.026401999999997</v>
      </c>
      <c r="G36">
        <v>-6.9930767999999999</v>
      </c>
      <c r="H36" s="5"/>
      <c r="I36" s="3">
        <f t="shared" si="0"/>
        <v>8.5663265306121996</v>
      </c>
      <c r="J36" s="3">
        <f t="shared" si="1"/>
        <v>19.655080999999999</v>
      </c>
      <c r="K36" s="3">
        <f t="shared" si="2"/>
        <v>12.429042000000001</v>
      </c>
      <c r="M36">
        <v>7525510204.0816002</v>
      </c>
      <c r="N36">
        <v>-20.315981000000001</v>
      </c>
      <c r="O36">
        <v>9.1998539000000008</v>
      </c>
      <c r="P36">
        <v>17.360018</v>
      </c>
      <c r="Q36">
        <v>-59.228050000000003</v>
      </c>
      <c r="R36">
        <v>-8.1601639000000006</v>
      </c>
      <c r="S36" s="5"/>
      <c r="T36" s="3">
        <f t="shared" si="3"/>
        <v>8.5663265306121996</v>
      </c>
      <c r="U36" s="3">
        <f t="shared" si="4"/>
        <v>20.9359</v>
      </c>
      <c r="V36" s="3">
        <f t="shared" si="5"/>
        <v>12.985799999999999</v>
      </c>
      <c r="W36" s="5"/>
    </row>
    <row r="37" spans="2:23" x14ac:dyDescent="0.25">
      <c r="B37">
        <v>7785714285.7143002</v>
      </c>
      <c r="C37">
        <v>-19.193079000000001</v>
      </c>
      <c r="D37">
        <v>10.989591000000001</v>
      </c>
      <c r="E37">
        <v>18.036072000000001</v>
      </c>
      <c r="F37">
        <v>-60.058540000000001</v>
      </c>
      <c r="G37">
        <v>-7.0464802000000004</v>
      </c>
      <c r="H37" s="5"/>
      <c r="I37" s="3">
        <f t="shared" ref="I37:I68" si="6">B41/1000000000</f>
        <v>8.8265306122449001</v>
      </c>
      <c r="J37" s="3">
        <f t="shared" ref="J37:J68" si="7">E41</f>
        <v>19.129836999999998</v>
      </c>
      <c r="K37" s="3">
        <f t="shared" ref="K37:K68" si="8">D41</f>
        <v>12.043497</v>
      </c>
      <c r="M37">
        <v>7785714285.7143002</v>
      </c>
      <c r="N37">
        <v>-19.879218999999999</v>
      </c>
      <c r="O37">
        <v>10.304148</v>
      </c>
      <c r="P37">
        <v>18.373262</v>
      </c>
      <c r="Q37">
        <v>-61.263514999999998</v>
      </c>
      <c r="R37">
        <v>-8.0691147000000001</v>
      </c>
      <c r="S37" s="5"/>
      <c r="T37" s="3">
        <f t="shared" ref="T37:T68" si="9">M41/1000000000</f>
        <v>8.8265306122449001</v>
      </c>
      <c r="U37" s="3">
        <f t="shared" ref="U37:U68" si="10">P41</f>
        <v>21.565263999999999</v>
      </c>
      <c r="V37" s="3">
        <f t="shared" ref="V37:V68" si="11">O41</f>
        <v>13.549117000000001</v>
      </c>
      <c r="W37" s="5"/>
    </row>
    <row r="38" spans="2:23" x14ac:dyDescent="0.25">
      <c r="B38">
        <v>8045918367.3469</v>
      </c>
      <c r="C38">
        <v>-18.895143999999998</v>
      </c>
      <c r="D38">
        <v>12.104645</v>
      </c>
      <c r="E38">
        <v>19.293564</v>
      </c>
      <c r="F38">
        <v>-60.817084999999999</v>
      </c>
      <c r="G38">
        <v>-7.1889181000000004</v>
      </c>
      <c r="H38" s="5"/>
      <c r="I38" s="3">
        <f t="shared" si="6"/>
        <v>9.0867346938776006</v>
      </c>
      <c r="J38" s="3">
        <f t="shared" si="7"/>
        <v>19.580152999999999</v>
      </c>
      <c r="K38" s="3">
        <f t="shared" si="8"/>
        <v>12.40954</v>
      </c>
      <c r="M38">
        <v>8045918367.3469</v>
      </c>
      <c r="N38">
        <v>-19.841511000000001</v>
      </c>
      <c r="O38">
        <v>11.275622</v>
      </c>
      <c r="P38">
        <v>19.209444000000001</v>
      </c>
      <c r="Q38">
        <v>-61.443455</v>
      </c>
      <c r="R38">
        <v>-7.9338226000000001</v>
      </c>
      <c r="S38" s="5"/>
      <c r="T38" s="3">
        <f t="shared" si="9"/>
        <v>9.0867346938776006</v>
      </c>
      <c r="U38" s="3">
        <f t="shared" si="10"/>
        <v>21.332321</v>
      </c>
      <c r="V38" s="3">
        <f t="shared" si="11"/>
        <v>13.271948</v>
      </c>
      <c r="W38" s="5"/>
    </row>
    <row r="39" spans="2:23" x14ac:dyDescent="0.25">
      <c r="B39">
        <v>8306122448.9796</v>
      </c>
      <c r="C39">
        <v>-19.385045999999999</v>
      </c>
      <c r="D39">
        <v>12.318349</v>
      </c>
      <c r="E39">
        <v>19.460197000000001</v>
      </c>
      <c r="F39">
        <v>-64.172049999999999</v>
      </c>
      <c r="G39">
        <v>-7.1418480999999998</v>
      </c>
      <c r="H39" s="5"/>
      <c r="I39" s="3">
        <f t="shared" si="6"/>
        <v>9.3469387755101998</v>
      </c>
      <c r="J39" s="3">
        <f t="shared" si="7"/>
        <v>19.557627</v>
      </c>
      <c r="K39" s="3">
        <f t="shared" si="8"/>
        <v>12.554221999999999</v>
      </c>
      <c r="M39">
        <v>8306122448.9796</v>
      </c>
      <c r="N39">
        <v>-19.812989999999999</v>
      </c>
      <c r="O39">
        <v>11.979585</v>
      </c>
      <c r="P39">
        <v>19.921700000000001</v>
      </c>
      <c r="Q39">
        <v>-63.547924000000002</v>
      </c>
      <c r="R39">
        <v>-7.9421147999999997</v>
      </c>
      <c r="S39" s="5"/>
      <c r="T39" s="3">
        <f t="shared" si="9"/>
        <v>9.3469387755101998</v>
      </c>
      <c r="U39" s="3">
        <f t="shared" si="10"/>
        <v>21.231217999999998</v>
      </c>
      <c r="V39" s="3">
        <f t="shared" si="11"/>
        <v>13.042719999999999</v>
      </c>
      <c r="W39" s="5"/>
    </row>
    <row r="40" spans="2:23" x14ac:dyDescent="0.25">
      <c r="B40">
        <v>8566326530.6121998</v>
      </c>
      <c r="C40">
        <v>-19.080845</v>
      </c>
      <c r="D40">
        <v>12.429042000000001</v>
      </c>
      <c r="E40">
        <v>19.655080999999999</v>
      </c>
      <c r="F40">
        <v>-61.004058999999998</v>
      </c>
      <c r="G40">
        <v>-7.2260394000000003</v>
      </c>
      <c r="H40" s="5"/>
      <c r="I40" s="3">
        <f t="shared" si="6"/>
        <v>9.6071428571429003</v>
      </c>
      <c r="J40" s="3">
        <f t="shared" si="7"/>
        <v>20.734442000000001</v>
      </c>
      <c r="K40" s="3">
        <f t="shared" si="8"/>
        <v>13.69933</v>
      </c>
      <c r="M40">
        <v>8566326530.6121998</v>
      </c>
      <c r="N40">
        <v>-19.873602000000002</v>
      </c>
      <c r="O40">
        <v>12.985799999999999</v>
      </c>
      <c r="P40">
        <v>20.9359</v>
      </c>
      <c r="Q40">
        <v>-65.470436000000007</v>
      </c>
      <c r="R40">
        <v>-7.9501004000000002</v>
      </c>
      <c r="S40" s="5"/>
      <c r="T40" s="3">
        <f t="shared" si="9"/>
        <v>9.6071428571429003</v>
      </c>
      <c r="U40" s="3">
        <f t="shared" si="10"/>
        <v>20.959144999999999</v>
      </c>
      <c r="V40" s="3">
        <f t="shared" si="11"/>
        <v>12.766711000000001</v>
      </c>
      <c r="W40" s="5"/>
    </row>
    <row r="41" spans="2:23" x14ac:dyDescent="0.25">
      <c r="B41">
        <v>8826530612.2448997</v>
      </c>
      <c r="C41">
        <v>-19.087558999999999</v>
      </c>
      <c r="D41">
        <v>12.043497</v>
      </c>
      <c r="E41">
        <v>19.129836999999998</v>
      </c>
      <c r="F41">
        <v>-62.058495000000001</v>
      </c>
      <c r="G41">
        <v>-7.0863389999999997</v>
      </c>
      <c r="H41" s="5"/>
      <c r="I41" s="3">
        <f t="shared" si="6"/>
        <v>9.8673469387754995</v>
      </c>
      <c r="J41" s="3">
        <f t="shared" si="7"/>
        <v>20.934926999999998</v>
      </c>
      <c r="K41" s="3">
        <f t="shared" si="8"/>
        <v>14.110168</v>
      </c>
      <c r="M41">
        <v>8826530612.2448997</v>
      </c>
      <c r="N41">
        <v>-19.885560999999999</v>
      </c>
      <c r="O41">
        <v>13.549117000000001</v>
      </c>
      <c r="P41">
        <v>21.565263999999999</v>
      </c>
      <c r="Q41">
        <v>-67.612892000000002</v>
      </c>
      <c r="R41">
        <v>-8.0161467000000002</v>
      </c>
      <c r="S41" s="5"/>
      <c r="T41" s="3">
        <f t="shared" si="9"/>
        <v>9.8673469387754995</v>
      </c>
      <c r="U41" s="3">
        <f t="shared" si="10"/>
        <v>21.531324000000001</v>
      </c>
      <c r="V41" s="3">
        <f t="shared" si="11"/>
        <v>13.353868</v>
      </c>
      <c r="W41" s="5"/>
    </row>
    <row r="42" spans="2:23" x14ac:dyDescent="0.25">
      <c r="B42">
        <v>9086734693.8775997</v>
      </c>
      <c r="C42">
        <v>-18.822469999999999</v>
      </c>
      <c r="D42">
        <v>12.40954</v>
      </c>
      <c r="E42">
        <v>19.580152999999999</v>
      </c>
      <c r="F42">
        <v>-60.171050999999999</v>
      </c>
      <c r="G42">
        <v>-7.1706127999999998</v>
      </c>
      <c r="H42" s="5"/>
      <c r="I42" s="3">
        <f t="shared" si="6"/>
        <v>10.127551020408001</v>
      </c>
      <c r="J42" s="3">
        <f t="shared" si="7"/>
        <v>20.984452999999998</v>
      </c>
      <c r="K42" s="3">
        <f t="shared" si="8"/>
        <v>14.067911</v>
      </c>
      <c r="M42">
        <v>9086734693.8775997</v>
      </c>
      <c r="N42">
        <v>-20.075378000000001</v>
      </c>
      <c r="O42">
        <v>13.271948</v>
      </c>
      <c r="P42">
        <v>21.332321</v>
      </c>
      <c r="Q42">
        <v>-67.714995999999999</v>
      </c>
      <c r="R42">
        <v>-8.0603733000000002</v>
      </c>
      <c r="S42" s="5"/>
      <c r="T42" s="3">
        <f t="shared" si="9"/>
        <v>10.127551020408001</v>
      </c>
      <c r="U42" s="3">
        <f t="shared" si="10"/>
        <v>21.469673</v>
      </c>
      <c r="V42" s="3">
        <f t="shared" si="11"/>
        <v>13.458617</v>
      </c>
      <c r="W42" s="5"/>
    </row>
    <row r="43" spans="2:23" x14ac:dyDescent="0.25">
      <c r="B43">
        <v>9346938775.5102005</v>
      </c>
      <c r="C43">
        <v>-19.301172000000001</v>
      </c>
      <c r="D43">
        <v>12.554221999999999</v>
      </c>
      <c r="E43">
        <v>19.557627</v>
      </c>
      <c r="F43">
        <v>-63.861297999999998</v>
      </c>
      <c r="G43">
        <v>-7.0034045999999996</v>
      </c>
      <c r="H43" s="5"/>
      <c r="I43" s="3">
        <f t="shared" si="6"/>
        <v>10.387755102041</v>
      </c>
      <c r="J43" s="3">
        <f t="shared" si="7"/>
        <v>20.069012000000001</v>
      </c>
      <c r="K43" s="3">
        <f t="shared" si="8"/>
        <v>13.296058</v>
      </c>
      <c r="M43">
        <v>9346938775.5102005</v>
      </c>
      <c r="N43">
        <v>-19.999621999999999</v>
      </c>
      <c r="O43">
        <v>13.042719999999999</v>
      </c>
      <c r="P43">
        <v>21.231217999999998</v>
      </c>
      <c r="Q43">
        <v>-64.185478000000003</v>
      </c>
      <c r="R43">
        <v>-8.1884975000000004</v>
      </c>
      <c r="S43" s="5"/>
      <c r="T43" s="3">
        <f t="shared" si="9"/>
        <v>10.387755102041</v>
      </c>
      <c r="U43" s="3">
        <f t="shared" si="10"/>
        <v>21.696145999999999</v>
      </c>
      <c r="V43" s="3">
        <f t="shared" si="11"/>
        <v>13.650705</v>
      </c>
      <c r="W43" s="5"/>
    </row>
    <row r="44" spans="2:23" x14ac:dyDescent="0.25">
      <c r="B44">
        <v>9607142857.1429005</v>
      </c>
      <c r="C44">
        <v>-18.752333</v>
      </c>
      <c r="D44">
        <v>13.69933</v>
      </c>
      <c r="E44">
        <v>20.734442000000001</v>
      </c>
      <c r="F44">
        <v>-61.920906000000002</v>
      </c>
      <c r="G44">
        <v>-7.0351113999999999</v>
      </c>
      <c r="H44" s="5"/>
      <c r="I44" s="3">
        <f t="shared" si="6"/>
        <v>10.647959183673001</v>
      </c>
      <c r="J44" s="3">
        <f t="shared" si="7"/>
        <v>19.998432000000001</v>
      </c>
      <c r="K44" s="3">
        <f t="shared" si="8"/>
        <v>13.148018</v>
      </c>
      <c r="M44">
        <v>9607142857.1429005</v>
      </c>
      <c r="N44">
        <v>-20.223728000000001</v>
      </c>
      <c r="O44">
        <v>12.766711000000001</v>
      </c>
      <c r="P44">
        <v>20.959144999999999</v>
      </c>
      <c r="Q44">
        <v>-67.252028999999993</v>
      </c>
      <c r="R44">
        <v>-8.1924334000000005</v>
      </c>
      <c r="S44" s="5"/>
      <c r="T44" s="3">
        <f t="shared" si="9"/>
        <v>10.647959183673001</v>
      </c>
      <c r="U44" s="3">
        <f t="shared" si="10"/>
        <v>21.861886999999999</v>
      </c>
      <c r="V44" s="3">
        <f t="shared" si="11"/>
        <v>13.767958999999999</v>
      </c>
      <c r="W44" s="5"/>
    </row>
    <row r="45" spans="2:23" x14ac:dyDescent="0.25">
      <c r="B45">
        <v>9867346938.7754993</v>
      </c>
      <c r="C45">
        <v>-18.778147000000001</v>
      </c>
      <c r="D45">
        <v>14.110168</v>
      </c>
      <c r="E45">
        <v>20.934926999999998</v>
      </c>
      <c r="F45">
        <v>-66.908737000000002</v>
      </c>
      <c r="G45">
        <v>-6.8247581000000004</v>
      </c>
      <c r="H45" s="5"/>
      <c r="I45" s="3">
        <f t="shared" si="6"/>
        <v>10.908163265305999</v>
      </c>
      <c r="J45" s="3">
        <f t="shared" si="7"/>
        <v>20.463965999999999</v>
      </c>
      <c r="K45" s="3">
        <f t="shared" si="8"/>
        <v>13.707742</v>
      </c>
      <c r="M45">
        <v>9867346938.7754993</v>
      </c>
      <c r="N45">
        <v>-20.140377000000001</v>
      </c>
      <c r="O45">
        <v>13.353868</v>
      </c>
      <c r="P45">
        <v>21.531324000000001</v>
      </c>
      <c r="Q45">
        <v>-66.253944000000004</v>
      </c>
      <c r="R45">
        <v>-8.1774568999999993</v>
      </c>
      <c r="S45" s="5"/>
      <c r="T45" s="3">
        <f t="shared" si="9"/>
        <v>10.908163265305999</v>
      </c>
      <c r="U45" s="3">
        <f t="shared" si="10"/>
        <v>22.498059999999999</v>
      </c>
      <c r="V45" s="3">
        <f t="shared" si="11"/>
        <v>14.140718</v>
      </c>
      <c r="W45" s="5"/>
    </row>
    <row r="46" spans="2:23" x14ac:dyDescent="0.25">
      <c r="B46">
        <v>10127551020.408001</v>
      </c>
      <c r="C46">
        <v>-18.621185000000001</v>
      </c>
      <c r="D46">
        <v>14.067911</v>
      </c>
      <c r="E46">
        <v>20.984452999999998</v>
      </c>
      <c r="F46">
        <v>-64.286361999999997</v>
      </c>
      <c r="G46">
        <v>-6.9165406000000003</v>
      </c>
      <c r="H46" s="5"/>
      <c r="I46" s="3">
        <f t="shared" si="6"/>
        <v>11.168367346938998</v>
      </c>
      <c r="J46" s="3">
        <f t="shared" si="7"/>
        <v>20.865124000000002</v>
      </c>
      <c r="K46" s="3">
        <f t="shared" si="8"/>
        <v>14.002865999999999</v>
      </c>
      <c r="M46">
        <v>10127551020.408001</v>
      </c>
      <c r="N46">
        <v>-20.010349000000001</v>
      </c>
      <c r="O46">
        <v>13.458617</v>
      </c>
      <c r="P46">
        <v>21.469673</v>
      </c>
      <c r="Q46">
        <v>-67.740593000000004</v>
      </c>
      <c r="R46">
        <v>-8.0110550000000007</v>
      </c>
      <c r="S46" s="5"/>
      <c r="T46" s="3">
        <f t="shared" si="9"/>
        <v>11.168367346938998</v>
      </c>
      <c r="U46" s="3">
        <f t="shared" si="10"/>
        <v>23.504622000000001</v>
      </c>
      <c r="V46" s="3">
        <f t="shared" si="11"/>
        <v>15.05796</v>
      </c>
      <c r="W46" s="5"/>
    </row>
    <row r="47" spans="2:23" x14ac:dyDescent="0.25">
      <c r="B47">
        <v>10387755102.041</v>
      </c>
      <c r="C47">
        <v>-19.084955000000001</v>
      </c>
      <c r="D47">
        <v>13.296058</v>
      </c>
      <c r="E47">
        <v>20.069012000000001</v>
      </c>
      <c r="F47">
        <v>-62.665233999999998</v>
      </c>
      <c r="G47">
        <v>-6.7729526</v>
      </c>
      <c r="H47" s="5"/>
      <c r="I47" s="3">
        <f t="shared" si="6"/>
        <v>11.428571428570999</v>
      </c>
      <c r="J47" s="3">
        <f t="shared" si="7"/>
        <v>21.380922000000002</v>
      </c>
      <c r="K47" s="3">
        <f t="shared" si="8"/>
        <v>14.523341</v>
      </c>
      <c r="M47">
        <v>10387755102.041</v>
      </c>
      <c r="N47">
        <v>-19.689287</v>
      </c>
      <c r="O47">
        <v>13.650705</v>
      </c>
      <c r="P47">
        <v>21.696145999999999</v>
      </c>
      <c r="Q47">
        <v>-66.277206000000007</v>
      </c>
      <c r="R47">
        <v>-8.0454396999999993</v>
      </c>
      <c r="S47" s="5"/>
      <c r="T47" s="3">
        <f t="shared" si="9"/>
        <v>11.428571428570999</v>
      </c>
      <c r="U47" s="3">
        <f t="shared" si="10"/>
        <v>25.107574</v>
      </c>
      <c r="V47" s="3">
        <f t="shared" si="11"/>
        <v>16.409141999999999</v>
      </c>
      <c r="W47" s="5"/>
    </row>
    <row r="48" spans="2:23" x14ac:dyDescent="0.25">
      <c r="B48">
        <v>10647959183.673</v>
      </c>
      <c r="C48">
        <v>-18.62689</v>
      </c>
      <c r="D48">
        <v>13.148018</v>
      </c>
      <c r="E48">
        <v>19.998432000000001</v>
      </c>
      <c r="F48">
        <v>-61.823841000000002</v>
      </c>
      <c r="G48">
        <v>-6.8504128</v>
      </c>
      <c r="H48" s="5"/>
      <c r="I48" s="3">
        <f t="shared" si="6"/>
        <v>11.688775510204</v>
      </c>
      <c r="J48" s="3">
        <f t="shared" si="7"/>
        <v>22.301361</v>
      </c>
      <c r="K48" s="3">
        <f t="shared" si="8"/>
        <v>15.294855</v>
      </c>
      <c r="M48">
        <v>10647959183.673</v>
      </c>
      <c r="N48">
        <v>-20.134772999999999</v>
      </c>
      <c r="O48">
        <v>13.767958999999999</v>
      </c>
      <c r="P48">
        <v>21.861886999999999</v>
      </c>
      <c r="Q48">
        <v>-67.389663999999996</v>
      </c>
      <c r="R48">
        <v>-8.0939283</v>
      </c>
      <c r="S48" s="5"/>
      <c r="T48" s="3">
        <f t="shared" si="9"/>
        <v>11.688775510204</v>
      </c>
      <c r="U48" s="3">
        <f t="shared" si="10"/>
        <v>25.415050999999998</v>
      </c>
      <c r="V48" s="3">
        <f t="shared" si="11"/>
        <v>16.689312000000001</v>
      </c>
      <c r="W48" s="5"/>
    </row>
    <row r="49" spans="2:23" x14ac:dyDescent="0.25">
      <c r="B49">
        <v>10908163265.306</v>
      </c>
      <c r="C49">
        <v>-18.827562</v>
      </c>
      <c r="D49">
        <v>13.707742</v>
      </c>
      <c r="E49">
        <v>20.463965999999999</v>
      </c>
      <c r="F49">
        <v>-64.017257999999998</v>
      </c>
      <c r="G49">
        <v>-6.7562242000000001</v>
      </c>
      <c r="H49" s="5"/>
      <c r="I49" s="3">
        <f t="shared" si="6"/>
        <v>11.948979591837</v>
      </c>
      <c r="J49" s="3">
        <f t="shared" si="7"/>
        <v>22.043804000000002</v>
      </c>
      <c r="K49" s="3">
        <f t="shared" si="8"/>
        <v>15.009175000000001</v>
      </c>
      <c r="M49">
        <v>10908163265.306</v>
      </c>
      <c r="N49">
        <v>-20.124611000000002</v>
      </c>
      <c r="O49">
        <v>14.140718</v>
      </c>
      <c r="P49">
        <v>22.498059999999999</v>
      </c>
      <c r="Q49">
        <v>-68.786895999999999</v>
      </c>
      <c r="R49">
        <v>-8.3573427000000002</v>
      </c>
      <c r="S49" s="5"/>
      <c r="T49" s="3">
        <f t="shared" si="9"/>
        <v>11.948979591837</v>
      </c>
      <c r="U49" s="3">
        <f t="shared" si="10"/>
        <v>25.472973</v>
      </c>
      <c r="V49" s="3">
        <f t="shared" si="11"/>
        <v>16.398962000000001</v>
      </c>
      <c r="W49" s="5"/>
    </row>
    <row r="50" spans="2:23" x14ac:dyDescent="0.25">
      <c r="B50">
        <v>11168367346.938999</v>
      </c>
      <c r="C50">
        <v>-18.697984999999999</v>
      </c>
      <c r="D50">
        <v>14.002865999999999</v>
      </c>
      <c r="E50">
        <v>20.865124000000002</v>
      </c>
      <c r="F50">
        <v>-64.862662999999998</v>
      </c>
      <c r="G50">
        <v>-6.8622579999999997</v>
      </c>
      <c r="H50" s="5"/>
      <c r="I50" s="3">
        <f t="shared" si="6"/>
        <v>12.209183673468999</v>
      </c>
      <c r="J50" s="3">
        <f t="shared" si="7"/>
        <v>21.344128000000001</v>
      </c>
      <c r="K50" s="3">
        <f t="shared" si="8"/>
        <v>14.204122999999999</v>
      </c>
      <c r="M50">
        <v>11168367346.938999</v>
      </c>
      <c r="N50">
        <v>-20.601143</v>
      </c>
      <c r="O50">
        <v>15.05796</v>
      </c>
      <c r="P50">
        <v>23.504622000000001</v>
      </c>
      <c r="Q50">
        <v>-71.249320999999995</v>
      </c>
      <c r="R50">
        <v>-8.4466628999999998</v>
      </c>
      <c r="S50" s="5"/>
      <c r="T50" s="3">
        <f t="shared" si="9"/>
        <v>12.209183673468999</v>
      </c>
      <c r="U50" s="3">
        <f t="shared" si="10"/>
        <v>24.926769</v>
      </c>
      <c r="V50" s="3">
        <f t="shared" si="11"/>
        <v>15.765253</v>
      </c>
      <c r="W50" s="5"/>
    </row>
    <row r="51" spans="2:23" x14ac:dyDescent="0.25">
      <c r="B51">
        <v>11428571428.570999</v>
      </c>
      <c r="C51">
        <v>-18.808685000000001</v>
      </c>
      <c r="D51">
        <v>14.523341</v>
      </c>
      <c r="E51">
        <v>21.380922000000002</v>
      </c>
      <c r="F51">
        <v>-64.139968999999994</v>
      </c>
      <c r="G51">
        <v>-6.8575806999999998</v>
      </c>
      <c r="H51" s="5"/>
      <c r="I51" s="3">
        <f t="shared" si="6"/>
        <v>12.469387755102</v>
      </c>
      <c r="J51" s="3">
        <f t="shared" si="7"/>
        <v>19.711096000000001</v>
      </c>
      <c r="K51" s="3">
        <f t="shared" si="8"/>
        <v>12.627637999999999</v>
      </c>
      <c r="M51">
        <v>11428571428.570999</v>
      </c>
      <c r="N51">
        <v>-20.457401000000001</v>
      </c>
      <c r="O51">
        <v>16.409141999999999</v>
      </c>
      <c r="P51">
        <v>25.107574</v>
      </c>
      <c r="Q51">
        <v>-73.860991999999996</v>
      </c>
      <c r="R51">
        <v>-8.6984320000000004</v>
      </c>
      <c r="S51" s="5"/>
      <c r="T51" s="3">
        <f t="shared" si="9"/>
        <v>12.469387755102</v>
      </c>
      <c r="U51" s="3">
        <f t="shared" si="10"/>
        <v>25.837160000000001</v>
      </c>
      <c r="V51" s="3">
        <f t="shared" si="11"/>
        <v>16.362984000000001</v>
      </c>
      <c r="W51" s="5"/>
    </row>
    <row r="52" spans="2:23" x14ac:dyDescent="0.25">
      <c r="B52">
        <v>11688775510.204</v>
      </c>
      <c r="C52">
        <v>-18.797729</v>
      </c>
      <c r="D52">
        <v>15.294855</v>
      </c>
      <c r="E52">
        <v>22.301361</v>
      </c>
      <c r="F52">
        <v>-67.050606000000002</v>
      </c>
      <c r="G52">
        <v>-7.0065059999999999</v>
      </c>
      <c r="H52" s="5"/>
      <c r="I52" s="3">
        <f t="shared" si="6"/>
        <v>12.729591836735</v>
      </c>
      <c r="J52" s="3">
        <f t="shared" si="7"/>
        <v>19.062304000000001</v>
      </c>
      <c r="K52" s="3">
        <f t="shared" si="8"/>
        <v>11.856646</v>
      </c>
      <c r="M52">
        <v>11688775510.204</v>
      </c>
      <c r="N52">
        <v>-20.876048999999998</v>
      </c>
      <c r="O52">
        <v>16.689312000000001</v>
      </c>
      <c r="P52">
        <v>25.415050999999998</v>
      </c>
      <c r="Q52">
        <v>-79.148314999999997</v>
      </c>
      <c r="R52">
        <v>-8.7257385000000003</v>
      </c>
      <c r="S52" s="5"/>
      <c r="T52" s="3">
        <f t="shared" si="9"/>
        <v>12.729591836735</v>
      </c>
      <c r="U52" s="3">
        <f t="shared" si="10"/>
        <v>26.636543</v>
      </c>
      <c r="V52" s="3">
        <f t="shared" si="11"/>
        <v>17.305647</v>
      </c>
      <c r="W52" s="5"/>
    </row>
    <row r="53" spans="2:23" x14ac:dyDescent="0.25">
      <c r="B53">
        <v>11948979591.837</v>
      </c>
      <c r="C53">
        <v>-19.071314000000001</v>
      </c>
      <c r="D53">
        <v>15.009175000000001</v>
      </c>
      <c r="E53">
        <v>22.043804000000002</v>
      </c>
      <c r="F53">
        <v>-70.611732000000003</v>
      </c>
      <c r="G53">
        <v>-7.0346298000000003</v>
      </c>
      <c r="H53" s="5"/>
      <c r="I53" s="3">
        <f t="shared" si="6"/>
        <v>12.989795918367001</v>
      </c>
      <c r="J53" s="3">
        <f t="shared" si="7"/>
        <v>18.237127000000001</v>
      </c>
      <c r="K53" s="3">
        <f t="shared" si="8"/>
        <v>11.093912</v>
      </c>
      <c r="M53">
        <v>11948979591.837</v>
      </c>
      <c r="N53">
        <v>-20.705006000000001</v>
      </c>
      <c r="O53">
        <v>16.398962000000001</v>
      </c>
      <c r="P53">
        <v>25.472973</v>
      </c>
      <c r="Q53">
        <v>-73.241928000000001</v>
      </c>
      <c r="R53">
        <v>-9.0740107999999999</v>
      </c>
      <c r="S53" s="5"/>
      <c r="T53" s="3">
        <f t="shared" si="9"/>
        <v>12.989795918367001</v>
      </c>
      <c r="U53" s="3">
        <f t="shared" si="10"/>
        <v>26.922874</v>
      </c>
      <c r="V53" s="3">
        <f t="shared" si="11"/>
        <v>17.390702999999998</v>
      </c>
      <c r="W53" s="5"/>
    </row>
    <row r="54" spans="2:23" x14ac:dyDescent="0.25">
      <c r="B54">
        <v>12209183673.469</v>
      </c>
      <c r="C54">
        <v>-18.991892</v>
      </c>
      <c r="D54">
        <v>14.204122999999999</v>
      </c>
      <c r="E54">
        <v>21.344128000000001</v>
      </c>
      <c r="F54">
        <v>-62.97551</v>
      </c>
      <c r="G54">
        <v>-7.1400037000000003</v>
      </c>
      <c r="H54" s="5"/>
      <c r="I54" s="3">
        <f t="shared" si="6"/>
        <v>13.25</v>
      </c>
      <c r="J54" s="3">
        <f t="shared" si="7"/>
        <v>18.099463</v>
      </c>
      <c r="K54" s="3">
        <f t="shared" si="8"/>
        <v>10.852131999999999</v>
      </c>
      <c r="M54">
        <v>12209183673.469</v>
      </c>
      <c r="N54">
        <v>-21.564634000000002</v>
      </c>
      <c r="O54">
        <v>15.765253</v>
      </c>
      <c r="P54">
        <v>24.926769</v>
      </c>
      <c r="Q54">
        <v>-75.440597999999994</v>
      </c>
      <c r="R54">
        <v>-9.1615161999999994</v>
      </c>
      <c r="S54" s="5"/>
      <c r="T54" s="3">
        <f t="shared" si="9"/>
        <v>13.25</v>
      </c>
      <c r="U54" s="3">
        <f t="shared" si="10"/>
        <v>26.185355999999999</v>
      </c>
      <c r="V54" s="3">
        <f t="shared" si="11"/>
        <v>16.805531999999999</v>
      </c>
    </row>
    <row r="55" spans="2:23" x14ac:dyDescent="0.25">
      <c r="B55">
        <v>12469387755.101999</v>
      </c>
      <c r="C55">
        <v>-19.149281999999999</v>
      </c>
      <c r="D55">
        <v>12.627637999999999</v>
      </c>
      <c r="E55">
        <v>19.711096000000001</v>
      </c>
      <c r="F55">
        <v>-63.274956000000003</v>
      </c>
      <c r="G55">
        <v>-7.0834579</v>
      </c>
      <c r="H55" s="5"/>
      <c r="I55" s="3">
        <f t="shared" si="6"/>
        <v>13.510204081632999</v>
      </c>
      <c r="J55" s="3">
        <f t="shared" si="7"/>
        <v>18.232603000000001</v>
      </c>
      <c r="K55" s="3">
        <f t="shared" si="8"/>
        <v>11.014633999999999</v>
      </c>
      <c r="M55">
        <v>12469387755.101999</v>
      </c>
      <c r="N55">
        <v>-21.163736</v>
      </c>
      <c r="O55">
        <v>16.362984000000001</v>
      </c>
      <c r="P55">
        <v>25.837160000000001</v>
      </c>
      <c r="Q55">
        <v>-76.209114</v>
      </c>
      <c r="R55">
        <v>-9.4741763999999993</v>
      </c>
      <c r="S55" s="5"/>
      <c r="T55" s="3">
        <f t="shared" si="9"/>
        <v>13.510204081632999</v>
      </c>
      <c r="U55" s="3">
        <f t="shared" si="10"/>
        <v>25.094542000000001</v>
      </c>
      <c r="V55" s="3">
        <f t="shared" si="11"/>
        <v>15.585743000000001</v>
      </c>
    </row>
    <row r="56" spans="2:23" x14ac:dyDescent="0.25">
      <c r="B56">
        <v>12729591836.735001</v>
      </c>
      <c r="C56">
        <v>-19.019161</v>
      </c>
      <c r="D56">
        <v>11.856646</v>
      </c>
      <c r="E56">
        <v>19.062304000000001</v>
      </c>
      <c r="F56">
        <v>-60.996367999999997</v>
      </c>
      <c r="G56">
        <v>-7.2056570000000004</v>
      </c>
      <c r="H56" s="5"/>
      <c r="I56" s="3">
        <f t="shared" si="6"/>
        <v>13.770408163265</v>
      </c>
      <c r="J56" s="3">
        <f t="shared" si="7"/>
        <v>18.538757</v>
      </c>
      <c r="K56" s="3">
        <f t="shared" si="8"/>
        <v>11.206235</v>
      </c>
      <c r="M56">
        <v>12729591836.735001</v>
      </c>
      <c r="N56">
        <v>-21.536196</v>
      </c>
      <c r="O56">
        <v>17.305647</v>
      </c>
      <c r="P56">
        <v>26.636543</v>
      </c>
      <c r="Q56">
        <v>-79.321892000000005</v>
      </c>
      <c r="R56">
        <v>-9.3308973000000002</v>
      </c>
      <c r="S56" s="5"/>
      <c r="T56" s="3">
        <f t="shared" si="9"/>
        <v>13.770408163265</v>
      </c>
      <c r="U56" s="3">
        <f t="shared" si="10"/>
        <v>24.105848000000002</v>
      </c>
      <c r="V56" s="3">
        <f t="shared" si="11"/>
        <v>14.764063999999999</v>
      </c>
    </row>
    <row r="57" spans="2:23" x14ac:dyDescent="0.25">
      <c r="B57">
        <v>12989795918.367001</v>
      </c>
      <c r="C57">
        <v>-19.312576</v>
      </c>
      <c r="D57">
        <v>11.093912</v>
      </c>
      <c r="E57">
        <v>18.237127000000001</v>
      </c>
      <c r="F57">
        <v>-59.311610999999999</v>
      </c>
      <c r="G57">
        <v>-7.1432152000000002</v>
      </c>
      <c r="H57" s="5"/>
      <c r="I57" s="3">
        <f t="shared" si="6"/>
        <v>14.030612244898</v>
      </c>
      <c r="J57" s="3">
        <f t="shared" si="7"/>
        <v>18.477919</v>
      </c>
      <c r="K57" s="3">
        <f t="shared" si="8"/>
        <v>11.101604999999999</v>
      </c>
      <c r="M57">
        <v>12989795918.367001</v>
      </c>
      <c r="N57">
        <v>-21.125699999999998</v>
      </c>
      <c r="O57">
        <v>17.390702999999998</v>
      </c>
      <c r="P57">
        <v>26.922874</v>
      </c>
      <c r="Q57">
        <v>-79.779769999999999</v>
      </c>
      <c r="R57">
        <v>-9.5321721999999998</v>
      </c>
      <c r="S57" s="5"/>
      <c r="T57" s="3">
        <f t="shared" si="9"/>
        <v>14.030612244898</v>
      </c>
      <c r="U57" s="3">
        <f t="shared" si="10"/>
        <v>23.523530999999998</v>
      </c>
      <c r="V57" s="3">
        <f t="shared" si="11"/>
        <v>14.148505</v>
      </c>
    </row>
    <row r="58" spans="2:23" x14ac:dyDescent="0.25">
      <c r="B58">
        <v>13250000000</v>
      </c>
      <c r="C58">
        <v>-18.965116999999999</v>
      </c>
      <c r="D58">
        <v>10.852131999999999</v>
      </c>
      <c r="E58">
        <v>18.099463</v>
      </c>
      <c r="F58">
        <v>-58.146056999999999</v>
      </c>
      <c r="G58">
        <v>-7.2473296999999999</v>
      </c>
      <c r="H58" s="5"/>
      <c r="I58" s="3">
        <f t="shared" si="6"/>
        <v>14.290816326531001</v>
      </c>
      <c r="J58" s="3">
        <f t="shared" si="7"/>
        <v>18.709959000000001</v>
      </c>
      <c r="K58" s="3">
        <f t="shared" si="8"/>
        <v>11.128947999999999</v>
      </c>
      <c r="M58">
        <v>13250000000</v>
      </c>
      <c r="N58">
        <v>-21.838697</v>
      </c>
      <c r="O58">
        <v>16.805531999999999</v>
      </c>
      <c r="P58">
        <v>26.185355999999999</v>
      </c>
      <c r="Q58">
        <v>-78.744331000000003</v>
      </c>
      <c r="R58">
        <v>-9.3798236999999993</v>
      </c>
      <c r="S58" s="5"/>
      <c r="T58" s="3">
        <f t="shared" si="9"/>
        <v>14.290816326531001</v>
      </c>
      <c r="U58" s="3">
        <f t="shared" si="10"/>
        <v>22.762820999999999</v>
      </c>
      <c r="V58" s="3">
        <f t="shared" si="11"/>
        <v>13.613574</v>
      </c>
    </row>
    <row r="59" spans="2:23" x14ac:dyDescent="0.25">
      <c r="B59">
        <v>13510204081.632999</v>
      </c>
      <c r="C59">
        <v>-19.345327000000001</v>
      </c>
      <c r="D59">
        <v>11.014633999999999</v>
      </c>
      <c r="E59">
        <v>18.232603000000001</v>
      </c>
      <c r="F59">
        <v>-60.524180999999999</v>
      </c>
      <c r="G59">
        <v>-7.2179694000000003</v>
      </c>
      <c r="H59" s="5"/>
      <c r="I59" s="3">
        <f t="shared" si="6"/>
        <v>14.551020408163</v>
      </c>
      <c r="J59" s="3">
        <f t="shared" si="7"/>
        <v>19.426062000000002</v>
      </c>
      <c r="K59" s="3">
        <f t="shared" si="8"/>
        <v>11.754777000000001</v>
      </c>
      <c r="M59">
        <v>13510204081.632999</v>
      </c>
      <c r="N59">
        <v>-21.022031999999999</v>
      </c>
      <c r="O59">
        <v>15.585743000000001</v>
      </c>
      <c r="P59">
        <v>25.094542000000001</v>
      </c>
      <c r="Q59">
        <v>-74.268378999999996</v>
      </c>
      <c r="R59">
        <v>-9.5087995999999997</v>
      </c>
      <c r="S59" s="5"/>
      <c r="T59" s="3">
        <f t="shared" si="9"/>
        <v>14.551020408163</v>
      </c>
      <c r="U59" s="3">
        <f t="shared" si="10"/>
        <v>22.076184999999999</v>
      </c>
      <c r="V59" s="3">
        <f t="shared" si="11"/>
        <v>12.933151000000001</v>
      </c>
    </row>
    <row r="60" spans="2:23" x14ac:dyDescent="0.25">
      <c r="B60">
        <v>13770408163.264999</v>
      </c>
      <c r="C60">
        <v>-19.279758000000001</v>
      </c>
      <c r="D60">
        <v>11.206235</v>
      </c>
      <c r="E60">
        <v>18.538757</v>
      </c>
      <c r="F60">
        <v>-60.188175000000001</v>
      </c>
      <c r="G60">
        <v>-7.3325214000000001</v>
      </c>
      <c r="H60" s="5"/>
      <c r="I60" s="3">
        <f t="shared" si="6"/>
        <v>14.811224489796</v>
      </c>
      <c r="J60" s="3">
        <f t="shared" si="7"/>
        <v>20.996556999999999</v>
      </c>
      <c r="K60" s="3">
        <f t="shared" si="8"/>
        <v>13.174151999999999</v>
      </c>
      <c r="M60">
        <v>13770408163.264999</v>
      </c>
      <c r="N60">
        <v>-21.362663000000001</v>
      </c>
      <c r="O60">
        <v>14.764063999999999</v>
      </c>
      <c r="P60">
        <v>24.105848000000002</v>
      </c>
      <c r="Q60">
        <v>-73.171920999999998</v>
      </c>
      <c r="R60">
        <v>-9.3417844999999993</v>
      </c>
      <c r="S60" s="5"/>
      <c r="T60" s="3">
        <f t="shared" si="9"/>
        <v>14.811224489796</v>
      </c>
      <c r="U60" s="3">
        <f t="shared" si="10"/>
        <v>21.477743</v>
      </c>
      <c r="V60" s="3">
        <f t="shared" si="11"/>
        <v>12.421659999999999</v>
      </c>
    </row>
    <row r="61" spans="2:23" x14ac:dyDescent="0.25">
      <c r="B61">
        <v>14030612244.898001</v>
      </c>
      <c r="C61">
        <v>-19.260363000000002</v>
      </c>
      <c r="D61">
        <v>11.101604999999999</v>
      </c>
      <c r="E61">
        <v>18.477919</v>
      </c>
      <c r="F61">
        <v>-60.181399999999996</v>
      </c>
      <c r="G61">
        <v>-7.3763123000000004</v>
      </c>
      <c r="H61" s="5"/>
      <c r="I61" s="3">
        <f t="shared" si="6"/>
        <v>15.071428571429001</v>
      </c>
      <c r="J61" s="3">
        <f t="shared" si="7"/>
        <v>21.939947</v>
      </c>
      <c r="K61" s="3">
        <f t="shared" si="8"/>
        <v>14.211569000000001</v>
      </c>
      <c r="M61">
        <v>14030612244.898001</v>
      </c>
      <c r="N61">
        <v>-21.331265999999999</v>
      </c>
      <c r="O61">
        <v>14.148505</v>
      </c>
      <c r="P61">
        <v>23.523530999999998</v>
      </c>
      <c r="Q61">
        <v>-72.291968999999995</v>
      </c>
      <c r="R61">
        <v>-9.3750266999999994</v>
      </c>
      <c r="S61" s="5"/>
      <c r="T61" s="3">
        <f t="shared" si="9"/>
        <v>15.071428571429001</v>
      </c>
      <c r="U61" s="3">
        <f t="shared" si="10"/>
        <v>21.470137000000001</v>
      </c>
      <c r="V61" s="3">
        <f t="shared" si="11"/>
        <v>12.258736000000001</v>
      </c>
    </row>
    <row r="62" spans="2:23" x14ac:dyDescent="0.25">
      <c r="B62">
        <v>14290816326.531</v>
      </c>
      <c r="C62">
        <v>-19.285898</v>
      </c>
      <c r="D62">
        <v>11.128947999999999</v>
      </c>
      <c r="E62">
        <v>18.709959000000001</v>
      </c>
      <c r="F62">
        <v>-59.718113000000002</v>
      </c>
      <c r="G62">
        <v>-7.5810107999999996</v>
      </c>
      <c r="H62" s="5"/>
      <c r="I62" s="3">
        <f t="shared" si="6"/>
        <v>15.331632653061002</v>
      </c>
      <c r="J62" s="3">
        <f t="shared" si="7"/>
        <v>22.185538999999999</v>
      </c>
      <c r="K62" s="3">
        <f t="shared" si="8"/>
        <v>14.375283</v>
      </c>
      <c r="M62">
        <v>14290816326.531</v>
      </c>
      <c r="N62">
        <v>-21.344721</v>
      </c>
      <c r="O62">
        <v>13.613574</v>
      </c>
      <c r="P62">
        <v>22.762820999999999</v>
      </c>
      <c r="Q62">
        <v>-71.543091000000004</v>
      </c>
      <c r="R62">
        <v>-9.1492471999999996</v>
      </c>
      <c r="S62" s="5"/>
      <c r="T62" s="3">
        <f t="shared" si="9"/>
        <v>15.331632653061002</v>
      </c>
      <c r="U62" s="3">
        <f t="shared" si="10"/>
        <v>21.678561999999999</v>
      </c>
      <c r="V62" s="3">
        <f t="shared" si="11"/>
        <v>12.558246</v>
      </c>
    </row>
    <row r="63" spans="2:23" x14ac:dyDescent="0.25">
      <c r="B63">
        <v>14551020408.163</v>
      </c>
      <c r="C63">
        <v>-19.875699999999998</v>
      </c>
      <c r="D63">
        <v>11.754777000000001</v>
      </c>
      <c r="E63">
        <v>19.426062000000002</v>
      </c>
      <c r="F63">
        <v>-62.140053000000002</v>
      </c>
      <c r="G63">
        <v>-7.6712832000000004</v>
      </c>
      <c r="H63" s="5"/>
      <c r="I63" s="3">
        <f t="shared" si="6"/>
        <v>15.591836734694001</v>
      </c>
      <c r="J63" s="3">
        <f t="shared" si="7"/>
        <v>21.566725000000002</v>
      </c>
      <c r="K63" s="3">
        <f t="shared" si="8"/>
        <v>13.807938</v>
      </c>
      <c r="M63">
        <v>14551020408.163</v>
      </c>
      <c r="N63">
        <v>-20.735116999999999</v>
      </c>
      <c r="O63">
        <v>12.933151000000001</v>
      </c>
      <c r="P63">
        <v>22.076184999999999</v>
      </c>
      <c r="Q63">
        <v>-68.079696999999996</v>
      </c>
      <c r="R63">
        <v>-9.1430340000000001</v>
      </c>
      <c r="S63" s="5"/>
      <c r="T63" s="3">
        <f t="shared" si="9"/>
        <v>15.591836734694001</v>
      </c>
      <c r="U63" s="3">
        <f t="shared" si="10"/>
        <v>21.953475999999998</v>
      </c>
      <c r="V63" s="3">
        <f t="shared" si="11"/>
        <v>12.820143</v>
      </c>
    </row>
    <row r="64" spans="2:23" x14ac:dyDescent="0.25">
      <c r="B64">
        <v>14811224489.796</v>
      </c>
      <c r="C64">
        <v>-19.517766999999999</v>
      </c>
      <c r="D64">
        <v>13.174151999999999</v>
      </c>
      <c r="E64">
        <v>20.996556999999999</v>
      </c>
      <c r="F64">
        <v>-64.708588000000006</v>
      </c>
      <c r="G64">
        <v>-7.8224043999999999</v>
      </c>
      <c r="H64" s="5"/>
      <c r="I64" s="3">
        <f t="shared" si="6"/>
        <v>15.852040816326999</v>
      </c>
      <c r="J64" s="3">
        <f t="shared" si="7"/>
        <v>21.049025</v>
      </c>
      <c r="K64" s="3">
        <f t="shared" si="8"/>
        <v>13.107085</v>
      </c>
      <c r="M64">
        <v>14811224489.796</v>
      </c>
      <c r="N64">
        <v>-21.316513</v>
      </c>
      <c r="O64">
        <v>12.421659999999999</v>
      </c>
      <c r="P64">
        <v>21.477743</v>
      </c>
      <c r="Q64">
        <v>-68.165176000000002</v>
      </c>
      <c r="R64">
        <v>-9.0560837000000003</v>
      </c>
      <c r="S64" s="5"/>
      <c r="T64" s="3">
        <f t="shared" si="9"/>
        <v>15.852040816326999</v>
      </c>
      <c r="U64" s="3">
        <f t="shared" si="10"/>
        <v>22.343498</v>
      </c>
      <c r="V64" s="3">
        <f t="shared" si="11"/>
        <v>13.460296</v>
      </c>
    </row>
    <row r="65" spans="2:22" x14ac:dyDescent="0.25">
      <c r="B65">
        <v>15071428571.429001</v>
      </c>
      <c r="C65">
        <v>-19.788685000000001</v>
      </c>
      <c r="D65">
        <v>14.211569000000001</v>
      </c>
      <c r="E65">
        <v>21.939947</v>
      </c>
      <c r="F65">
        <v>-69.742722000000001</v>
      </c>
      <c r="G65">
        <v>-7.7283792</v>
      </c>
      <c r="H65" s="5"/>
      <c r="I65" s="3">
        <f t="shared" si="6"/>
        <v>16.112244897958998</v>
      </c>
      <c r="J65" s="3">
        <f t="shared" si="7"/>
        <v>21.114799000000001</v>
      </c>
      <c r="K65" s="3">
        <f t="shared" si="8"/>
        <v>13.157772</v>
      </c>
      <c r="M65">
        <v>15071428571.429001</v>
      </c>
      <c r="N65">
        <v>-21.066804999999999</v>
      </c>
      <c r="O65">
        <v>12.258736000000001</v>
      </c>
      <c r="P65">
        <v>21.470137000000001</v>
      </c>
      <c r="Q65">
        <v>-67.640395999999996</v>
      </c>
      <c r="R65">
        <v>-9.2114010000000004</v>
      </c>
      <c r="S65" s="5"/>
      <c r="T65" s="3">
        <f t="shared" si="9"/>
        <v>16.112244897958998</v>
      </c>
      <c r="U65" s="3">
        <f t="shared" si="10"/>
        <v>22.896061</v>
      </c>
      <c r="V65" s="3">
        <f t="shared" si="11"/>
        <v>14.113439</v>
      </c>
    </row>
    <row r="66" spans="2:22" x14ac:dyDescent="0.25">
      <c r="B66">
        <v>15331632653.061001</v>
      </c>
      <c r="C66">
        <v>-19.473731999999998</v>
      </c>
      <c r="D66">
        <v>14.375283</v>
      </c>
      <c r="E66">
        <v>22.185538999999999</v>
      </c>
      <c r="F66">
        <v>-67.158653000000001</v>
      </c>
      <c r="G66">
        <v>-7.8102565000000004</v>
      </c>
      <c r="H66" s="5"/>
      <c r="I66" s="3">
        <f t="shared" si="6"/>
        <v>16.372448979592001</v>
      </c>
      <c r="J66" s="3">
        <f t="shared" si="7"/>
        <v>21.432127000000001</v>
      </c>
      <c r="K66" s="3">
        <f t="shared" si="8"/>
        <v>13.277903999999999</v>
      </c>
      <c r="M66">
        <v>15331632653.061001</v>
      </c>
      <c r="N66">
        <v>-21.35482</v>
      </c>
      <c r="O66">
        <v>12.558246</v>
      </c>
      <c r="P66">
        <v>21.678561999999999</v>
      </c>
      <c r="Q66">
        <v>-68.961258000000001</v>
      </c>
      <c r="R66">
        <v>-9.1203184000000004</v>
      </c>
      <c r="S66" s="5"/>
      <c r="T66" s="3">
        <f t="shared" si="9"/>
        <v>16.372448979592001</v>
      </c>
      <c r="U66" s="3">
        <f t="shared" si="10"/>
        <v>23.992761999999999</v>
      </c>
      <c r="V66" s="3">
        <f t="shared" si="11"/>
        <v>15.422338999999999</v>
      </c>
    </row>
    <row r="67" spans="2:22" x14ac:dyDescent="0.25">
      <c r="B67">
        <v>15591836734.694</v>
      </c>
      <c r="C67">
        <v>-19.844031999999999</v>
      </c>
      <c r="D67">
        <v>13.807938</v>
      </c>
      <c r="E67">
        <v>21.566725000000002</v>
      </c>
      <c r="F67">
        <v>-66.669678000000005</v>
      </c>
      <c r="G67">
        <v>-7.7587875999999998</v>
      </c>
      <c r="H67" s="5"/>
      <c r="I67" s="3">
        <f t="shared" si="6"/>
        <v>16.632653061224001</v>
      </c>
      <c r="J67" s="3">
        <f t="shared" si="7"/>
        <v>21.863489000000001</v>
      </c>
      <c r="K67" s="3">
        <f t="shared" si="8"/>
        <v>13.762045000000001</v>
      </c>
      <c r="M67">
        <v>15591836734.694</v>
      </c>
      <c r="N67">
        <v>-20.938321999999999</v>
      </c>
      <c r="O67">
        <v>12.820143</v>
      </c>
      <c r="P67">
        <v>21.953475999999998</v>
      </c>
      <c r="Q67">
        <v>-68.827659999999995</v>
      </c>
      <c r="R67">
        <v>-9.1333342000000002</v>
      </c>
      <c r="S67" s="5"/>
      <c r="T67" s="3">
        <f t="shared" si="9"/>
        <v>16.632653061224001</v>
      </c>
      <c r="U67" s="3">
        <f t="shared" si="10"/>
        <v>24.383731999999998</v>
      </c>
      <c r="V67" s="3">
        <f t="shared" si="11"/>
        <v>15.73945</v>
      </c>
    </row>
    <row r="68" spans="2:22" x14ac:dyDescent="0.25">
      <c r="B68">
        <v>15852040816.327</v>
      </c>
      <c r="C68">
        <v>-19.698651999999999</v>
      </c>
      <c r="D68">
        <v>13.107085</v>
      </c>
      <c r="E68">
        <v>21.049025</v>
      </c>
      <c r="F68">
        <v>-66.068550000000002</v>
      </c>
      <c r="G68">
        <v>-7.9419402999999997</v>
      </c>
      <c r="H68" s="5"/>
      <c r="I68" s="3">
        <f t="shared" si="6"/>
        <v>16.892857142857</v>
      </c>
      <c r="J68" s="3">
        <f t="shared" si="7"/>
        <v>22.272064</v>
      </c>
      <c r="K68" s="3">
        <f t="shared" si="8"/>
        <v>14.057804000000001</v>
      </c>
      <c r="M68">
        <v>15852040816.327</v>
      </c>
      <c r="N68">
        <v>-21.007390999999998</v>
      </c>
      <c r="O68">
        <v>13.460296</v>
      </c>
      <c r="P68">
        <v>22.343498</v>
      </c>
      <c r="Q68">
        <v>-69.033539000000005</v>
      </c>
      <c r="R68">
        <v>-8.8832026000000006</v>
      </c>
      <c r="S68" s="5"/>
      <c r="T68" s="3">
        <f t="shared" si="9"/>
        <v>16.892857142857</v>
      </c>
      <c r="U68" s="3">
        <f t="shared" si="10"/>
        <v>24.799133000000001</v>
      </c>
      <c r="V68" s="3">
        <f t="shared" si="11"/>
        <v>16.198463</v>
      </c>
    </row>
    <row r="69" spans="2:22" x14ac:dyDescent="0.25">
      <c r="B69">
        <v>16112244897.959</v>
      </c>
      <c r="C69">
        <v>-20.162907000000001</v>
      </c>
      <c r="D69">
        <v>13.157772</v>
      </c>
      <c r="E69">
        <v>21.114799000000001</v>
      </c>
      <c r="F69">
        <v>-65.021056999999999</v>
      </c>
      <c r="G69">
        <v>-7.9570274000000003</v>
      </c>
      <c r="H69" s="5"/>
      <c r="I69" s="3">
        <f t="shared" ref="I69:I100" si="12">B73/1000000000</f>
        <v>17.153061224489999</v>
      </c>
      <c r="J69" s="3">
        <f t="shared" ref="J69:J100" si="13">E73</f>
        <v>22.568047</v>
      </c>
      <c r="K69" s="3">
        <f t="shared" ref="K69:K100" si="14">D73</f>
        <v>14.403283</v>
      </c>
      <c r="M69">
        <v>16112244897.959</v>
      </c>
      <c r="N69">
        <v>-20.514234999999999</v>
      </c>
      <c r="O69">
        <v>14.113439</v>
      </c>
      <c r="P69">
        <v>22.896061</v>
      </c>
      <c r="Q69">
        <v>-70.280426000000006</v>
      </c>
      <c r="R69">
        <v>-8.7826214</v>
      </c>
      <c r="S69" s="5"/>
      <c r="T69" s="3">
        <f t="shared" ref="T69:T100" si="15">M73/1000000000</f>
        <v>17.153061224489999</v>
      </c>
      <c r="U69" s="3">
        <f t="shared" ref="U69:U100" si="16">P73</f>
        <v>24.586677999999999</v>
      </c>
      <c r="V69" s="3">
        <f t="shared" ref="V69:V100" si="17">O73</f>
        <v>15.856275</v>
      </c>
    </row>
    <row r="70" spans="2:22" x14ac:dyDescent="0.25">
      <c r="B70">
        <v>16372448979.591999</v>
      </c>
      <c r="C70">
        <v>-19.977432</v>
      </c>
      <c r="D70">
        <v>13.277903999999999</v>
      </c>
      <c r="E70">
        <v>21.432127000000001</v>
      </c>
      <c r="F70">
        <v>-67.374001000000007</v>
      </c>
      <c r="G70">
        <v>-8.1542233999999993</v>
      </c>
      <c r="H70" s="5"/>
      <c r="I70" s="3">
        <f t="shared" si="12"/>
        <v>17.413265306122003</v>
      </c>
      <c r="J70" s="3">
        <f t="shared" si="13"/>
        <v>24.04571</v>
      </c>
      <c r="K70" s="3">
        <f t="shared" si="14"/>
        <v>15.803887</v>
      </c>
      <c r="M70">
        <v>16372448979.591999</v>
      </c>
      <c r="N70">
        <v>-20.622243999999998</v>
      </c>
      <c r="O70">
        <v>15.422338999999999</v>
      </c>
      <c r="P70">
        <v>23.992761999999999</v>
      </c>
      <c r="Q70">
        <v>-71.798278999999994</v>
      </c>
      <c r="R70">
        <v>-8.5704212000000002</v>
      </c>
      <c r="S70" s="5"/>
      <c r="T70" s="3">
        <f t="shared" si="15"/>
        <v>17.413265306122003</v>
      </c>
      <c r="U70" s="3">
        <f t="shared" si="16"/>
        <v>25.157848000000001</v>
      </c>
      <c r="V70" s="3">
        <f t="shared" si="17"/>
        <v>16.475584000000001</v>
      </c>
    </row>
    <row r="71" spans="2:22" x14ac:dyDescent="0.25">
      <c r="B71">
        <v>16632653061.224001</v>
      </c>
      <c r="C71">
        <v>-20.283604</v>
      </c>
      <c r="D71">
        <v>13.762045000000001</v>
      </c>
      <c r="E71">
        <v>21.863489000000001</v>
      </c>
      <c r="F71">
        <v>-68.544189000000003</v>
      </c>
      <c r="G71">
        <v>-8.1014441999999995</v>
      </c>
      <c r="H71" s="5"/>
      <c r="I71" s="3">
        <f t="shared" si="12"/>
        <v>17.673469387755002</v>
      </c>
      <c r="J71" s="3">
        <f t="shared" si="13"/>
        <v>24.468427999999999</v>
      </c>
      <c r="K71" s="3">
        <f t="shared" si="14"/>
        <v>16.116727999999998</v>
      </c>
      <c r="M71">
        <v>16632653061.224001</v>
      </c>
      <c r="N71">
        <v>-20.391010000000001</v>
      </c>
      <c r="O71">
        <v>15.73945</v>
      </c>
      <c r="P71">
        <v>24.383731999999998</v>
      </c>
      <c r="Q71">
        <v>-75.037796</v>
      </c>
      <c r="R71">
        <v>-8.6442814000000006</v>
      </c>
      <c r="S71" s="5"/>
      <c r="T71" s="3">
        <f t="shared" si="15"/>
        <v>17.673469387755002</v>
      </c>
      <c r="U71" s="3">
        <f t="shared" si="16"/>
        <v>24.829674000000001</v>
      </c>
      <c r="V71" s="3">
        <f t="shared" si="17"/>
        <v>16.083466000000001</v>
      </c>
    </row>
    <row r="72" spans="2:22" x14ac:dyDescent="0.25">
      <c r="B72">
        <v>16892857142.857</v>
      </c>
      <c r="C72">
        <v>-19.990486000000001</v>
      </c>
      <c r="D72">
        <v>14.057804000000001</v>
      </c>
      <c r="E72">
        <v>22.272064</v>
      </c>
      <c r="F72">
        <v>-67.408646000000005</v>
      </c>
      <c r="G72">
        <v>-8.2142601000000006</v>
      </c>
      <c r="H72" s="5"/>
      <c r="I72" s="3">
        <f t="shared" si="12"/>
        <v>17.933673469388001</v>
      </c>
      <c r="J72" s="3">
        <f t="shared" si="13"/>
        <v>24.820385000000002</v>
      </c>
      <c r="K72" s="3">
        <f t="shared" si="14"/>
        <v>16.353916000000002</v>
      </c>
      <c r="M72">
        <v>16892857142.857</v>
      </c>
      <c r="N72">
        <v>-20.731224000000001</v>
      </c>
      <c r="O72">
        <v>16.198463</v>
      </c>
      <c r="P72">
        <v>24.799133000000001</v>
      </c>
      <c r="Q72">
        <v>-72.834052999999997</v>
      </c>
      <c r="R72">
        <v>-8.6006707999999996</v>
      </c>
      <c r="S72" s="5"/>
      <c r="T72" s="3">
        <f t="shared" si="15"/>
        <v>17.933673469388001</v>
      </c>
      <c r="U72" s="3">
        <f t="shared" si="16"/>
        <v>24.954180000000001</v>
      </c>
      <c r="V72" s="3">
        <f t="shared" si="17"/>
        <v>16.244450000000001</v>
      </c>
    </row>
    <row r="73" spans="2:22" x14ac:dyDescent="0.25">
      <c r="B73">
        <v>17153061224.49</v>
      </c>
      <c r="C73">
        <v>-20.255600000000001</v>
      </c>
      <c r="D73">
        <v>14.403283</v>
      </c>
      <c r="E73">
        <v>22.568047</v>
      </c>
      <c r="F73">
        <v>-69.983063000000001</v>
      </c>
      <c r="G73">
        <v>-8.1647634999999994</v>
      </c>
      <c r="H73" s="5"/>
      <c r="I73" s="3">
        <f t="shared" si="12"/>
        <v>18.193877551020002</v>
      </c>
      <c r="J73" s="3">
        <f t="shared" si="13"/>
        <v>25.300885999999998</v>
      </c>
      <c r="K73" s="3">
        <f t="shared" si="14"/>
        <v>16.681673</v>
      </c>
      <c r="M73">
        <v>17153061224.49</v>
      </c>
      <c r="N73">
        <v>-20.557858</v>
      </c>
      <c r="O73">
        <v>15.856275</v>
      </c>
      <c r="P73">
        <v>24.586677999999999</v>
      </c>
      <c r="Q73">
        <v>-74.359200000000001</v>
      </c>
      <c r="R73">
        <v>-8.7304028999999996</v>
      </c>
      <c r="S73" s="5"/>
      <c r="T73" s="3">
        <f t="shared" si="15"/>
        <v>18.193877551020002</v>
      </c>
      <c r="U73" s="3">
        <f t="shared" si="16"/>
        <v>24.755976</v>
      </c>
      <c r="V73" s="3">
        <f t="shared" si="17"/>
        <v>15.886829000000001</v>
      </c>
    </row>
    <row r="74" spans="2:22" x14ac:dyDescent="0.25">
      <c r="B74">
        <v>17413265306.122002</v>
      </c>
      <c r="C74">
        <v>-20.267595</v>
      </c>
      <c r="D74">
        <v>15.803887</v>
      </c>
      <c r="E74">
        <v>24.04571</v>
      </c>
      <c r="F74">
        <v>-70.569038000000006</v>
      </c>
      <c r="G74">
        <v>-8.2418212999999998</v>
      </c>
      <c r="H74" s="5"/>
      <c r="I74" s="3">
        <f t="shared" si="12"/>
        <v>18.454081632653001</v>
      </c>
      <c r="J74" s="3">
        <f t="shared" si="13"/>
        <v>25.387415000000001</v>
      </c>
      <c r="K74" s="3">
        <f t="shared" si="14"/>
        <v>16.786208999999999</v>
      </c>
      <c r="M74">
        <v>17413265306.122002</v>
      </c>
      <c r="N74">
        <v>-20.796139</v>
      </c>
      <c r="O74">
        <v>16.475584000000001</v>
      </c>
      <c r="P74">
        <v>25.157848000000001</v>
      </c>
      <c r="Q74">
        <v>-74.200050000000005</v>
      </c>
      <c r="R74">
        <v>-8.6822614999999992</v>
      </c>
      <c r="S74" s="5"/>
      <c r="T74" s="3">
        <f t="shared" si="15"/>
        <v>18.454081632653001</v>
      </c>
      <c r="U74" s="3">
        <f t="shared" si="16"/>
        <v>24.246136</v>
      </c>
      <c r="V74" s="3">
        <f t="shared" si="17"/>
        <v>15.314977000000001</v>
      </c>
    </row>
    <row r="75" spans="2:22" x14ac:dyDescent="0.25">
      <c r="B75">
        <v>17673469387.755001</v>
      </c>
      <c r="C75">
        <v>-20.144627</v>
      </c>
      <c r="D75">
        <v>16.116727999999998</v>
      </c>
      <c r="E75">
        <v>24.468427999999999</v>
      </c>
      <c r="F75">
        <v>-76.274688999999995</v>
      </c>
      <c r="G75">
        <v>-8.3516989000000006</v>
      </c>
      <c r="H75" s="5"/>
      <c r="I75" s="3">
        <f t="shared" si="12"/>
        <v>18.714285714286</v>
      </c>
      <c r="J75" s="3">
        <f t="shared" si="13"/>
        <v>26.702393000000001</v>
      </c>
      <c r="K75" s="3">
        <f t="shared" si="14"/>
        <v>17.980875000000001</v>
      </c>
      <c r="M75">
        <v>17673469387.755001</v>
      </c>
      <c r="N75">
        <v>-20.624366999999999</v>
      </c>
      <c r="O75">
        <v>16.083466000000001</v>
      </c>
      <c r="P75">
        <v>24.829674000000001</v>
      </c>
      <c r="Q75">
        <v>-76.229339999999993</v>
      </c>
      <c r="R75">
        <v>-8.7462063000000008</v>
      </c>
      <c r="S75" s="5"/>
      <c r="T75" s="3">
        <f t="shared" si="15"/>
        <v>18.714285714286</v>
      </c>
      <c r="U75" s="3">
        <f t="shared" si="16"/>
        <v>24.618793</v>
      </c>
      <c r="V75" s="3">
        <f t="shared" si="17"/>
        <v>15.468617</v>
      </c>
    </row>
    <row r="76" spans="2:22" x14ac:dyDescent="0.25">
      <c r="B76">
        <v>17933673469.388</v>
      </c>
      <c r="C76">
        <v>-20.618103000000001</v>
      </c>
      <c r="D76">
        <v>16.353916000000002</v>
      </c>
      <c r="E76">
        <v>24.820385000000002</v>
      </c>
      <c r="F76">
        <v>-72.947609</v>
      </c>
      <c r="G76">
        <v>-8.4664678999999996</v>
      </c>
      <c r="H76" s="5"/>
      <c r="I76" s="3">
        <f t="shared" si="12"/>
        <v>18.974489795918</v>
      </c>
      <c r="J76" s="3">
        <f t="shared" si="13"/>
        <v>26.909390999999999</v>
      </c>
      <c r="K76" s="3">
        <f t="shared" si="14"/>
        <v>18.278292</v>
      </c>
      <c r="M76">
        <v>17933673469.388</v>
      </c>
      <c r="N76">
        <v>-20.775904000000001</v>
      </c>
      <c r="O76">
        <v>16.244450000000001</v>
      </c>
      <c r="P76">
        <v>24.954180000000001</v>
      </c>
      <c r="Q76">
        <v>-72.660629</v>
      </c>
      <c r="R76">
        <v>-8.7097300999999998</v>
      </c>
      <c r="S76" s="5"/>
      <c r="T76" s="3">
        <f t="shared" si="15"/>
        <v>18.974489795918</v>
      </c>
      <c r="U76" s="3">
        <f t="shared" si="16"/>
        <v>24.136476999999999</v>
      </c>
      <c r="V76" s="3">
        <f t="shared" si="17"/>
        <v>14.990432</v>
      </c>
    </row>
    <row r="77" spans="2:22" x14ac:dyDescent="0.25">
      <c r="B77">
        <v>18193877551.02</v>
      </c>
      <c r="C77">
        <v>-20.410505000000001</v>
      </c>
      <c r="D77">
        <v>16.681673</v>
      </c>
      <c r="E77">
        <v>25.300885999999998</v>
      </c>
      <c r="F77">
        <v>-72.420906000000002</v>
      </c>
      <c r="G77">
        <v>-8.6192130999999996</v>
      </c>
      <c r="H77" s="5"/>
      <c r="I77" s="3">
        <f t="shared" si="12"/>
        <v>19.234693877550999</v>
      </c>
      <c r="J77" s="3">
        <f t="shared" si="13"/>
        <v>27.939654999999998</v>
      </c>
      <c r="K77" s="3">
        <f t="shared" si="14"/>
        <v>19.331551000000001</v>
      </c>
      <c r="M77">
        <v>18193877551.02</v>
      </c>
      <c r="N77">
        <v>-20.611118000000001</v>
      </c>
      <c r="O77">
        <v>15.886829000000001</v>
      </c>
      <c r="P77">
        <v>24.755976</v>
      </c>
      <c r="Q77">
        <v>-74.610885999999994</v>
      </c>
      <c r="R77">
        <v>-8.8691472999999998</v>
      </c>
      <c r="S77" s="5"/>
      <c r="T77" s="3">
        <f t="shared" si="15"/>
        <v>19.234693877550999</v>
      </c>
      <c r="U77" s="3">
        <f t="shared" si="16"/>
        <v>24.980170999999999</v>
      </c>
      <c r="V77" s="3">
        <f t="shared" si="17"/>
        <v>15.722655</v>
      </c>
    </row>
    <row r="78" spans="2:22" x14ac:dyDescent="0.25">
      <c r="B78">
        <v>18454081632.653</v>
      </c>
      <c r="C78">
        <v>-20.656566999999999</v>
      </c>
      <c r="D78">
        <v>16.786208999999999</v>
      </c>
      <c r="E78">
        <v>25.387415000000001</v>
      </c>
      <c r="F78">
        <v>-79.777045999999999</v>
      </c>
      <c r="G78">
        <v>-8.6012076999999998</v>
      </c>
      <c r="H78" s="5"/>
      <c r="I78" s="3">
        <f t="shared" si="12"/>
        <v>19.494897959183998</v>
      </c>
      <c r="J78" s="3">
        <f t="shared" si="13"/>
        <v>27.283059999999999</v>
      </c>
      <c r="K78" s="3">
        <f t="shared" si="14"/>
        <v>18.916924000000002</v>
      </c>
      <c r="M78">
        <v>18454081632.653</v>
      </c>
      <c r="N78">
        <v>-21.113195000000001</v>
      </c>
      <c r="O78">
        <v>15.314977000000001</v>
      </c>
      <c r="P78">
        <v>24.246136</v>
      </c>
      <c r="Q78">
        <v>-75.550110000000004</v>
      </c>
      <c r="R78">
        <v>-8.9311600000000002</v>
      </c>
      <c r="S78" s="5"/>
      <c r="T78" s="3">
        <f t="shared" si="15"/>
        <v>19.494897959183998</v>
      </c>
      <c r="U78" s="3">
        <f t="shared" si="16"/>
        <v>24.88316</v>
      </c>
      <c r="V78" s="3">
        <f t="shared" si="17"/>
        <v>15.757394</v>
      </c>
    </row>
    <row r="79" spans="2:22" x14ac:dyDescent="0.25">
      <c r="B79">
        <v>18714285714.285999</v>
      </c>
      <c r="C79">
        <v>-20.442655999999999</v>
      </c>
      <c r="D79">
        <v>17.980875000000001</v>
      </c>
      <c r="E79">
        <v>26.702393000000001</v>
      </c>
      <c r="F79">
        <v>-73.048477000000005</v>
      </c>
      <c r="G79">
        <v>-8.7215176000000003</v>
      </c>
      <c r="H79" s="5"/>
      <c r="I79" s="3">
        <f t="shared" si="12"/>
        <v>19.755102040816002</v>
      </c>
      <c r="J79" s="3">
        <f t="shared" si="13"/>
        <v>26.010936999999998</v>
      </c>
      <c r="K79" s="3">
        <f t="shared" si="14"/>
        <v>17.676058000000001</v>
      </c>
      <c r="M79">
        <v>18714285714.285999</v>
      </c>
      <c r="N79">
        <v>-20.869425</v>
      </c>
      <c r="O79">
        <v>15.468617</v>
      </c>
      <c r="P79">
        <v>24.618793</v>
      </c>
      <c r="Q79">
        <v>-69.510077999999993</v>
      </c>
      <c r="R79">
        <v>-9.1501760000000001</v>
      </c>
      <c r="S79" s="5"/>
      <c r="T79" s="3">
        <f t="shared" si="15"/>
        <v>19.755102040816002</v>
      </c>
      <c r="U79" s="3">
        <f t="shared" si="16"/>
        <v>25.542549000000001</v>
      </c>
      <c r="V79" s="3">
        <f t="shared" si="17"/>
        <v>16.412243</v>
      </c>
    </row>
    <row r="80" spans="2:22" x14ac:dyDescent="0.25">
      <c r="B80">
        <v>18974489795.917999</v>
      </c>
      <c r="C80">
        <v>-20.820239999999998</v>
      </c>
      <c r="D80">
        <v>18.278292</v>
      </c>
      <c r="E80">
        <v>26.909390999999999</v>
      </c>
      <c r="F80">
        <v>-80.818115000000006</v>
      </c>
      <c r="G80">
        <v>-8.6310997</v>
      </c>
      <c r="H80" s="5"/>
      <c r="I80" s="3">
        <f t="shared" si="12"/>
        <v>20.015306122449001</v>
      </c>
      <c r="J80" s="3">
        <f t="shared" si="13"/>
        <v>24.95787</v>
      </c>
      <c r="K80" s="3">
        <f t="shared" si="14"/>
        <v>16.808138</v>
      </c>
      <c r="M80">
        <v>18974489795.917999</v>
      </c>
      <c r="N80">
        <v>-21.254826999999999</v>
      </c>
      <c r="O80">
        <v>14.990432</v>
      </c>
      <c r="P80">
        <v>24.136476999999999</v>
      </c>
      <c r="Q80">
        <v>-77.463866999999993</v>
      </c>
      <c r="R80">
        <v>-9.1460446999999991</v>
      </c>
      <c r="S80" s="5"/>
      <c r="T80" s="3">
        <f t="shared" si="15"/>
        <v>20.015306122449001</v>
      </c>
      <c r="U80" s="3">
        <f t="shared" si="16"/>
        <v>25.990266999999999</v>
      </c>
      <c r="V80" s="3">
        <f t="shared" si="17"/>
        <v>16.989702000000001</v>
      </c>
    </row>
    <row r="81" spans="2:22" x14ac:dyDescent="0.25">
      <c r="B81">
        <v>19234693877.550999</v>
      </c>
      <c r="C81">
        <v>-20.353493</v>
      </c>
      <c r="D81">
        <v>19.331551000000001</v>
      </c>
      <c r="E81">
        <v>27.939654999999998</v>
      </c>
      <c r="F81">
        <v>-80.652321000000001</v>
      </c>
      <c r="G81">
        <v>-8.6081047000000002</v>
      </c>
      <c r="H81" s="5"/>
      <c r="I81" s="3">
        <f t="shared" si="12"/>
        <v>20.275510204082</v>
      </c>
      <c r="J81" s="3">
        <f t="shared" si="13"/>
        <v>23.872501</v>
      </c>
      <c r="K81" s="3">
        <f t="shared" si="14"/>
        <v>15.690623</v>
      </c>
      <c r="M81">
        <v>19234693877.550999</v>
      </c>
      <c r="N81">
        <v>-21.021830000000001</v>
      </c>
      <c r="O81">
        <v>15.722655</v>
      </c>
      <c r="P81">
        <v>24.980170999999999</v>
      </c>
      <c r="Q81">
        <v>-72.406891000000002</v>
      </c>
      <c r="R81">
        <v>-9.2575158999999996</v>
      </c>
      <c r="S81" s="5"/>
      <c r="T81" s="3">
        <f t="shared" si="15"/>
        <v>20.275510204082</v>
      </c>
      <c r="U81" s="3">
        <f t="shared" si="16"/>
        <v>26.483898</v>
      </c>
      <c r="V81" s="3">
        <f t="shared" si="17"/>
        <v>17.418631000000001</v>
      </c>
    </row>
    <row r="82" spans="2:22" x14ac:dyDescent="0.25">
      <c r="B82">
        <v>19494897959.183998</v>
      </c>
      <c r="C82">
        <v>-20.461821</v>
      </c>
      <c r="D82">
        <v>18.916924000000002</v>
      </c>
      <c r="E82">
        <v>27.283059999999999</v>
      </c>
      <c r="F82">
        <v>-79.425528999999997</v>
      </c>
      <c r="G82">
        <v>-8.3661366000000008</v>
      </c>
      <c r="H82" s="5"/>
      <c r="I82" s="3">
        <f t="shared" si="12"/>
        <v>20.535714285714</v>
      </c>
      <c r="J82" s="3">
        <f t="shared" si="13"/>
        <v>23.900383000000001</v>
      </c>
      <c r="K82" s="3">
        <f t="shared" si="14"/>
        <v>15.812754999999999</v>
      </c>
      <c r="M82">
        <v>19494897959.183998</v>
      </c>
      <c r="N82">
        <v>-21.257116</v>
      </c>
      <c r="O82">
        <v>15.757394</v>
      </c>
      <c r="P82">
        <v>24.88316</v>
      </c>
      <c r="Q82">
        <v>-75.066490000000002</v>
      </c>
      <c r="R82">
        <v>-9.1257657999999999</v>
      </c>
      <c r="S82" s="5"/>
      <c r="T82" s="3">
        <f t="shared" si="15"/>
        <v>20.535714285714</v>
      </c>
      <c r="U82" s="3">
        <f t="shared" si="16"/>
        <v>26.597507</v>
      </c>
      <c r="V82" s="3">
        <f t="shared" si="17"/>
        <v>17.569904000000001</v>
      </c>
    </row>
    <row r="83" spans="2:22" x14ac:dyDescent="0.25">
      <c r="B83">
        <v>19755102040.816002</v>
      </c>
      <c r="C83">
        <v>-20.135916000000002</v>
      </c>
      <c r="D83">
        <v>17.676058000000001</v>
      </c>
      <c r="E83">
        <v>26.010936999999998</v>
      </c>
      <c r="F83">
        <v>-76.277382000000003</v>
      </c>
      <c r="G83">
        <v>-8.3348799000000007</v>
      </c>
      <c r="H83" s="5"/>
      <c r="I83" s="3">
        <f t="shared" si="12"/>
        <v>20.795918367346999</v>
      </c>
      <c r="J83" s="3">
        <f t="shared" si="13"/>
        <v>24.042743999999999</v>
      </c>
      <c r="K83" s="3">
        <f t="shared" si="14"/>
        <v>15.756595000000001</v>
      </c>
      <c r="M83">
        <v>19755102040.816002</v>
      </c>
      <c r="N83">
        <v>-20.888372</v>
      </c>
      <c r="O83">
        <v>16.412243</v>
      </c>
      <c r="P83">
        <v>25.542549000000001</v>
      </c>
      <c r="Q83">
        <v>-76.572929000000002</v>
      </c>
      <c r="R83">
        <v>-9.1303061999999997</v>
      </c>
      <c r="S83" s="5"/>
      <c r="T83" s="3">
        <f t="shared" si="15"/>
        <v>20.795918367346999</v>
      </c>
      <c r="U83" s="3">
        <f t="shared" si="16"/>
        <v>26.422993000000002</v>
      </c>
      <c r="V83" s="3">
        <f t="shared" si="17"/>
        <v>17.212391</v>
      </c>
    </row>
    <row r="84" spans="2:22" x14ac:dyDescent="0.25">
      <c r="B84">
        <v>20015306122.449001</v>
      </c>
      <c r="C84">
        <v>-20.31531</v>
      </c>
      <c r="D84">
        <v>16.808138</v>
      </c>
      <c r="E84">
        <v>24.95787</v>
      </c>
      <c r="F84">
        <v>-73.092574999999997</v>
      </c>
      <c r="G84">
        <v>-8.1497335</v>
      </c>
      <c r="H84" s="5"/>
      <c r="I84" s="3">
        <f t="shared" si="12"/>
        <v>21.056122448979998</v>
      </c>
      <c r="J84" s="3">
        <f t="shared" si="13"/>
        <v>25.935199999999998</v>
      </c>
      <c r="K84" s="3">
        <f t="shared" si="14"/>
        <v>17.734728</v>
      </c>
      <c r="M84">
        <v>20015306122.449001</v>
      </c>
      <c r="N84">
        <v>-21.082832</v>
      </c>
      <c r="O84">
        <v>16.989702000000001</v>
      </c>
      <c r="P84">
        <v>25.990266999999999</v>
      </c>
      <c r="Q84">
        <v>-77.544257999999999</v>
      </c>
      <c r="R84">
        <v>-9.0005646000000006</v>
      </c>
      <c r="S84" s="5"/>
      <c r="T84" s="3">
        <f t="shared" si="15"/>
        <v>21.056122448979998</v>
      </c>
      <c r="U84" s="3">
        <f t="shared" si="16"/>
        <v>26.727528</v>
      </c>
      <c r="V84" s="3">
        <f t="shared" si="17"/>
        <v>17.463840000000001</v>
      </c>
    </row>
    <row r="85" spans="2:22" x14ac:dyDescent="0.25">
      <c r="B85">
        <v>20275510204.082001</v>
      </c>
      <c r="C85">
        <v>-19.910601</v>
      </c>
      <c r="D85">
        <v>15.690623</v>
      </c>
      <c r="E85">
        <v>23.872501</v>
      </c>
      <c r="F85">
        <v>-72.564353999999994</v>
      </c>
      <c r="G85">
        <v>-8.1818781000000005</v>
      </c>
      <c r="H85" s="5"/>
      <c r="I85" s="3">
        <f t="shared" si="12"/>
        <v>21.316326530611999</v>
      </c>
      <c r="J85" s="3">
        <f t="shared" si="13"/>
        <v>27.951772999999999</v>
      </c>
      <c r="K85" s="3">
        <f t="shared" si="14"/>
        <v>19.547777</v>
      </c>
      <c r="M85">
        <v>20275510204.082001</v>
      </c>
      <c r="N85">
        <v>-20.881252</v>
      </c>
      <c r="O85">
        <v>17.418631000000001</v>
      </c>
      <c r="P85">
        <v>26.483898</v>
      </c>
      <c r="Q85">
        <v>-76.974746999999994</v>
      </c>
      <c r="R85">
        <v>-9.0652685000000002</v>
      </c>
      <c r="S85" s="5"/>
      <c r="T85" s="3">
        <f t="shared" si="15"/>
        <v>21.316326530611999</v>
      </c>
      <c r="U85" s="3">
        <f t="shared" si="16"/>
        <v>26.941351000000001</v>
      </c>
      <c r="V85" s="3">
        <f t="shared" si="17"/>
        <v>17.440228999999999</v>
      </c>
    </row>
    <row r="86" spans="2:22" x14ac:dyDescent="0.25">
      <c r="B86">
        <v>20535714285.714001</v>
      </c>
      <c r="C86">
        <v>-20.263483000000001</v>
      </c>
      <c r="D86">
        <v>15.812754999999999</v>
      </c>
      <c r="E86">
        <v>23.900383000000001</v>
      </c>
      <c r="F86">
        <v>-69.954993999999999</v>
      </c>
      <c r="G86">
        <v>-8.0876292999999997</v>
      </c>
      <c r="H86" s="5"/>
      <c r="I86" s="3">
        <f t="shared" si="12"/>
        <v>21.576530612244998</v>
      </c>
      <c r="J86" s="3">
        <f t="shared" si="13"/>
        <v>28.450865</v>
      </c>
      <c r="K86" s="3">
        <f t="shared" si="14"/>
        <v>20.134615</v>
      </c>
      <c r="M86">
        <v>20535714285.714001</v>
      </c>
      <c r="N86">
        <v>-21.114132000000001</v>
      </c>
      <c r="O86">
        <v>17.569904000000001</v>
      </c>
      <c r="P86">
        <v>26.597507</v>
      </c>
      <c r="Q86">
        <v>-79.227424999999997</v>
      </c>
      <c r="R86">
        <v>-9.0276040999999996</v>
      </c>
      <c r="S86" s="5"/>
      <c r="T86" s="3">
        <f t="shared" si="15"/>
        <v>21.576530612244998</v>
      </c>
      <c r="U86" s="3">
        <f t="shared" si="16"/>
        <v>28.523223999999999</v>
      </c>
      <c r="V86" s="3">
        <f t="shared" si="17"/>
        <v>19.039498999999999</v>
      </c>
    </row>
    <row r="87" spans="2:22" x14ac:dyDescent="0.25">
      <c r="B87">
        <v>20795918367.347</v>
      </c>
      <c r="C87">
        <v>-19.950766000000002</v>
      </c>
      <c r="D87">
        <v>15.756595000000001</v>
      </c>
      <c r="E87">
        <v>24.042743999999999</v>
      </c>
      <c r="F87">
        <v>-72.731728000000004</v>
      </c>
      <c r="G87">
        <v>-8.2861499999999992</v>
      </c>
      <c r="H87" s="5"/>
      <c r="I87" s="3">
        <f t="shared" si="12"/>
        <v>21.836734693877997</v>
      </c>
      <c r="J87" s="3">
        <f t="shared" si="13"/>
        <v>27.039065999999998</v>
      </c>
      <c r="K87" s="3">
        <f t="shared" si="14"/>
        <v>18.446670999999998</v>
      </c>
      <c r="M87">
        <v>20795918367.347</v>
      </c>
      <c r="N87">
        <v>-20.912029</v>
      </c>
      <c r="O87">
        <v>17.212391</v>
      </c>
      <c r="P87">
        <v>26.422993000000002</v>
      </c>
      <c r="Q87">
        <v>-77.939498999999998</v>
      </c>
      <c r="R87">
        <v>-9.2106017999999992</v>
      </c>
      <c r="S87" s="5"/>
      <c r="T87" s="3">
        <f t="shared" si="15"/>
        <v>21.836734693877997</v>
      </c>
      <c r="U87" s="3">
        <f t="shared" si="16"/>
        <v>29.208947999999999</v>
      </c>
      <c r="V87" s="3">
        <f t="shared" si="17"/>
        <v>19.591678999999999</v>
      </c>
    </row>
    <row r="88" spans="2:22" x14ac:dyDescent="0.25">
      <c r="B88">
        <v>21056122448.98</v>
      </c>
      <c r="C88">
        <v>-20.523624000000002</v>
      </c>
      <c r="D88">
        <v>17.734728</v>
      </c>
      <c r="E88">
        <v>25.935199999999998</v>
      </c>
      <c r="F88">
        <v>-74.066467000000003</v>
      </c>
      <c r="G88">
        <v>-8.2004719000000001</v>
      </c>
      <c r="H88" s="5"/>
      <c r="I88" s="3">
        <f t="shared" si="12"/>
        <v>22.096938775509997</v>
      </c>
      <c r="J88" s="3">
        <f t="shared" si="13"/>
        <v>24.913025000000001</v>
      </c>
      <c r="K88" s="3">
        <f t="shared" si="14"/>
        <v>16.418699</v>
      </c>
      <c r="M88">
        <v>21056122448.98</v>
      </c>
      <c r="N88">
        <v>-21.419734999999999</v>
      </c>
      <c r="O88">
        <v>17.463840000000001</v>
      </c>
      <c r="P88">
        <v>26.727528</v>
      </c>
      <c r="Q88">
        <v>-76.445106999999993</v>
      </c>
      <c r="R88">
        <v>-9.2636862000000004</v>
      </c>
      <c r="S88" s="5"/>
      <c r="T88" s="3">
        <f t="shared" si="15"/>
        <v>22.096938775509997</v>
      </c>
      <c r="U88" s="3">
        <f t="shared" si="16"/>
        <v>30.273771</v>
      </c>
      <c r="V88" s="3">
        <f t="shared" si="17"/>
        <v>20.705611999999999</v>
      </c>
    </row>
    <row r="89" spans="2:22" x14ac:dyDescent="0.25">
      <c r="B89">
        <v>21316326530.612</v>
      </c>
      <c r="C89">
        <v>-19.913601</v>
      </c>
      <c r="D89">
        <v>19.547777</v>
      </c>
      <c r="E89">
        <v>27.951772999999999</v>
      </c>
      <c r="F89">
        <v>-80.774146999999999</v>
      </c>
      <c r="G89">
        <v>-8.4039955000000006</v>
      </c>
      <c r="H89" s="5"/>
      <c r="I89" s="3">
        <f t="shared" si="12"/>
        <v>22.357142857143003</v>
      </c>
      <c r="J89" s="3">
        <f t="shared" si="13"/>
        <v>24.484957000000001</v>
      </c>
      <c r="K89" s="3">
        <f t="shared" si="14"/>
        <v>15.805657</v>
      </c>
      <c r="M89">
        <v>21316326530.612</v>
      </c>
      <c r="N89">
        <v>-21.197877999999999</v>
      </c>
      <c r="O89">
        <v>17.440228999999999</v>
      </c>
      <c r="P89">
        <v>26.941351000000001</v>
      </c>
      <c r="Q89">
        <v>-80.987365999999994</v>
      </c>
      <c r="R89">
        <v>-9.5011206000000001</v>
      </c>
      <c r="S89" s="5"/>
      <c r="T89" s="3">
        <f t="shared" si="15"/>
        <v>22.357142857143003</v>
      </c>
      <c r="U89" s="3">
        <f t="shared" si="16"/>
        <v>29.551321000000002</v>
      </c>
      <c r="V89" s="3">
        <f t="shared" si="17"/>
        <v>19.857196999999999</v>
      </c>
    </row>
    <row r="90" spans="2:22" x14ac:dyDescent="0.25">
      <c r="B90">
        <v>21576530612.244999</v>
      </c>
      <c r="C90">
        <v>-20.510380000000001</v>
      </c>
      <c r="D90">
        <v>20.134615</v>
      </c>
      <c r="E90">
        <v>28.450865</v>
      </c>
      <c r="F90">
        <v>-85.288864000000004</v>
      </c>
      <c r="G90">
        <v>-8.3162497999999996</v>
      </c>
      <c r="H90" s="5"/>
      <c r="I90" s="3">
        <f t="shared" si="12"/>
        <v>22.617346938776002</v>
      </c>
      <c r="J90" s="3">
        <f t="shared" si="13"/>
        <v>25.223488</v>
      </c>
      <c r="K90" s="3">
        <f t="shared" si="14"/>
        <v>16.707115000000002</v>
      </c>
      <c r="M90">
        <v>21576530612.244999</v>
      </c>
      <c r="N90">
        <v>-21.587288000000001</v>
      </c>
      <c r="O90">
        <v>19.039498999999999</v>
      </c>
      <c r="P90">
        <v>28.523223999999999</v>
      </c>
      <c r="Q90">
        <v>-79.823600999999996</v>
      </c>
      <c r="R90">
        <v>-9.4837246000000004</v>
      </c>
      <c r="S90" s="5"/>
      <c r="T90" s="3">
        <f t="shared" si="15"/>
        <v>22.617346938776002</v>
      </c>
      <c r="U90" s="3">
        <f t="shared" si="16"/>
        <v>29.622309000000001</v>
      </c>
      <c r="V90" s="3">
        <f t="shared" si="17"/>
        <v>19.923549999999999</v>
      </c>
    </row>
    <row r="91" spans="2:22" x14ac:dyDescent="0.25">
      <c r="B91">
        <v>21836734693.877998</v>
      </c>
      <c r="C91">
        <v>-20.036792999999999</v>
      </c>
      <c r="D91">
        <v>18.446670999999998</v>
      </c>
      <c r="E91">
        <v>27.039065999999998</v>
      </c>
      <c r="F91">
        <v>-76.126998999999998</v>
      </c>
      <c r="G91">
        <v>-8.5923967000000001</v>
      </c>
      <c r="H91" s="5"/>
      <c r="I91" s="3">
        <f t="shared" si="12"/>
        <v>22.877551020407999</v>
      </c>
      <c r="J91" s="3">
        <f t="shared" si="13"/>
        <v>25.278963000000001</v>
      </c>
      <c r="K91" s="3">
        <f t="shared" si="14"/>
        <v>16.627243</v>
      </c>
      <c r="M91">
        <v>21836734693.877998</v>
      </c>
      <c r="N91">
        <v>-21.213975999999999</v>
      </c>
      <c r="O91">
        <v>19.591678999999999</v>
      </c>
      <c r="P91">
        <v>29.208947999999999</v>
      </c>
      <c r="Q91">
        <v>-85.423454000000007</v>
      </c>
      <c r="R91">
        <v>-9.6172675999999999</v>
      </c>
      <c r="S91" s="5"/>
      <c r="T91" s="3">
        <f t="shared" si="15"/>
        <v>22.877551020407999</v>
      </c>
      <c r="U91" s="3">
        <f t="shared" si="16"/>
        <v>28.611774</v>
      </c>
      <c r="V91" s="3">
        <f t="shared" si="17"/>
        <v>18.817254999999999</v>
      </c>
    </row>
    <row r="92" spans="2:22" x14ac:dyDescent="0.25">
      <c r="B92">
        <v>22096938775.509998</v>
      </c>
      <c r="C92">
        <v>-20.780964000000001</v>
      </c>
      <c r="D92">
        <v>16.418699</v>
      </c>
      <c r="E92">
        <v>24.913025000000001</v>
      </c>
      <c r="F92">
        <v>-73.248565999999997</v>
      </c>
      <c r="G92">
        <v>-8.4943255999999998</v>
      </c>
      <c r="H92" s="5"/>
      <c r="I92" s="3">
        <f t="shared" si="12"/>
        <v>23.137755102041002</v>
      </c>
      <c r="J92" s="3">
        <f t="shared" si="13"/>
        <v>25.171313999999999</v>
      </c>
      <c r="K92" s="3">
        <f t="shared" si="14"/>
        <v>16.738503000000001</v>
      </c>
      <c r="M92">
        <v>22096938775.509998</v>
      </c>
      <c r="N92">
        <v>-21.605919</v>
      </c>
      <c r="O92">
        <v>20.705611999999999</v>
      </c>
      <c r="P92">
        <v>30.273771</v>
      </c>
      <c r="Q92">
        <v>-85.524574000000001</v>
      </c>
      <c r="R92">
        <v>-9.5681580999999998</v>
      </c>
      <c r="S92" s="5"/>
      <c r="T92" s="3">
        <f t="shared" si="15"/>
        <v>23.137755102041002</v>
      </c>
      <c r="U92" s="3">
        <f t="shared" si="16"/>
        <v>29.550567999999998</v>
      </c>
      <c r="V92" s="3">
        <f t="shared" si="17"/>
        <v>19.733136999999999</v>
      </c>
    </row>
    <row r="93" spans="2:22" x14ac:dyDescent="0.25">
      <c r="B93">
        <v>22357142857.143002</v>
      </c>
      <c r="C93">
        <v>-20.191147000000001</v>
      </c>
      <c r="D93">
        <v>15.805657</v>
      </c>
      <c r="E93">
        <v>24.484957000000001</v>
      </c>
      <c r="F93">
        <v>-72.163337999999996</v>
      </c>
      <c r="G93">
        <v>-8.6793002999999995</v>
      </c>
      <c r="H93" s="5"/>
      <c r="I93" s="3">
        <f t="shared" si="12"/>
        <v>23.397959183672999</v>
      </c>
      <c r="J93" s="3">
        <f t="shared" si="13"/>
        <v>23.666834000000001</v>
      </c>
      <c r="K93" s="3">
        <f t="shared" si="14"/>
        <v>15.183719999999999</v>
      </c>
      <c r="M93">
        <v>22357142857.143002</v>
      </c>
      <c r="N93">
        <v>-21.462136999999998</v>
      </c>
      <c r="O93">
        <v>19.857196999999999</v>
      </c>
      <c r="P93">
        <v>29.551321000000002</v>
      </c>
      <c r="Q93">
        <v>-86.131743999999998</v>
      </c>
      <c r="R93">
        <v>-9.6941223000000001</v>
      </c>
      <c r="S93" s="5"/>
      <c r="T93" s="3">
        <f t="shared" si="15"/>
        <v>23.397959183672999</v>
      </c>
      <c r="U93" s="3">
        <f t="shared" si="16"/>
        <v>28.210820999999999</v>
      </c>
      <c r="V93" s="3">
        <f t="shared" si="17"/>
        <v>18.247796999999998</v>
      </c>
    </row>
    <row r="94" spans="2:22" x14ac:dyDescent="0.25">
      <c r="B94">
        <v>22617346938.776001</v>
      </c>
      <c r="C94">
        <v>-20.638058000000001</v>
      </c>
      <c r="D94">
        <v>16.707115000000002</v>
      </c>
      <c r="E94">
        <v>25.223488</v>
      </c>
      <c r="F94">
        <v>-74.252540999999994</v>
      </c>
      <c r="G94">
        <v>-8.5163717000000005</v>
      </c>
      <c r="H94" s="5"/>
      <c r="I94" s="3">
        <f t="shared" si="12"/>
        <v>23.658163265306001</v>
      </c>
      <c r="J94" s="3">
        <f t="shared" si="13"/>
        <v>22.913467000000001</v>
      </c>
      <c r="K94" s="3">
        <f t="shared" si="14"/>
        <v>14.634468999999999</v>
      </c>
      <c r="M94">
        <v>22617346938.776001</v>
      </c>
      <c r="N94">
        <v>-21.650587000000002</v>
      </c>
      <c r="O94">
        <v>19.923549999999999</v>
      </c>
      <c r="P94">
        <v>29.622309000000001</v>
      </c>
      <c r="Q94">
        <v>-81.642792</v>
      </c>
      <c r="R94">
        <v>-9.6987591000000002</v>
      </c>
      <c r="S94" s="5"/>
      <c r="T94" s="3">
        <f t="shared" si="15"/>
        <v>23.658163265306001</v>
      </c>
      <c r="U94" s="3">
        <f t="shared" si="16"/>
        <v>29.290354000000001</v>
      </c>
      <c r="V94" s="3">
        <f t="shared" si="17"/>
        <v>19.145281000000001</v>
      </c>
    </row>
    <row r="95" spans="2:22" x14ac:dyDescent="0.25">
      <c r="B95">
        <v>22877551020.408001</v>
      </c>
      <c r="C95">
        <v>-20.208694000000001</v>
      </c>
      <c r="D95">
        <v>16.627243</v>
      </c>
      <c r="E95">
        <v>25.278963000000001</v>
      </c>
      <c r="F95">
        <v>-76.940513999999993</v>
      </c>
      <c r="G95">
        <v>-8.6517210000000002</v>
      </c>
      <c r="H95" s="5"/>
      <c r="I95" s="3">
        <f t="shared" si="12"/>
        <v>23.918367346939</v>
      </c>
      <c r="J95" s="3">
        <f t="shared" si="13"/>
        <v>21.907582999999999</v>
      </c>
      <c r="K95" s="3">
        <f t="shared" si="14"/>
        <v>13.479969000000001</v>
      </c>
      <c r="M95">
        <v>22877551020.408001</v>
      </c>
      <c r="N95">
        <v>-21.578125</v>
      </c>
      <c r="O95">
        <v>18.817254999999999</v>
      </c>
      <c r="P95">
        <v>28.611774</v>
      </c>
      <c r="Q95">
        <v>-85.839309999999998</v>
      </c>
      <c r="R95">
        <v>-9.7945185000000006</v>
      </c>
      <c r="S95" s="5"/>
      <c r="T95" s="3">
        <f t="shared" si="15"/>
        <v>23.918367346939</v>
      </c>
      <c r="U95" s="3">
        <f t="shared" si="16"/>
        <v>27.332166999999998</v>
      </c>
      <c r="V95" s="3">
        <f t="shared" si="17"/>
        <v>16.936762000000002</v>
      </c>
    </row>
    <row r="96" spans="2:22" x14ac:dyDescent="0.25">
      <c r="B96">
        <v>23137755102.041</v>
      </c>
      <c r="C96">
        <v>-20.573132000000001</v>
      </c>
      <c r="D96">
        <v>16.738503000000001</v>
      </c>
      <c r="E96">
        <v>25.171313999999999</v>
      </c>
      <c r="F96">
        <v>-72.830055000000002</v>
      </c>
      <c r="G96">
        <v>-8.4328126999999995</v>
      </c>
      <c r="H96" s="5"/>
      <c r="I96" s="3">
        <f t="shared" si="12"/>
        <v>24.178571428571001</v>
      </c>
      <c r="J96" s="3">
        <f t="shared" si="13"/>
        <v>21.431439999999998</v>
      </c>
      <c r="K96" s="3">
        <f t="shared" si="14"/>
        <v>13.085773</v>
      </c>
      <c r="M96">
        <v>23137755102.041</v>
      </c>
      <c r="N96">
        <v>-21.622440000000001</v>
      </c>
      <c r="O96">
        <v>19.733136999999999</v>
      </c>
      <c r="P96">
        <v>29.550567999999998</v>
      </c>
      <c r="Q96">
        <v>-79.974884000000003</v>
      </c>
      <c r="R96">
        <v>-9.8174305000000004</v>
      </c>
      <c r="S96" s="5"/>
      <c r="T96" s="3">
        <f t="shared" si="15"/>
        <v>24.178571428571001</v>
      </c>
      <c r="U96" s="3">
        <f t="shared" si="16"/>
        <v>28.326212000000002</v>
      </c>
      <c r="V96" s="3">
        <f t="shared" si="17"/>
        <v>17.755751</v>
      </c>
    </row>
    <row r="97" spans="2:22" x14ac:dyDescent="0.25">
      <c r="B97">
        <v>23397959183.673</v>
      </c>
      <c r="C97">
        <v>-19.998697</v>
      </c>
      <c r="D97">
        <v>15.183719999999999</v>
      </c>
      <c r="E97">
        <v>23.666834000000001</v>
      </c>
      <c r="F97">
        <v>-73.002014000000003</v>
      </c>
      <c r="G97">
        <v>-8.4831141999999993</v>
      </c>
      <c r="H97" s="5"/>
      <c r="I97" s="3">
        <f t="shared" si="12"/>
        <v>24.438775510204</v>
      </c>
      <c r="J97" s="3">
        <f t="shared" si="13"/>
        <v>20.625737999999998</v>
      </c>
      <c r="K97" s="3">
        <f t="shared" si="14"/>
        <v>12.183021999999999</v>
      </c>
      <c r="M97">
        <v>23397959183.673</v>
      </c>
      <c r="N97">
        <v>-21.703870999999999</v>
      </c>
      <c r="O97">
        <v>18.247796999999998</v>
      </c>
      <c r="P97">
        <v>28.210820999999999</v>
      </c>
      <c r="Q97">
        <v>-87.297943000000004</v>
      </c>
      <c r="R97">
        <v>-9.9630241000000002</v>
      </c>
      <c r="S97" s="5"/>
      <c r="T97" s="3">
        <f t="shared" si="15"/>
        <v>24.438775510204</v>
      </c>
      <c r="U97" s="3">
        <f t="shared" si="16"/>
        <v>26.826355</v>
      </c>
      <c r="V97" s="3">
        <f t="shared" si="17"/>
        <v>16.079542</v>
      </c>
    </row>
    <row r="98" spans="2:22" x14ac:dyDescent="0.25">
      <c r="B98">
        <v>23658163265.306</v>
      </c>
      <c r="C98">
        <v>-20.414722000000001</v>
      </c>
      <c r="D98">
        <v>14.634468999999999</v>
      </c>
      <c r="E98">
        <v>22.913467000000001</v>
      </c>
      <c r="F98">
        <v>-68.229896999999994</v>
      </c>
      <c r="G98">
        <v>-8.2789973999999997</v>
      </c>
      <c r="H98" s="5"/>
      <c r="I98" s="3">
        <f t="shared" si="12"/>
        <v>24.698979591837002</v>
      </c>
      <c r="J98" s="3">
        <f t="shared" si="13"/>
        <v>19.579087999999999</v>
      </c>
      <c r="K98" s="3">
        <f t="shared" si="14"/>
        <v>11.257711</v>
      </c>
      <c r="M98">
        <v>23658163265.306</v>
      </c>
      <c r="N98">
        <v>-22.029143999999999</v>
      </c>
      <c r="O98">
        <v>19.145281000000001</v>
      </c>
      <c r="P98">
        <v>29.290354000000001</v>
      </c>
      <c r="Q98">
        <v>-78.280319000000006</v>
      </c>
      <c r="R98">
        <v>-10.145075</v>
      </c>
      <c r="S98" s="5"/>
      <c r="T98" s="3">
        <f t="shared" si="15"/>
        <v>24.698979591837002</v>
      </c>
      <c r="U98" s="3">
        <f t="shared" si="16"/>
        <v>27.646156000000001</v>
      </c>
      <c r="V98" s="3">
        <f t="shared" si="17"/>
        <v>16.751778000000002</v>
      </c>
    </row>
    <row r="99" spans="2:22" x14ac:dyDescent="0.25">
      <c r="B99">
        <v>23918367346.938999</v>
      </c>
      <c r="C99">
        <v>-20.010372</v>
      </c>
      <c r="D99">
        <v>13.479969000000001</v>
      </c>
      <c r="E99">
        <v>21.907582999999999</v>
      </c>
      <c r="F99">
        <v>-67.846275000000006</v>
      </c>
      <c r="G99">
        <v>-8.4276133000000009</v>
      </c>
      <c r="H99" s="5"/>
      <c r="I99" s="3">
        <f t="shared" si="12"/>
        <v>24.959183673469003</v>
      </c>
      <c r="J99" s="3">
        <f t="shared" si="13"/>
        <v>18.215741999999999</v>
      </c>
      <c r="K99" s="3">
        <f t="shared" si="14"/>
        <v>9.7442083000000004</v>
      </c>
      <c r="M99">
        <v>23918367346.938999</v>
      </c>
      <c r="N99">
        <v>-22.165770999999999</v>
      </c>
      <c r="O99">
        <v>16.936762000000002</v>
      </c>
      <c r="P99">
        <v>27.332166999999998</v>
      </c>
      <c r="Q99">
        <v>-86.989777000000004</v>
      </c>
      <c r="R99">
        <v>-10.395405</v>
      </c>
      <c r="S99" s="5"/>
      <c r="T99" s="3">
        <f t="shared" si="15"/>
        <v>24.959183673469003</v>
      </c>
      <c r="U99" s="3">
        <f t="shared" si="16"/>
        <v>27.264488</v>
      </c>
      <c r="V99" s="3">
        <f t="shared" si="17"/>
        <v>16.172201000000001</v>
      </c>
    </row>
    <row r="100" spans="2:22" x14ac:dyDescent="0.25">
      <c r="B100">
        <v>24178571428.570999</v>
      </c>
      <c r="C100">
        <v>-20.346129999999999</v>
      </c>
      <c r="D100">
        <v>13.085773</v>
      </c>
      <c r="E100">
        <v>21.431439999999998</v>
      </c>
      <c r="F100">
        <v>-67.117310000000003</v>
      </c>
      <c r="G100">
        <v>-8.3456659000000002</v>
      </c>
      <c r="H100" s="5"/>
      <c r="I100" s="3">
        <f t="shared" si="12"/>
        <v>25.219387755102002</v>
      </c>
      <c r="J100" s="3">
        <f t="shared" si="13"/>
        <v>16.756767</v>
      </c>
      <c r="K100" s="3">
        <f t="shared" si="14"/>
        <v>8.2585868999999992</v>
      </c>
      <c r="M100">
        <v>24178571428.570999</v>
      </c>
      <c r="N100">
        <v>-22.287596000000001</v>
      </c>
      <c r="O100">
        <v>17.755751</v>
      </c>
      <c r="P100">
        <v>28.326212000000002</v>
      </c>
      <c r="Q100">
        <v>-75.798004000000006</v>
      </c>
      <c r="R100">
        <v>-10.570460000000001</v>
      </c>
      <c r="S100" s="5"/>
      <c r="T100" s="3">
        <f t="shared" si="15"/>
        <v>25.219387755102002</v>
      </c>
      <c r="U100" s="3">
        <f t="shared" si="16"/>
        <v>27.577946000000001</v>
      </c>
      <c r="V100" s="3">
        <f t="shared" si="17"/>
        <v>16.192074000000002</v>
      </c>
    </row>
    <row r="101" spans="2:22" x14ac:dyDescent="0.25">
      <c r="B101">
        <v>24438775510.203999</v>
      </c>
      <c r="C101">
        <v>-19.985106999999999</v>
      </c>
      <c r="D101">
        <v>12.183021999999999</v>
      </c>
      <c r="E101">
        <v>20.625737999999998</v>
      </c>
      <c r="F101">
        <v>-64.575882000000007</v>
      </c>
      <c r="G101">
        <v>-8.4427166000000007</v>
      </c>
      <c r="H101" s="5"/>
      <c r="I101" s="3">
        <f t="shared" ref="I101:I103" si="18">B105/1000000000</f>
        <v>25.479591836735</v>
      </c>
      <c r="J101" s="3">
        <f t="shared" ref="J101:J103" si="19">E105</f>
        <v>15.769905</v>
      </c>
      <c r="K101" s="3">
        <f t="shared" ref="K101:K103" si="20">D105</f>
        <v>7.0162411000000002</v>
      </c>
      <c r="M101">
        <v>24438775510.203999</v>
      </c>
      <c r="N101">
        <v>-22.402083999999999</v>
      </c>
      <c r="O101">
        <v>16.079542</v>
      </c>
      <c r="P101">
        <v>26.826355</v>
      </c>
      <c r="Q101">
        <v>-84.313072000000005</v>
      </c>
      <c r="R101">
        <v>-10.746813</v>
      </c>
      <c r="S101" s="5"/>
      <c r="T101" s="3">
        <f t="shared" ref="T101:T103" si="21">M105/1000000000</f>
        <v>25.479591836735</v>
      </c>
      <c r="U101" s="3">
        <f t="shared" ref="U101:U103" si="22">P105</f>
        <v>28.656445999999999</v>
      </c>
      <c r="V101" s="3">
        <f t="shared" ref="V101:V103" si="23">O105</f>
        <v>16.873947000000001</v>
      </c>
    </row>
    <row r="102" spans="2:22" x14ac:dyDescent="0.25">
      <c r="B102">
        <v>24698979591.837002</v>
      </c>
      <c r="C102">
        <v>-20.180294</v>
      </c>
      <c r="D102">
        <v>11.257711</v>
      </c>
      <c r="E102">
        <v>19.579087999999999</v>
      </c>
      <c r="F102">
        <v>-62.939529</v>
      </c>
      <c r="G102">
        <v>-8.3213767999999995</v>
      </c>
      <c r="H102" s="5"/>
      <c r="I102" s="3">
        <f t="shared" si="18"/>
        <v>25.739795918367001</v>
      </c>
      <c r="J102" s="3">
        <f t="shared" si="19"/>
        <v>15.496207</v>
      </c>
      <c r="K102" s="3">
        <f t="shared" si="20"/>
        <v>6.3481746000000001</v>
      </c>
      <c r="M102">
        <v>24698979591.837002</v>
      </c>
      <c r="N102">
        <v>-22.625874</v>
      </c>
      <c r="O102">
        <v>16.751778000000002</v>
      </c>
      <c r="P102">
        <v>27.646156000000001</v>
      </c>
      <c r="Q102">
        <v>-78.312836000000004</v>
      </c>
      <c r="R102">
        <v>-10.894379000000001</v>
      </c>
      <c r="S102" s="5"/>
      <c r="T102" s="3">
        <f t="shared" si="21"/>
        <v>25.739795918367001</v>
      </c>
      <c r="U102" s="3">
        <f t="shared" si="22"/>
        <v>27.788440999999999</v>
      </c>
      <c r="V102" s="3">
        <f t="shared" si="23"/>
        <v>15.502091</v>
      </c>
    </row>
    <row r="103" spans="2:22" x14ac:dyDescent="0.25">
      <c r="B103">
        <v>24959183673.469002</v>
      </c>
      <c r="C103">
        <v>-19.959893999999998</v>
      </c>
      <c r="D103">
        <v>9.7442083000000004</v>
      </c>
      <c r="E103">
        <v>18.215741999999999</v>
      </c>
      <c r="F103">
        <v>-60.406734</v>
      </c>
      <c r="G103">
        <v>-8.4715328000000003</v>
      </c>
      <c r="H103" s="5"/>
      <c r="I103" s="3">
        <f t="shared" si="18"/>
        <v>26</v>
      </c>
      <c r="J103" s="3">
        <f t="shared" si="19"/>
        <v>15.632572</v>
      </c>
      <c r="K103" s="3">
        <f t="shared" si="20"/>
        <v>6.0225453</v>
      </c>
      <c r="M103">
        <v>24959183673.469002</v>
      </c>
      <c r="N103">
        <v>-22.797267999999999</v>
      </c>
      <c r="O103">
        <v>16.172201000000001</v>
      </c>
      <c r="P103">
        <v>27.264488</v>
      </c>
      <c r="Q103">
        <v>-81.360434999999995</v>
      </c>
      <c r="R103">
        <v>-11.092287000000001</v>
      </c>
      <c r="S103" s="5"/>
      <c r="T103" s="3">
        <f t="shared" si="21"/>
        <v>26</v>
      </c>
      <c r="U103" s="3">
        <f t="shared" si="22"/>
        <v>27.256466</v>
      </c>
      <c r="V103" s="3">
        <f t="shared" si="23"/>
        <v>14.642720000000001</v>
      </c>
    </row>
    <row r="104" spans="2:22" x14ac:dyDescent="0.25">
      <c r="B104">
        <v>25219387755.102001</v>
      </c>
      <c r="C104">
        <v>-20.542227</v>
      </c>
      <c r="D104">
        <v>8.2585868999999992</v>
      </c>
      <c r="E104">
        <v>16.756767</v>
      </c>
      <c r="F104">
        <v>-57.166224999999997</v>
      </c>
      <c r="G104">
        <v>-8.4981793999999997</v>
      </c>
      <c r="M104">
        <v>25219387755.102001</v>
      </c>
      <c r="N104">
        <v>-23.046944</v>
      </c>
      <c r="O104">
        <v>16.192074000000002</v>
      </c>
      <c r="P104">
        <v>27.577946000000001</v>
      </c>
      <c r="Q104">
        <v>-82.770195000000001</v>
      </c>
      <c r="R104">
        <v>-11.385871</v>
      </c>
    </row>
    <row r="105" spans="2:22" x14ac:dyDescent="0.25">
      <c r="B105">
        <v>25479591836.735001</v>
      </c>
      <c r="C105">
        <v>-20.283377000000002</v>
      </c>
      <c r="D105">
        <v>7.0162411000000002</v>
      </c>
      <c r="E105">
        <v>15.769905</v>
      </c>
      <c r="F105">
        <v>-54.335051999999997</v>
      </c>
      <c r="G105">
        <v>-8.7536640000000006</v>
      </c>
      <c r="M105">
        <v>25479591836.735001</v>
      </c>
      <c r="N105">
        <v>-23.673037000000001</v>
      </c>
      <c r="O105">
        <v>16.873947000000001</v>
      </c>
      <c r="P105">
        <v>28.656445999999999</v>
      </c>
      <c r="Q105">
        <v>-81.573562999999993</v>
      </c>
      <c r="R105">
        <v>-11.782498</v>
      </c>
    </row>
    <row r="106" spans="2:22" x14ac:dyDescent="0.25">
      <c r="B106">
        <v>25739795918.367001</v>
      </c>
      <c r="C106">
        <v>-20.723852000000001</v>
      </c>
      <c r="D106">
        <v>6.3481746000000001</v>
      </c>
      <c r="E106">
        <v>15.496207</v>
      </c>
      <c r="F106">
        <v>-55.244529999999997</v>
      </c>
      <c r="G106">
        <v>-9.1480330999999993</v>
      </c>
      <c r="M106">
        <v>25739795918.367001</v>
      </c>
      <c r="N106">
        <v>-24.117049999999999</v>
      </c>
      <c r="O106">
        <v>15.502091</v>
      </c>
      <c r="P106">
        <v>27.788440999999999</v>
      </c>
      <c r="Q106">
        <v>-89.411026000000007</v>
      </c>
      <c r="R106">
        <v>-12.286348</v>
      </c>
    </row>
    <row r="107" spans="2:22" x14ac:dyDescent="0.25">
      <c r="B107">
        <v>26000000000</v>
      </c>
      <c r="C107">
        <v>-22.003197</v>
      </c>
      <c r="D107">
        <v>6.0225453</v>
      </c>
      <c r="E107">
        <v>15.632572</v>
      </c>
      <c r="F107">
        <v>-57.540737</v>
      </c>
      <c r="G107">
        <v>-9.6100282999999997</v>
      </c>
      <c r="M107">
        <v>26000000000</v>
      </c>
      <c r="N107">
        <v>-24.953657</v>
      </c>
      <c r="O107">
        <v>14.642720000000001</v>
      </c>
      <c r="P107">
        <v>27.256466</v>
      </c>
      <c r="Q107">
        <v>-80.259192999999996</v>
      </c>
      <c r="R107">
        <v>-12.613747</v>
      </c>
    </row>
    <row r="108" spans="2:22" x14ac:dyDescent="0.25">
      <c r="B108" t="s">
        <v>26</v>
      </c>
      <c r="M108" t="s">
        <v>26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274"/>
  <sheetViews>
    <sheetView workbookViewId="0">
      <selection activeCell="E1" sqref="E1:F1048576"/>
    </sheetView>
  </sheetViews>
  <sheetFormatPr defaultRowHeight="15" x14ac:dyDescent="0.25"/>
  <cols>
    <col min="1" max="1" width="18.7109375" style="31" customWidth="1"/>
    <col min="4" max="4" width="18.7109375" style="31" customWidth="1"/>
    <col min="7" max="7" width="2" style="20" customWidth="1"/>
    <col min="8" max="8" width="14" style="21" bestFit="1" customWidth="1"/>
    <col min="9" max="9" width="9.5703125" style="21" bestFit="1" customWidth="1"/>
    <col min="10" max="10" width="10.140625" style="21" bestFit="1" customWidth="1"/>
    <col min="11" max="11" width="2" style="20" customWidth="1"/>
    <col min="12" max="12" width="14" style="21" bestFit="1" customWidth="1"/>
    <col min="13" max="13" width="9.5703125" style="21" bestFit="1" customWidth="1"/>
    <col min="14" max="14" width="10.140625" style="21" bestFit="1" customWidth="1"/>
    <col min="15" max="15" width="2" style="20" customWidth="1"/>
    <col min="16" max="16" width="14" style="38" bestFit="1" customWidth="1"/>
    <col min="17" max="17" width="9.5703125" style="38" bestFit="1" customWidth="1"/>
    <col min="18" max="18" width="10.140625" style="38" bestFit="1" customWidth="1"/>
    <col min="19" max="19" width="2" style="20" customWidth="1"/>
    <col min="20" max="20" width="14" style="38" bestFit="1" customWidth="1"/>
    <col min="21" max="21" width="9.5703125" style="38" bestFit="1" customWidth="1"/>
    <col min="22" max="22" width="10.7109375" style="38" bestFit="1" customWidth="1"/>
    <col min="23" max="23" width="2" style="20" customWidth="1"/>
  </cols>
  <sheetData>
    <row r="1" spans="1:22" x14ac:dyDescent="0.25">
      <c r="B1" t="s">
        <v>104</v>
      </c>
      <c r="E1" t="s">
        <v>104</v>
      </c>
      <c r="H1" s="21" t="s">
        <v>190</v>
      </c>
      <c r="I1" s="21" t="s">
        <v>3</v>
      </c>
      <c r="J1" s="21" t="s">
        <v>4</v>
      </c>
      <c r="L1" s="21" t="s">
        <v>190</v>
      </c>
      <c r="M1" s="21" t="s">
        <v>5</v>
      </c>
      <c r="N1" s="21" t="s">
        <v>6</v>
      </c>
      <c r="P1" s="21" t="s">
        <v>190</v>
      </c>
      <c r="Q1" s="38" t="s">
        <v>7</v>
      </c>
      <c r="R1" s="38" t="s">
        <v>8</v>
      </c>
      <c r="S1" s="29"/>
      <c r="T1" s="21" t="s">
        <v>190</v>
      </c>
      <c r="U1" s="38" t="s">
        <v>9</v>
      </c>
      <c r="V1" s="38" t="s">
        <v>10</v>
      </c>
    </row>
    <row r="2" spans="1:22" x14ac:dyDescent="0.25">
      <c r="A2" s="40" t="s">
        <v>221</v>
      </c>
      <c r="B2" t="s">
        <v>259</v>
      </c>
      <c r="C2" t="s">
        <v>260</v>
      </c>
      <c r="D2" s="40" t="s">
        <v>222</v>
      </c>
      <c r="E2" t="s">
        <v>259</v>
      </c>
      <c r="F2" t="s">
        <v>260</v>
      </c>
      <c r="H2" s="39"/>
      <c r="P2" s="39"/>
      <c r="S2" s="29"/>
      <c r="T2" s="39"/>
    </row>
    <row r="3" spans="1:22" x14ac:dyDescent="0.25">
      <c r="B3" t="s">
        <v>261</v>
      </c>
      <c r="C3" t="s">
        <v>262</v>
      </c>
      <c r="E3" t="s">
        <v>261</v>
      </c>
      <c r="F3" t="s">
        <v>262</v>
      </c>
      <c r="H3" s="21">
        <f t="shared" ref="H3:H34" si="0">B63/1000000000</f>
        <v>12</v>
      </c>
      <c r="I3" s="21">
        <f t="shared" ref="I3:I34" si="1">C63</f>
        <v>-71.855789000000001</v>
      </c>
      <c r="J3" s="21">
        <f t="shared" ref="J3:J34" si="2">F63</f>
        <v>-40.891860999999999</v>
      </c>
      <c r="L3" s="21">
        <f t="shared" ref="L3:L34" si="3">B117/1000000000</f>
        <v>18</v>
      </c>
      <c r="M3" s="21">
        <f t="shared" ref="M3:M34" si="4">C117</f>
        <v>-49.819488999999997</v>
      </c>
      <c r="N3" s="21">
        <f t="shared" ref="N3:N34" si="5">F117</f>
        <v>-61.143996999999999</v>
      </c>
      <c r="P3" s="38">
        <f t="shared" ref="P3:P34" si="6">B171/1000000000</f>
        <v>24</v>
      </c>
      <c r="Q3" s="21">
        <f t="shared" ref="Q3:Q34" si="7">C171</f>
        <v>-85.578491</v>
      </c>
      <c r="R3" s="21">
        <f t="shared" ref="R3:R34" si="8">F171</f>
        <v>-63.409447</v>
      </c>
      <c r="S3" s="29"/>
      <c r="T3" s="21">
        <f t="shared" ref="T3:T34" si="9">B225/1000000000</f>
        <v>26</v>
      </c>
      <c r="U3" s="21">
        <f t="shared" ref="U3:U34" si="10">C225</f>
        <v>-78.166427999999996</v>
      </c>
      <c r="V3" s="21">
        <f t="shared" ref="V3:V34" si="11">F225</f>
        <v>-82.312072999999998</v>
      </c>
    </row>
    <row r="4" spans="1:22" x14ac:dyDescent="0.25">
      <c r="B4" t="s">
        <v>107</v>
      </c>
      <c r="E4" t="s">
        <v>107</v>
      </c>
      <c r="H4" s="21">
        <f t="shared" si="0"/>
        <v>12.291666666667</v>
      </c>
      <c r="I4" s="21">
        <f t="shared" si="1"/>
        <v>-72.793221000000003</v>
      </c>
      <c r="J4" s="21">
        <f t="shared" si="2"/>
        <v>-40.703228000000003</v>
      </c>
      <c r="L4" s="21">
        <f t="shared" si="3"/>
        <v>18.166666666666998</v>
      </c>
      <c r="M4" s="21">
        <f t="shared" si="4"/>
        <v>-50.088248999999998</v>
      </c>
      <c r="N4" s="21">
        <f t="shared" si="5"/>
        <v>-60.704391000000001</v>
      </c>
      <c r="P4" s="38">
        <f t="shared" si="6"/>
        <v>24.041666666666998</v>
      </c>
      <c r="Q4" s="21">
        <f t="shared" si="7"/>
        <v>-85.571381000000002</v>
      </c>
      <c r="R4" s="21">
        <f t="shared" si="8"/>
        <v>-63.715935000000002</v>
      </c>
      <c r="S4" s="29"/>
      <c r="T4" s="21">
        <f t="shared" si="9"/>
        <v>26</v>
      </c>
      <c r="U4" s="21">
        <f t="shared" si="10"/>
        <v>-78.194785999999993</v>
      </c>
      <c r="V4" s="21">
        <f t="shared" si="11"/>
        <v>-82.290526999999997</v>
      </c>
    </row>
    <row r="5" spans="1:22" x14ac:dyDescent="0.25">
      <c r="H5" s="21">
        <f t="shared" si="0"/>
        <v>12.583333333333</v>
      </c>
      <c r="I5" s="21">
        <f t="shared" si="1"/>
        <v>-73.954643000000004</v>
      </c>
      <c r="J5" s="21">
        <f t="shared" si="2"/>
        <v>-40.411166999999999</v>
      </c>
      <c r="L5" s="21">
        <f t="shared" si="3"/>
        <v>18.333333333333002</v>
      </c>
      <c r="M5" s="21">
        <f t="shared" si="4"/>
        <v>-50.040103999999999</v>
      </c>
      <c r="N5" s="21">
        <f t="shared" si="5"/>
        <v>-60.258235999999997</v>
      </c>
      <c r="P5" s="38">
        <f t="shared" si="6"/>
        <v>24.083333333333002</v>
      </c>
      <c r="Q5" s="21">
        <f t="shared" si="7"/>
        <v>-86.591301000000001</v>
      </c>
      <c r="R5" s="21">
        <f t="shared" si="8"/>
        <v>-63.781905999999999</v>
      </c>
      <c r="S5" s="29"/>
      <c r="T5" s="21">
        <f t="shared" si="9"/>
        <v>26</v>
      </c>
      <c r="U5" s="21">
        <f t="shared" si="10"/>
        <v>-78.243149000000003</v>
      </c>
      <c r="V5" s="21">
        <f t="shared" si="11"/>
        <v>-82.352753000000007</v>
      </c>
    </row>
    <row r="6" spans="1:22" x14ac:dyDescent="0.25">
      <c r="H6" s="21">
        <f t="shared" si="0"/>
        <v>12.875</v>
      </c>
      <c r="I6" s="21">
        <f t="shared" si="1"/>
        <v>-74.99485</v>
      </c>
      <c r="J6" s="21">
        <f t="shared" si="2"/>
        <v>-40.126956999999997</v>
      </c>
      <c r="L6" s="21">
        <f t="shared" si="3"/>
        <v>18.5</v>
      </c>
      <c r="M6" s="21">
        <f t="shared" si="4"/>
        <v>-50.322552000000002</v>
      </c>
      <c r="N6" s="21">
        <f t="shared" si="5"/>
        <v>-60.320788999999998</v>
      </c>
      <c r="P6" s="38">
        <f t="shared" si="6"/>
        <v>24.125</v>
      </c>
      <c r="Q6" s="21">
        <f t="shared" si="7"/>
        <v>-87.904442000000003</v>
      </c>
      <c r="R6" s="21">
        <f t="shared" si="8"/>
        <v>-63.285682999999999</v>
      </c>
      <c r="S6" s="29"/>
      <c r="T6" s="21">
        <f t="shared" si="9"/>
        <v>26</v>
      </c>
      <c r="U6" s="21">
        <f t="shared" si="10"/>
        <v>-78.192229999999995</v>
      </c>
      <c r="V6" s="21">
        <f t="shared" si="11"/>
        <v>-82.232108999999994</v>
      </c>
    </row>
    <row r="7" spans="1:22" x14ac:dyDescent="0.25">
      <c r="B7" t="s">
        <v>20</v>
      </c>
      <c r="E7" t="s">
        <v>20</v>
      </c>
      <c r="H7" s="21">
        <f t="shared" si="0"/>
        <v>13.166666666667</v>
      </c>
      <c r="I7" s="21">
        <f t="shared" si="1"/>
        <v>-75.366698999999997</v>
      </c>
      <c r="J7" s="21">
        <f t="shared" si="2"/>
        <v>-39.877856999999999</v>
      </c>
      <c r="L7" s="21">
        <f t="shared" si="3"/>
        <v>18.666666666666998</v>
      </c>
      <c r="M7" s="21">
        <f t="shared" si="4"/>
        <v>-50.292679</v>
      </c>
      <c r="N7" s="21">
        <f t="shared" si="5"/>
        <v>-60.432186000000002</v>
      </c>
      <c r="P7" s="38">
        <f t="shared" si="6"/>
        <v>24.166666666666998</v>
      </c>
      <c r="Q7" s="21">
        <f t="shared" si="7"/>
        <v>-87.481162999999995</v>
      </c>
      <c r="R7" s="21">
        <f t="shared" si="8"/>
        <v>-62.811965999999998</v>
      </c>
      <c r="S7" s="29"/>
      <c r="T7" s="21">
        <f t="shared" si="9"/>
        <v>26</v>
      </c>
      <c r="U7" s="21">
        <f t="shared" si="10"/>
        <v>-78.213370999999995</v>
      </c>
      <c r="V7" s="21">
        <f t="shared" si="11"/>
        <v>-82.474602000000004</v>
      </c>
    </row>
    <row r="8" spans="1:22" x14ac:dyDescent="0.25">
      <c r="B8" t="s">
        <v>22</v>
      </c>
      <c r="C8" t="s">
        <v>237</v>
      </c>
      <c r="E8" t="s">
        <v>22</v>
      </c>
      <c r="F8" t="s">
        <v>237</v>
      </c>
      <c r="H8" s="21">
        <f t="shared" si="0"/>
        <v>13.458333333333</v>
      </c>
      <c r="I8" s="21">
        <f t="shared" si="1"/>
        <v>-75.817802</v>
      </c>
      <c r="J8" s="21">
        <f t="shared" si="2"/>
        <v>-39.674908000000002</v>
      </c>
      <c r="L8" s="21">
        <f t="shared" si="3"/>
        <v>18.833333333333002</v>
      </c>
      <c r="M8" s="21">
        <f t="shared" si="4"/>
        <v>-50.918151999999999</v>
      </c>
      <c r="N8" s="21">
        <f t="shared" si="5"/>
        <v>-60.266300000000001</v>
      </c>
      <c r="P8" s="38">
        <f t="shared" si="6"/>
        <v>24.208333333333002</v>
      </c>
      <c r="Q8" s="21">
        <f t="shared" si="7"/>
        <v>-86.655745999999994</v>
      </c>
      <c r="R8" s="21">
        <f t="shared" si="8"/>
        <v>-62.351151000000002</v>
      </c>
      <c r="S8" s="29"/>
      <c r="T8" s="21">
        <f t="shared" si="9"/>
        <v>26</v>
      </c>
      <c r="U8" s="21">
        <f t="shared" si="10"/>
        <v>-78.049201999999994</v>
      </c>
      <c r="V8" s="21">
        <f t="shared" si="11"/>
        <v>-82.537407000000002</v>
      </c>
    </row>
    <row r="9" spans="1:22" x14ac:dyDescent="0.25">
      <c r="B9">
        <v>6000000000</v>
      </c>
      <c r="C9">
        <v>-34.020583999999999</v>
      </c>
      <c r="E9">
        <v>6000000000</v>
      </c>
      <c r="F9">
        <v>-52.580554999999997</v>
      </c>
      <c r="H9" s="21">
        <f t="shared" si="0"/>
        <v>13.75</v>
      </c>
      <c r="I9" s="21">
        <f t="shared" si="1"/>
        <v>-75.672279000000003</v>
      </c>
      <c r="J9" s="21">
        <f t="shared" si="2"/>
        <v>-39.552337999999999</v>
      </c>
      <c r="L9" s="21">
        <f t="shared" si="3"/>
        <v>19</v>
      </c>
      <c r="M9" s="21">
        <f t="shared" si="4"/>
        <v>-50.956741000000001</v>
      </c>
      <c r="N9" s="21">
        <f t="shared" si="5"/>
        <v>-59.654139999999998</v>
      </c>
      <c r="P9" s="38">
        <f t="shared" si="6"/>
        <v>24.25</v>
      </c>
      <c r="Q9" s="21">
        <f t="shared" si="7"/>
        <v>-85.160645000000002</v>
      </c>
      <c r="R9" s="21">
        <f t="shared" si="8"/>
        <v>-61.985759999999999</v>
      </c>
      <c r="S9" s="29"/>
      <c r="T9" s="21">
        <f t="shared" si="9"/>
        <v>26</v>
      </c>
      <c r="U9" s="21">
        <f t="shared" si="10"/>
        <v>-78.166565000000006</v>
      </c>
      <c r="V9" s="21">
        <f t="shared" si="11"/>
        <v>-82.586333999999994</v>
      </c>
    </row>
    <row r="10" spans="1:22" x14ac:dyDescent="0.25">
      <c r="B10">
        <v>6416666666.6667004</v>
      </c>
      <c r="C10">
        <v>-34.468266</v>
      </c>
      <c r="E10">
        <v>6416666666.6667004</v>
      </c>
      <c r="F10">
        <v>-51.563907999999998</v>
      </c>
      <c r="H10" s="21">
        <f t="shared" si="0"/>
        <v>14.041666666667</v>
      </c>
      <c r="I10" s="21">
        <f t="shared" si="1"/>
        <v>-75.754677000000001</v>
      </c>
      <c r="J10" s="21">
        <f t="shared" si="2"/>
        <v>-39.466102999999997</v>
      </c>
      <c r="L10" s="21">
        <f t="shared" si="3"/>
        <v>19.166666666666998</v>
      </c>
      <c r="M10" s="21">
        <f t="shared" si="4"/>
        <v>-51.283828999999997</v>
      </c>
      <c r="N10" s="21">
        <f t="shared" si="5"/>
        <v>-58.970432000000002</v>
      </c>
      <c r="P10" s="38">
        <f t="shared" si="6"/>
        <v>24.291666666666998</v>
      </c>
      <c r="Q10" s="21">
        <f t="shared" si="7"/>
        <v>-85.249519000000006</v>
      </c>
      <c r="R10" s="21">
        <f t="shared" si="8"/>
        <v>-62.941200000000002</v>
      </c>
      <c r="S10" s="29"/>
      <c r="T10" s="21">
        <f t="shared" si="9"/>
        <v>26</v>
      </c>
      <c r="U10" s="21">
        <f t="shared" si="10"/>
        <v>-78.118270999999993</v>
      </c>
      <c r="V10" s="21">
        <f t="shared" si="11"/>
        <v>-82.647071999999994</v>
      </c>
    </row>
    <row r="11" spans="1:22" x14ac:dyDescent="0.25">
      <c r="B11">
        <v>6833333333.3332996</v>
      </c>
      <c r="C11">
        <v>-35.385406000000003</v>
      </c>
      <c r="E11">
        <v>6833333333.3332996</v>
      </c>
      <c r="F11">
        <v>-50.596355000000003</v>
      </c>
      <c r="H11" s="21">
        <f t="shared" si="0"/>
        <v>14.333333333333</v>
      </c>
      <c r="I11" s="21">
        <f t="shared" si="1"/>
        <v>-75.444061000000005</v>
      </c>
      <c r="J11" s="21">
        <f t="shared" si="2"/>
        <v>-39.494320000000002</v>
      </c>
      <c r="L11" s="21">
        <f t="shared" si="3"/>
        <v>19.333333333333002</v>
      </c>
      <c r="M11" s="21">
        <f t="shared" si="4"/>
        <v>-51.498897999999997</v>
      </c>
      <c r="N11" s="21">
        <f t="shared" si="5"/>
        <v>-58.564289000000002</v>
      </c>
      <c r="P11" s="38">
        <f t="shared" si="6"/>
        <v>24.333333333333002</v>
      </c>
      <c r="Q11" s="21">
        <f t="shared" si="7"/>
        <v>-85.875015000000005</v>
      </c>
      <c r="R11" s="21">
        <f t="shared" si="8"/>
        <v>-64.204987000000003</v>
      </c>
      <c r="S11" s="29"/>
      <c r="T11" s="21">
        <f t="shared" si="9"/>
        <v>26</v>
      </c>
      <c r="U11" s="21">
        <f t="shared" si="10"/>
        <v>-78.206305999999998</v>
      </c>
      <c r="V11" s="21">
        <f t="shared" si="11"/>
        <v>-82.617012000000003</v>
      </c>
    </row>
    <row r="12" spans="1:22" x14ac:dyDescent="0.25">
      <c r="B12">
        <v>7250000000</v>
      </c>
      <c r="C12">
        <v>-36.309806999999999</v>
      </c>
      <c r="E12">
        <v>7250000000</v>
      </c>
      <c r="F12">
        <v>-50.367725</v>
      </c>
      <c r="H12" s="21">
        <f t="shared" si="0"/>
        <v>14.625</v>
      </c>
      <c r="I12" s="21">
        <f t="shared" si="1"/>
        <v>-75.307060000000007</v>
      </c>
      <c r="J12" s="21">
        <f t="shared" si="2"/>
        <v>-39.567405999999998</v>
      </c>
      <c r="L12" s="21">
        <f t="shared" si="3"/>
        <v>19.5</v>
      </c>
      <c r="M12" s="21">
        <f t="shared" si="4"/>
        <v>-51.540260000000004</v>
      </c>
      <c r="N12" s="21">
        <f t="shared" si="5"/>
        <v>-58.704146999999999</v>
      </c>
      <c r="P12" s="38">
        <f t="shared" si="6"/>
        <v>24.375</v>
      </c>
      <c r="Q12" s="21">
        <f t="shared" si="7"/>
        <v>-87.622664999999998</v>
      </c>
      <c r="R12" s="21">
        <f t="shared" si="8"/>
        <v>-64.595016000000001</v>
      </c>
      <c r="S12" s="29"/>
      <c r="T12" s="21">
        <f t="shared" si="9"/>
        <v>26</v>
      </c>
      <c r="U12" s="21">
        <f t="shared" si="10"/>
        <v>-78.212646000000007</v>
      </c>
      <c r="V12" s="21">
        <f t="shared" si="11"/>
        <v>-82.436667999999997</v>
      </c>
    </row>
    <row r="13" spans="1:22" x14ac:dyDescent="0.25">
      <c r="B13">
        <v>7666666666.6667004</v>
      </c>
      <c r="C13">
        <v>-37.13279</v>
      </c>
      <c r="E13">
        <v>7666666666.6667004</v>
      </c>
      <c r="F13">
        <v>-50.524948000000002</v>
      </c>
      <c r="H13" s="21">
        <f t="shared" si="0"/>
        <v>14.916666666667</v>
      </c>
      <c r="I13" s="21">
        <f t="shared" si="1"/>
        <v>-74.711357000000007</v>
      </c>
      <c r="J13" s="21">
        <f t="shared" si="2"/>
        <v>-39.700954000000003</v>
      </c>
      <c r="L13" s="21">
        <f t="shared" si="3"/>
        <v>19.666666666666998</v>
      </c>
      <c r="M13" s="21">
        <f t="shared" si="4"/>
        <v>-51.707211000000001</v>
      </c>
      <c r="N13" s="21">
        <f t="shared" si="5"/>
        <v>-58.553673000000003</v>
      </c>
      <c r="P13" s="38">
        <f t="shared" si="6"/>
        <v>24.416666666666998</v>
      </c>
      <c r="Q13" s="21">
        <f t="shared" si="7"/>
        <v>-90.993155999999999</v>
      </c>
      <c r="R13" s="21">
        <f t="shared" si="8"/>
        <v>-62.892676999999999</v>
      </c>
      <c r="S13" s="29"/>
      <c r="T13" s="21">
        <f t="shared" si="9"/>
        <v>26</v>
      </c>
      <c r="U13" s="21">
        <f t="shared" si="10"/>
        <v>-78.136887000000002</v>
      </c>
      <c r="V13" s="21">
        <f t="shared" si="11"/>
        <v>-82.406799000000007</v>
      </c>
    </row>
    <row r="14" spans="1:22" x14ac:dyDescent="0.25">
      <c r="B14">
        <v>8083333333.3332996</v>
      </c>
      <c r="C14">
        <v>-37.008308</v>
      </c>
      <c r="E14">
        <v>8083333333.3332996</v>
      </c>
      <c r="F14">
        <v>-50.952969000000003</v>
      </c>
      <c r="H14" s="21">
        <f t="shared" si="0"/>
        <v>15.208333333333</v>
      </c>
      <c r="I14" s="21">
        <f t="shared" si="1"/>
        <v>-73.735291000000004</v>
      </c>
      <c r="J14" s="21">
        <f t="shared" si="2"/>
        <v>-39.819110999999999</v>
      </c>
      <c r="L14" s="21">
        <f t="shared" si="3"/>
        <v>19.833333333333002</v>
      </c>
      <c r="M14" s="21">
        <f t="shared" si="4"/>
        <v>-51.427413999999999</v>
      </c>
      <c r="N14" s="21">
        <f t="shared" si="5"/>
        <v>-58.163226999999999</v>
      </c>
      <c r="P14" s="38">
        <f t="shared" si="6"/>
        <v>24.458333333333002</v>
      </c>
      <c r="Q14" s="21">
        <f t="shared" si="7"/>
        <v>-92.664696000000006</v>
      </c>
      <c r="R14" s="21">
        <f t="shared" si="8"/>
        <v>-60.891590000000001</v>
      </c>
      <c r="S14" s="29"/>
      <c r="T14" s="21">
        <f t="shared" si="9"/>
        <v>26</v>
      </c>
      <c r="U14" s="21">
        <f t="shared" si="10"/>
        <v>-78.118279000000001</v>
      </c>
      <c r="V14" s="21">
        <f t="shared" si="11"/>
        <v>-82.441970999999995</v>
      </c>
    </row>
    <row r="15" spans="1:22" x14ac:dyDescent="0.25">
      <c r="B15">
        <v>8500000000</v>
      </c>
      <c r="C15">
        <v>-36.020893000000001</v>
      </c>
      <c r="E15">
        <v>8500000000</v>
      </c>
      <c r="F15">
        <v>-51.734954999999999</v>
      </c>
      <c r="H15" s="21">
        <f t="shared" si="0"/>
        <v>15.5</v>
      </c>
      <c r="I15" s="21">
        <f t="shared" si="1"/>
        <v>-72.511855999999995</v>
      </c>
      <c r="J15" s="21">
        <f t="shared" si="2"/>
        <v>-39.962910000000001</v>
      </c>
      <c r="L15" s="21">
        <f t="shared" si="3"/>
        <v>20</v>
      </c>
      <c r="M15" s="21">
        <f t="shared" si="4"/>
        <v>-51.485965999999998</v>
      </c>
      <c r="N15" s="21">
        <f t="shared" si="5"/>
        <v>-57.248157999999997</v>
      </c>
      <c r="P15" s="38">
        <f t="shared" si="6"/>
        <v>24.5</v>
      </c>
      <c r="Q15" s="21">
        <f t="shared" si="7"/>
        <v>-92.241660999999993</v>
      </c>
      <c r="R15" s="21">
        <f t="shared" si="8"/>
        <v>-59.503070999999998</v>
      </c>
      <c r="S15" s="29"/>
      <c r="T15" s="21">
        <f t="shared" si="9"/>
        <v>26</v>
      </c>
      <c r="U15" s="21">
        <f t="shared" si="10"/>
        <v>-78.025954999999996</v>
      </c>
      <c r="V15" s="21">
        <f t="shared" si="11"/>
        <v>-82.735305999999994</v>
      </c>
    </row>
    <row r="16" spans="1:22" x14ac:dyDescent="0.25">
      <c r="B16">
        <v>8916666666.6667004</v>
      </c>
      <c r="C16">
        <v>-34.644226000000003</v>
      </c>
      <c r="E16">
        <v>8916666666.6667004</v>
      </c>
      <c r="F16">
        <v>-52.867595999999999</v>
      </c>
      <c r="H16" s="21">
        <f t="shared" si="0"/>
        <v>15.791666666667</v>
      </c>
      <c r="I16" s="21">
        <f t="shared" si="1"/>
        <v>-71.295090000000002</v>
      </c>
      <c r="J16" s="21">
        <f t="shared" si="2"/>
        <v>-40.102173000000001</v>
      </c>
      <c r="L16" s="21">
        <f t="shared" si="3"/>
        <v>20.166666666666998</v>
      </c>
      <c r="M16" s="21">
        <f t="shared" si="4"/>
        <v>-51.353867000000001</v>
      </c>
      <c r="N16" s="21">
        <f t="shared" si="5"/>
        <v>-57.072280999999997</v>
      </c>
      <c r="P16" s="38">
        <f t="shared" si="6"/>
        <v>24.541666666666998</v>
      </c>
      <c r="Q16" s="21">
        <f t="shared" si="7"/>
        <v>-91.664824999999993</v>
      </c>
      <c r="R16" s="21">
        <f t="shared" si="8"/>
        <v>-59.884483000000003</v>
      </c>
      <c r="S16" s="29"/>
      <c r="T16" s="21">
        <f t="shared" si="9"/>
        <v>26</v>
      </c>
      <c r="U16" s="21">
        <f t="shared" si="10"/>
        <v>-78.009895</v>
      </c>
      <c r="V16" s="21">
        <f t="shared" si="11"/>
        <v>-82.718826000000007</v>
      </c>
    </row>
    <row r="17" spans="2:22" x14ac:dyDescent="0.25">
      <c r="B17">
        <v>9333333333.3332996</v>
      </c>
      <c r="C17">
        <v>-33.395046000000001</v>
      </c>
      <c r="E17">
        <v>9333333333.3332996</v>
      </c>
      <c r="F17">
        <v>-54.096031000000004</v>
      </c>
      <c r="H17" s="21">
        <f t="shared" si="0"/>
        <v>16.083333333333002</v>
      </c>
      <c r="I17" s="21">
        <f t="shared" si="1"/>
        <v>-70.510399000000007</v>
      </c>
      <c r="J17" s="21">
        <f t="shared" si="2"/>
        <v>-40.224044999999997</v>
      </c>
      <c r="L17" s="21">
        <f t="shared" si="3"/>
        <v>20.333333333333002</v>
      </c>
      <c r="M17" s="21">
        <f t="shared" si="4"/>
        <v>-51.320202000000002</v>
      </c>
      <c r="N17" s="21">
        <f t="shared" si="5"/>
        <v>-57.153168000000001</v>
      </c>
      <c r="P17" s="38">
        <f t="shared" si="6"/>
        <v>24.583333333333002</v>
      </c>
      <c r="Q17" s="21">
        <f t="shared" si="7"/>
        <v>-89.785338999999993</v>
      </c>
      <c r="R17" s="21">
        <f t="shared" si="8"/>
        <v>-61.593497999999997</v>
      </c>
      <c r="S17" s="29"/>
      <c r="T17" s="21">
        <f t="shared" si="9"/>
        <v>26</v>
      </c>
      <c r="U17" s="21">
        <f t="shared" si="10"/>
        <v>-77.943900999999997</v>
      </c>
      <c r="V17" s="21">
        <f t="shared" si="11"/>
        <v>-82.717483999999999</v>
      </c>
    </row>
    <row r="18" spans="2:22" x14ac:dyDescent="0.25">
      <c r="B18">
        <v>9750000000</v>
      </c>
      <c r="C18">
        <v>-32.348179000000002</v>
      </c>
      <c r="E18">
        <v>9750000000</v>
      </c>
      <c r="F18">
        <v>-55.791736999999998</v>
      </c>
      <c r="H18" s="21">
        <f t="shared" si="0"/>
        <v>16.375</v>
      </c>
      <c r="I18" s="21">
        <f t="shared" si="1"/>
        <v>-69.876441999999997</v>
      </c>
      <c r="J18" s="21">
        <f t="shared" si="2"/>
        <v>-40.261307000000002</v>
      </c>
      <c r="L18" s="21">
        <f t="shared" si="3"/>
        <v>20.5</v>
      </c>
      <c r="M18" s="21">
        <f t="shared" si="4"/>
        <v>-51.378078000000002</v>
      </c>
      <c r="N18" s="21">
        <f t="shared" si="5"/>
        <v>-57.290157000000001</v>
      </c>
      <c r="P18" s="38">
        <f t="shared" si="6"/>
        <v>24.625</v>
      </c>
      <c r="Q18" s="21">
        <f t="shared" si="7"/>
        <v>-89.203445000000002</v>
      </c>
      <c r="R18" s="21">
        <f t="shared" si="8"/>
        <v>-62.131976999999999</v>
      </c>
      <c r="S18" s="29"/>
      <c r="T18" s="21">
        <f t="shared" si="9"/>
        <v>26</v>
      </c>
      <c r="U18" s="21">
        <f t="shared" si="10"/>
        <v>-77.999268000000001</v>
      </c>
      <c r="V18" s="21">
        <f t="shared" si="11"/>
        <v>-82.732117000000002</v>
      </c>
    </row>
    <row r="19" spans="2:22" x14ac:dyDescent="0.25">
      <c r="B19">
        <v>10166666666.667</v>
      </c>
      <c r="C19">
        <v>-31.662354000000001</v>
      </c>
      <c r="E19">
        <v>10166666666.667</v>
      </c>
      <c r="F19">
        <v>-57.654465000000002</v>
      </c>
      <c r="H19" s="21">
        <f t="shared" si="0"/>
        <v>16.666666666666998</v>
      </c>
      <c r="I19" s="21">
        <f t="shared" si="1"/>
        <v>-69.466033999999993</v>
      </c>
      <c r="J19" s="21">
        <f t="shared" si="2"/>
        <v>-40.246169999999999</v>
      </c>
      <c r="L19" s="21">
        <f t="shared" si="3"/>
        <v>20.666666666666998</v>
      </c>
      <c r="M19" s="21">
        <f t="shared" si="4"/>
        <v>-51.146667000000001</v>
      </c>
      <c r="N19" s="21">
        <f t="shared" si="5"/>
        <v>-56.774394999999998</v>
      </c>
      <c r="P19" s="38">
        <f t="shared" si="6"/>
        <v>24.666666666666998</v>
      </c>
      <c r="Q19" s="21">
        <f t="shared" si="7"/>
        <v>-89.310173000000006</v>
      </c>
      <c r="R19" s="21">
        <f t="shared" si="8"/>
        <v>-62.438850000000002</v>
      </c>
      <c r="S19" s="29"/>
      <c r="T19" s="21">
        <f t="shared" si="9"/>
        <v>26</v>
      </c>
      <c r="U19" s="21">
        <f t="shared" si="10"/>
        <v>-78.108147000000002</v>
      </c>
      <c r="V19" s="21">
        <f t="shared" si="11"/>
        <v>-82.691901999999999</v>
      </c>
    </row>
    <row r="20" spans="2:22" x14ac:dyDescent="0.25">
      <c r="B20">
        <v>10583333333.333</v>
      </c>
      <c r="C20">
        <v>-31.439266</v>
      </c>
      <c r="E20">
        <v>10583333333.333</v>
      </c>
      <c r="F20">
        <v>-58.866013000000002</v>
      </c>
      <c r="H20" s="21">
        <f t="shared" si="0"/>
        <v>16.958333333333002</v>
      </c>
      <c r="I20" s="21">
        <f t="shared" si="1"/>
        <v>-68.840369999999993</v>
      </c>
      <c r="J20" s="21">
        <f t="shared" si="2"/>
        <v>-40.169975000000001</v>
      </c>
      <c r="L20" s="21">
        <f t="shared" si="3"/>
        <v>20.833333333333002</v>
      </c>
      <c r="M20" s="21">
        <f t="shared" si="4"/>
        <v>-51.200760000000002</v>
      </c>
      <c r="N20" s="21">
        <f t="shared" si="5"/>
        <v>-56.007122000000003</v>
      </c>
      <c r="P20" s="38">
        <f t="shared" si="6"/>
        <v>24.708333333333002</v>
      </c>
      <c r="Q20" s="21">
        <f t="shared" si="7"/>
        <v>-90.899780000000007</v>
      </c>
      <c r="R20" s="21">
        <f t="shared" si="8"/>
        <v>-61.727566000000003</v>
      </c>
      <c r="S20" s="29"/>
      <c r="T20" s="21">
        <f t="shared" si="9"/>
        <v>26</v>
      </c>
      <c r="U20" s="21">
        <f t="shared" si="10"/>
        <v>-78.187308999999999</v>
      </c>
      <c r="V20" s="21">
        <f t="shared" si="11"/>
        <v>-82.680130000000005</v>
      </c>
    </row>
    <row r="21" spans="2:22" x14ac:dyDescent="0.25">
      <c r="B21">
        <v>11000000000</v>
      </c>
      <c r="C21">
        <v>-31.837440000000001</v>
      </c>
      <c r="E21">
        <v>11000000000</v>
      </c>
      <c r="F21">
        <v>-58.021915</v>
      </c>
      <c r="H21" s="21">
        <f t="shared" si="0"/>
        <v>17.25</v>
      </c>
      <c r="I21" s="21">
        <f t="shared" si="1"/>
        <v>-68.685997</v>
      </c>
      <c r="J21" s="21">
        <f t="shared" si="2"/>
        <v>-40.253222999999998</v>
      </c>
      <c r="L21" s="21">
        <f t="shared" si="3"/>
        <v>21</v>
      </c>
      <c r="M21" s="21">
        <f t="shared" si="4"/>
        <v>-50.836578000000003</v>
      </c>
      <c r="N21" s="21">
        <f t="shared" si="5"/>
        <v>-55.348339000000003</v>
      </c>
      <c r="P21" s="38">
        <f t="shared" si="6"/>
        <v>24.75</v>
      </c>
      <c r="Q21" s="21">
        <f t="shared" si="7"/>
        <v>-90.603461999999993</v>
      </c>
      <c r="R21" s="21">
        <f t="shared" si="8"/>
        <v>-61.601391</v>
      </c>
      <c r="S21" s="29"/>
      <c r="T21" s="21">
        <f t="shared" si="9"/>
        <v>26</v>
      </c>
      <c r="U21" s="21">
        <f t="shared" si="10"/>
        <v>-78.108902</v>
      </c>
      <c r="V21" s="21">
        <f t="shared" si="11"/>
        <v>-82.456787000000006</v>
      </c>
    </row>
    <row r="22" spans="2:22" x14ac:dyDescent="0.25">
      <c r="B22">
        <v>11416666666.667</v>
      </c>
      <c r="C22">
        <v>-32.521233000000002</v>
      </c>
      <c r="E22">
        <v>11416666666.667</v>
      </c>
      <c r="F22">
        <v>-55.496108999999997</v>
      </c>
      <c r="H22" s="21">
        <f t="shared" si="0"/>
        <v>17.541666666666998</v>
      </c>
      <c r="I22" s="21">
        <f t="shared" si="1"/>
        <v>-68.439430000000002</v>
      </c>
      <c r="J22" s="21">
        <f t="shared" si="2"/>
        <v>-40.322299999999998</v>
      </c>
      <c r="L22" s="21">
        <f t="shared" si="3"/>
        <v>21.166666666666998</v>
      </c>
      <c r="M22" s="21">
        <f t="shared" si="4"/>
        <v>-50.206406000000001</v>
      </c>
      <c r="N22" s="21">
        <f t="shared" si="5"/>
        <v>-55.134574999999998</v>
      </c>
      <c r="P22" s="38">
        <f t="shared" si="6"/>
        <v>24.791666666666998</v>
      </c>
      <c r="Q22" s="21">
        <f t="shared" si="7"/>
        <v>-90.789779999999993</v>
      </c>
      <c r="R22" s="21">
        <f t="shared" si="8"/>
        <v>-60.772652000000001</v>
      </c>
      <c r="S22" s="29"/>
      <c r="T22" s="21">
        <f t="shared" si="9"/>
        <v>26</v>
      </c>
      <c r="U22" s="21">
        <f t="shared" si="10"/>
        <v>-78.116996999999998</v>
      </c>
      <c r="V22" s="21">
        <f t="shared" si="11"/>
        <v>-82.433257999999995</v>
      </c>
    </row>
    <row r="23" spans="2:22" x14ac:dyDescent="0.25">
      <c r="B23">
        <v>11833333333.333</v>
      </c>
      <c r="C23">
        <v>-33.513843999999999</v>
      </c>
      <c r="E23">
        <v>11833333333.333</v>
      </c>
      <c r="F23">
        <v>-52.483963000000003</v>
      </c>
      <c r="H23" s="21">
        <f t="shared" si="0"/>
        <v>17.833333333333002</v>
      </c>
      <c r="I23" s="21">
        <f t="shared" si="1"/>
        <v>-68.725273000000001</v>
      </c>
      <c r="J23" s="21">
        <f t="shared" si="2"/>
        <v>-40.596359</v>
      </c>
      <c r="L23" s="21">
        <f t="shared" si="3"/>
        <v>21.333333333333002</v>
      </c>
      <c r="M23" s="21">
        <f t="shared" si="4"/>
        <v>-47.795245999999999</v>
      </c>
      <c r="N23" s="21">
        <f t="shared" si="5"/>
        <v>-54.563018999999997</v>
      </c>
      <c r="P23" s="38">
        <f t="shared" si="6"/>
        <v>24.833333333333002</v>
      </c>
      <c r="Q23" s="21">
        <f t="shared" si="7"/>
        <v>-90.430344000000005</v>
      </c>
      <c r="R23" s="21">
        <f t="shared" si="8"/>
        <v>-59.802391</v>
      </c>
      <c r="S23" s="29"/>
      <c r="T23" s="21">
        <f t="shared" si="9"/>
        <v>26</v>
      </c>
      <c r="U23" s="21">
        <f t="shared" si="10"/>
        <v>-78.068459000000004</v>
      </c>
      <c r="V23" s="21">
        <f t="shared" si="11"/>
        <v>-82.392478999999994</v>
      </c>
    </row>
    <row r="24" spans="2:22" x14ac:dyDescent="0.25">
      <c r="B24">
        <v>12250000000</v>
      </c>
      <c r="C24">
        <v>-34.654640000000001</v>
      </c>
      <c r="E24">
        <v>12250000000</v>
      </c>
      <c r="F24">
        <v>-50.091621000000004</v>
      </c>
      <c r="H24" s="21">
        <f t="shared" si="0"/>
        <v>18.125</v>
      </c>
      <c r="I24" s="21">
        <f t="shared" si="1"/>
        <v>-68.755263999999997</v>
      </c>
      <c r="J24" s="21">
        <f t="shared" si="2"/>
        <v>-40.74474</v>
      </c>
      <c r="L24" s="21">
        <f t="shared" si="3"/>
        <v>21.5</v>
      </c>
      <c r="M24" s="21">
        <f t="shared" si="4"/>
        <v>-46.725819000000001</v>
      </c>
      <c r="N24" s="21">
        <f t="shared" si="5"/>
        <v>-54.506847</v>
      </c>
      <c r="P24" s="38">
        <f t="shared" si="6"/>
        <v>24.875</v>
      </c>
      <c r="Q24" s="21">
        <f t="shared" si="7"/>
        <v>-92.430130000000005</v>
      </c>
      <c r="R24" s="21">
        <f t="shared" si="8"/>
        <v>-59.647452999999999</v>
      </c>
      <c r="S24" s="29"/>
      <c r="T24" s="21">
        <f t="shared" si="9"/>
        <v>26</v>
      </c>
      <c r="U24" s="21">
        <f t="shared" si="10"/>
        <v>-78.189194000000001</v>
      </c>
      <c r="V24" s="21">
        <f t="shared" si="11"/>
        <v>-82.354027000000002</v>
      </c>
    </row>
    <row r="25" spans="2:22" x14ac:dyDescent="0.25">
      <c r="B25">
        <v>12666666666.667</v>
      </c>
      <c r="C25">
        <v>-35.847389</v>
      </c>
      <c r="E25">
        <v>12666666666.667</v>
      </c>
      <c r="F25">
        <v>-48.263114999999999</v>
      </c>
      <c r="H25" s="21">
        <f t="shared" si="0"/>
        <v>18.416666666666998</v>
      </c>
      <c r="I25" s="21">
        <f t="shared" si="1"/>
        <v>-69.410988000000003</v>
      </c>
      <c r="J25" s="21">
        <f t="shared" si="2"/>
        <v>-41.067123000000002</v>
      </c>
      <c r="L25" s="21">
        <f t="shared" si="3"/>
        <v>21.666666666666998</v>
      </c>
      <c r="M25" s="21">
        <f t="shared" si="4"/>
        <v>-46.674968999999997</v>
      </c>
      <c r="N25" s="21">
        <f t="shared" si="5"/>
        <v>-54.283282999999997</v>
      </c>
      <c r="P25" s="38">
        <f t="shared" si="6"/>
        <v>24.916666666666998</v>
      </c>
      <c r="Q25" s="21">
        <f t="shared" si="7"/>
        <v>-93.152382000000003</v>
      </c>
      <c r="R25" s="21">
        <f t="shared" si="8"/>
        <v>-59.83276</v>
      </c>
      <c r="S25" s="29"/>
      <c r="T25" s="21">
        <f t="shared" si="9"/>
        <v>26</v>
      </c>
      <c r="U25" s="21">
        <f t="shared" si="10"/>
        <v>-78.192001000000005</v>
      </c>
      <c r="V25" s="21">
        <f t="shared" si="11"/>
        <v>-82.400467000000006</v>
      </c>
    </row>
    <row r="26" spans="2:22" x14ac:dyDescent="0.25">
      <c r="B26">
        <v>13083333333.333</v>
      </c>
      <c r="C26">
        <v>-36.868586999999998</v>
      </c>
      <c r="E26">
        <v>13083333333.333</v>
      </c>
      <c r="F26">
        <v>-46.847152999999999</v>
      </c>
      <c r="H26" s="21">
        <f t="shared" si="0"/>
        <v>18.708333333333002</v>
      </c>
      <c r="I26" s="21">
        <f t="shared" si="1"/>
        <v>-70.03595</v>
      </c>
      <c r="J26" s="21">
        <f t="shared" si="2"/>
        <v>-41.362285999999997</v>
      </c>
      <c r="L26" s="21">
        <f t="shared" si="3"/>
        <v>21.833333333333002</v>
      </c>
      <c r="M26" s="21">
        <f t="shared" si="4"/>
        <v>-48.186852000000002</v>
      </c>
      <c r="N26" s="21">
        <f t="shared" si="5"/>
        <v>-54.484524</v>
      </c>
      <c r="P26" s="38">
        <f t="shared" si="6"/>
        <v>24.958333333333002</v>
      </c>
      <c r="Q26" s="21">
        <f t="shared" si="7"/>
        <v>-95.368262999999999</v>
      </c>
      <c r="R26" s="21">
        <f t="shared" si="8"/>
        <v>-60.027512000000002</v>
      </c>
      <c r="S26" s="29"/>
      <c r="T26" s="21">
        <f t="shared" si="9"/>
        <v>26</v>
      </c>
      <c r="U26" s="21">
        <f t="shared" si="10"/>
        <v>-78.205605000000006</v>
      </c>
      <c r="V26" s="21">
        <f t="shared" si="11"/>
        <v>-82.425331</v>
      </c>
    </row>
    <row r="27" spans="2:22" x14ac:dyDescent="0.25">
      <c r="B27">
        <v>13500000000</v>
      </c>
      <c r="C27">
        <v>-36.817405999999998</v>
      </c>
      <c r="E27">
        <v>13500000000</v>
      </c>
      <c r="F27">
        <v>-46.257057000000003</v>
      </c>
      <c r="H27" s="21">
        <f t="shared" si="0"/>
        <v>19</v>
      </c>
      <c r="I27" s="21">
        <f t="shared" si="1"/>
        <v>-71.302672999999999</v>
      </c>
      <c r="J27" s="21">
        <f t="shared" si="2"/>
        <v>-41.855896000000001</v>
      </c>
      <c r="L27" s="21">
        <f t="shared" si="3"/>
        <v>22</v>
      </c>
      <c r="M27" s="21">
        <f t="shared" si="4"/>
        <v>-48.963695999999999</v>
      </c>
      <c r="N27" s="21">
        <f t="shared" si="5"/>
        <v>-54.422203000000003</v>
      </c>
      <c r="P27" s="38">
        <f t="shared" si="6"/>
        <v>25</v>
      </c>
      <c r="Q27" s="21">
        <f t="shared" si="7"/>
        <v>-95.518967000000004</v>
      </c>
      <c r="R27" s="21">
        <f t="shared" si="8"/>
        <v>-60.014888999999997</v>
      </c>
      <c r="S27" s="29"/>
      <c r="T27" s="21">
        <f t="shared" si="9"/>
        <v>26</v>
      </c>
      <c r="U27" s="21">
        <f t="shared" si="10"/>
        <v>-78.248276000000004</v>
      </c>
      <c r="V27" s="21">
        <f t="shared" si="11"/>
        <v>-82.612740000000002</v>
      </c>
    </row>
    <row r="28" spans="2:22" x14ac:dyDescent="0.25">
      <c r="B28">
        <v>13916666666.667</v>
      </c>
      <c r="C28">
        <v>-35.950522999999997</v>
      </c>
      <c r="E28">
        <v>13916666666.667</v>
      </c>
      <c r="F28">
        <v>-46.135421999999998</v>
      </c>
      <c r="H28" s="21">
        <f t="shared" si="0"/>
        <v>19.291666666666998</v>
      </c>
      <c r="I28" s="21">
        <f t="shared" si="1"/>
        <v>-72.824600000000004</v>
      </c>
      <c r="J28" s="21">
        <f t="shared" si="2"/>
        <v>-42.317687999999997</v>
      </c>
      <c r="L28" s="21">
        <f t="shared" si="3"/>
        <v>22.166666666666998</v>
      </c>
      <c r="M28" s="21">
        <f t="shared" si="4"/>
        <v>-48.987983999999997</v>
      </c>
      <c r="N28" s="21">
        <f t="shared" si="5"/>
        <v>-54.114693000000003</v>
      </c>
      <c r="P28" s="38">
        <f t="shared" si="6"/>
        <v>25.041666666666998</v>
      </c>
      <c r="Q28" s="21">
        <f t="shared" si="7"/>
        <v>-93.918350000000004</v>
      </c>
      <c r="R28" s="21">
        <f t="shared" si="8"/>
        <v>-59.949463000000002</v>
      </c>
      <c r="S28" s="29"/>
      <c r="T28" s="21">
        <f t="shared" si="9"/>
        <v>26</v>
      </c>
      <c r="U28" s="21">
        <f t="shared" si="10"/>
        <v>-78.150847999999996</v>
      </c>
      <c r="V28" s="21">
        <f t="shared" si="11"/>
        <v>-82.744788999999997</v>
      </c>
    </row>
    <row r="29" spans="2:22" x14ac:dyDescent="0.25">
      <c r="B29">
        <v>14333333333.333</v>
      </c>
      <c r="C29">
        <v>-34.719417999999997</v>
      </c>
      <c r="E29">
        <v>14333333333.333</v>
      </c>
      <c r="F29">
        <v>-46.609509000000003</v>
      </c>
      <c r="H29" s="21">
        <f t="shared" si="0"/>
        <v>19.583333333333002</v>
      </c>
      <c r="I29" s="21">
        <f t="shared" si="1"/>
        <v>-75.414848000000006</v>
      </c>
      <c r="J29" s="21">
        <f t="shared" si="2"/>
        <v>-42.822895000000003</v>
      </c>
      <c r="L29" s="21">
        <f t="shared" si="3"/>
        <v>22.333333333333002</v>
      </c>
      <c r="M29" s="21">
        <f t="shared" si="4"/>
        <v>-49.161803999999997</v>
      </c>
      <c r="N29" s="21">
        <f t="shared" si="5"/>
        <v>-53.970303000000001</v>
      </c>
      <c r="P29" s="38">
        <f t="shared" si="6"/>
        <v>25.083333333333002</v>
      </c>
      <c r="Q29" s="21">
        <f t="shared" si="7"/>
        <v>-92.295067000000003</v>
      </c>
      <c r="R29" s="21">
        <f t="shared" si="8"/>
        <v>-59.915298</v>
      </c>
      <c r="S29" s="29"/>
      <c r="T29" s="21">
        <f t="shared" si="9"/>
        <v>26</v>
      </c>
      <c r="U29" s="21">
        <f t="shared" si="10"/>
        <v>-78.202988000000005</v>
      </c>
      <c r="V29" s="21">
        <f t="shared" si="11"/>
        <v>-82.874527</v>
      </c>
    </row>
    <row r="30" spans="2:22" x14ac:dyDescent="0.25">
      <c r="B30">
        <v>14750000000</v>
      </c>
      <c r="C30">
        <v>-33.596676000000002</v>
      </c>
      <c r="E30">
        <v>14750000000</v>
      </c>
      <c r="F30">
        <v>-46.975025000000002</v>
      </c>
      <c r="H30" s="21">
        <f t="shared" si="0"/>
        <v>19.875</v>
      </c>
      <c r="I30" s="21">
        <f t="shared" si="1"/>
        <v>-76.427757</v>
      </c>
      <c r="J30" s="21">
        <f t="shared" si="2"/>
        <v>-43.058540000000001</v>
      </c>
      <c r="L30" s="21">
        <f t="shared" si="3"/>
        <v>22.5</v>
      </c>
      <c r="M30" s="21">
        <f t="shared" si="4"/>
        <v>-49.151035</v>
      </c>
      <c r="N30" s="21">
        <f t="shared" si="5"/>
        <v>-53.500064999999999</v>
      </c>
      <c r="P30" s="38">
        <f t="shared" si="6"/>
        <v>25.125</v>
      </c>
      <c r="Q30" s="21">
        <f t="shared" si="7"/>
        <v>-92.610184000000004</v>
      </c>
      <c r="R30" s="21">
        <f t="shared" si="8"/>
        <v>-60.562614000000004</v>
      </c>
      <c r="S30" s="29"/>
      <c r="T30" s="21">
        <f t="shared" si="9"/>
        <v>26</v>
      </c>
      <c r="U30" s="21">
        <f t="shared" si="10"/>
        <v>-78.190314999999998</v>
      </c>
      <c r="V30" s="21">
        <f t="shared" si="11"/>
        <v>-82.728958000000006</v>
      </c>
    </row>
    <row r="31" spans="2:22" x14ac:dyDescent="0.25">
      <c r="B31">
        <v>15166666666.667</v>
      </c>
      <c r="C31">
        <v>-32.450007999999997</v>
      </c>
      <c r="E31">
        <v>15166666666.667</v>
      </c>
      <c r="F31">
        <v>-46.823031999999998</v>
      </c>
      <c r="H31" s="21">
        <f t="shared" si="0"/>
        <v>20.166666666666998</v>
      </c>
      <c r="I31" s="21">
        <f t="shared" si="1"/>
        <v>-75.342147999999995</v>
      </c>
      <c r="J31" s="21">
        <f t="shared" si="2"/>
        <v>-43.23386</v>
      </c>
      <c r="L31" s="21">
        <f t="shared" si="3"/>
        <v>22.666666666666998</v>
      </c>
      <c r="M31" s="21">
        <f t="shared" si="4"/>
        <v>-49.142859999999999</v>
      </c>
      <c r="N31" s="21">
        <f t="shared" si="5"/>
        <v>-53.414825</v>
      </c>
      <c r="P31" s="38">
        <f t="shared" si="6"/>
        <v>25.166666666666998</v>
      </c>
      <c r="Q31" s="21">
        <f t="shared" si="7"/>
        <v>-93.237999000000002</v>
      </c>
      <c r="R31" s="21">
        <f t="shared" si="8"/>
        <v>-61.189113999999996</v>
      </c>
      <c r="S31" s="29"/>
      <c r="T31" s="21">
        <f t="shared" si="9"/>
        <v>26</v>
      </c>
      <c r="U31" s="21">
        <f t="shared" si="10"/>
        <v>-78.191040000000001</v>
      </c>
      <c r="V31" s="21">
        <f t="shared" si="11"/>
        <v>-82.434830000000005</v>
      </c>
    </row>
    <row r="32" spans="2:22" x14ac:dyDescent="0.25">
      <c r="B32">
        <v>15583333333.333</v>
      </c>
      <c r="C32">
        <v>-31.035903999999999</v>
      </c>
      <c r="E32">
        <v>15583333333.333</v>
      </c>
      <c r="F32">
        <v>-46.378234999999997</v>
      </c>
      <c r="H32" s="21">
        <f t="shared" si="0"/>
        <v>20.458333333333002</v>
      </c>
      <c r="I32" s="21">
        <f t="shared" si="1"/>
        <v>-76.712112000000005</v>
      </c>
      <c r="J32" s="21">
        <f t="shared" si="2"/>
        <v>-43.449832999999998</v>
      </c>
      <c r="L32" s="21">
        <f t="shared" si="3"/>
        <v>22.833333333333002</v>
      </c>
      <c r="M32" s="21">
        <f t="shared" si="4"/>
        <v>-49.276932000000002</v>
      </c>
      <c r="N32" s="21">
        <f t="shared" si="5"/>
        <v>-53.458958000000003</v>
      </c>
      <c r="P32" s="38">
        <f t="shared" si="6"/>
        <v>25.208333333333002</v>
      </c>
      <c r="Q32" s="21">
        <f t="shared" si="7"/>
        <v>-93.194732999999999</v>
      </c>
      <c r="R32" s="21">
        <f t="shared" si="8"/>
        <v>-60.851199999999999</v>
      </c>
      <c r="S32" s="29"/>
      <c r="T32" s="21">
        <f t="shared" si="9"/>
        <v>26</v>
      </c>
      <c r="U32" s="21">
        <f t="shared" si="10"/>
        <v>-78.132300999999998</v>
      </c>
      <c r="V32" s="21">
        <f t="shared" si="11"/>
        <v>-82.174392999999995</v>
      </c>
    </row>
    <row r="33" spans="2:22" x14ac:dyDescent="0.25">
      <c r="B33">
        <v>16000000000</v>
      </c>
      <c r="C33">
        <v>-29.603836000000001</v>
      </c>
      <c r="E33">
        <v>16000000000</v>
      </c>
      <c r="F33">
        <v>-45.948273</v>
      </c>
      <c r="H33" s="21">
        <f t="shared" si="0"/>
        <v>20.75</v>
      </c>
      <c r="I33" s="21">
        <f t="shared" si="1"/>
        <v>-74.741996999999998</v>
      </c>
      <c r="J33" s="21">
        <f t="shared" si="2"/>
        <v>-43.689830999999998</v>
      </c>
      <c r="L33" s="21">
        <f t="shared" si="3"/>
        <v>23</v>
      </c>
      <c r="M33" s="21">
        <f t="shared" si="4"/>
        <v>-49.151764</v>
      </c>
      <c r="N33" s="21">
        <f t="shared" si="5"/>
        <v>-53.257542000000001</v>
      </c>
      <c r="P33" s="38">
        <f t="shared" si="6"/>
        <v>25.25</v>
      </c>
      <c r="Q33" s="21">
        <f t="shared" si="7"/>
        <v>-95.826355000000007</v>
      </c>
      <c r="R33" s="21">
        <f t="shared" si="8"/>
        <v>-60.015456999999998</v>
      </c>
      <c r="S33" s="29"/>
      <c r="T33" s="21">
        <f t="shared" si="9"/>
        <v>26</v>
      </c>
      <c r="U33" s="21">
        <f t="shared" si="10"/>
        <v>-77.958488000000003</v>
      </c>
      <c r="V33" s="21">
        <f t="shared" si="11"/>
        <v>-82.240050999999994</v>
      </c>
    </row>
    <row r="34" spans="2:22" x14ac:dyDescent="0.25">
      <c r="B34">
        <v>16416666666.667</v>
      </c>
      <c r="C34">
        <v>-28.480606000000002</v>
      </c>
      <c r="E34">
        <v>16416666666.667</v>
      </c>
      <c r="F34">
        <v>-46.013343999999996</v>
      </c>
      <c r="H34" s="21">
        <f t="shared" si="0"/>
        <v>21.041666666666998</v>
      </c>
      <c r="I34" s="21">
        <f t="shared" si="1"/>
        <v>-73.638092</v>
      </c>
      <c r="J34" s="21">
        <f t="shared" si="2"/>
        <v>-44.029819000000003</v>
      </c>
      <c r="L34" s="21">
        <f t="shared" si="3"/>
        <v>23.166666666666998</v>
      </c>
      <c r="M34" s="21">
        <f t="shared" si="4"/>
        <v>-49.705978000000002</v>
      </c>
      <c r="N34" s="21">
        <f t="shared" si="5"/>
        <v>-53.338287000000001</v>
      </c>
      <c r="P34" s="38">
        <f t="shared" si="6"/>
        <v>25.291666666666998</v>
      </c>
      <c r="Q34" s="21">
        <f t="shared" si="7"/>
        <v>-97.471489000000005</v>
      </c>
      <c r="R34" s="21">
        <f t="shared" si="8"/>
        <v>-59.048641000000003</v>
      </c>
      <c r="S34" s="29"/>
      <c r="T34" s="21">
        <f t="shared" si="9"/>
        <v>26</v>
      </c>
      <c r="U34" s="21">
        <f t="shared" si="10"/>
        <v>-78.045890999999997</v>
      </c>
      <c r="V34" s="21">
        <f t="shared" si="11"/>
        <v>-82.187980999999994</v>
      </c>
    </row>
    <row r="35" spans="2:22" x14ac:dyDescent="0.25">
      <c r="B35">
        <v>16833333333.333</v>
      </c>
      <c r="C35">
        <v>-27.661541</v>
      </c>
      <c r="E35">
        <v>16833333333.333</v>
      </c>
      <c r="F35">
        <v>-46.234341000000001</v>
      </c>
      <c r="H35" s="21">
        <f t="shared" ref="H35:H51" si="12">B95/1000000000</f>
        <v>21.333333333333002</v>
      </c>
      <c r="I35" s="21">
        <f t="shared" ref="I35:I51" si="13">C95</f>
        <v>-69.131065000000007</v>
      </c>
      <c r="J35" s="21">
        <f t="shared" ref="J35:J51" si="14">F95</f>
        <v>-44.307068000000001</v>
      </c>
      <c r="L35" s="21">
        <f t="shared" ref="L35:L51" si="15">B149/1000000000</f>
        <v>23.333333333333002</v>
      </c>
      <c r="M35" s="21">
        <f t="shared" ref="M35:M51" si="16">C149</f>
        <v>-50.030735</v>
      </c>
      <c r="N35" s="21">
        <f t="shared" ref="N35:N51" si="17">F149</f>
        <v>-53.275050999999998</v>
      </c>
      <c r="P35" s="38">
        <f t="shared" ref="P35:P51" si="18">B203/1000000000</f>
        <v>25.333333333333002</v>
      </c>
      <c r="Q35" s="21">
        <f t="shared" ref="Q35:Q51" si="19">C203</f>
        <v>-102.04277</v>
      </c>
      <c r="R35" s="21">
        <f t="shared" ref="R35:R51" si="20">F203</f>
        <v>-58.696216999999997</v>
      </c>
      <c r="S35" s="29"/>
      <c r="T35" s="21">
        <f t="shared" ref="T35:T51" si="21">B257/1000000000</f>
        <v>26</v>
      </c>
      <c r="U35" s="21">
        <f t="shared" ref="U35:U51" si="22">C257</f>
        <v>-78.059021000000001</v>
      </c>
      <c r="V35" s="21">
        <f t="shared" ref="V35:V51" si="23">F257</f>
        <v>-82.483718999999994</v>
      </c>
    </row>
    <row r="36" spans="2:22" x14ac:dyDescent="0.25">
      <c r="B36">
        <v>17250000000</v>
      </c>
      <c r="C36">
        <v>-27.635344</v>
      </c>
      <c r="E36">
        <v>17250000000</v>
      </c>
      <c r="F36">
        <v>-46.786822999999998</v>
      </c>
      <c r="H36" s="21">
        <f t="shared" si="12"/>
        <v>21.625</v>
      </c>
      <c r="I36" s="21">
        <f t="shared" si="13"/>
        <v>-68.413025000000005</v>
      </c>
      <c r="J36" s="21">
        <f t="shared" si="14"/>
        <v>-44.787692999999997</v>
      </c>
      <c r="L36" s="21">
        <f t="shared" si="15"/>
        <v>23.5</v>
      </c>
      <c r="M36" s="21">
        <f t="shared" si="16"/>
        <v>-50.587437000000001</v>
      </c>
      <c r="N36" s="21">
        <f t="shared" si="17"/>
        <v>-53.736899999999999</v>
      </c>
      <c r="P36" s="38">
        <f t="shared" si="18"/>
        <v>25.375</v>
      </c>
      <c r="Q36" s="21">
        <f t="shared" si="19"/>
        <v>-97.939712999999998</v>
      </c>
      <c r="R36" s="21">
        <f t="shared" si="20"/>
        <v>-58.545955999999997</v>
      </c>
      <c r="S36" s="29"/>
      <c r="T36" s="21">
        <f t="shared" si="21"/>
        <v>26</v>
      </c>
      <c r="U36" s="21">
        <f t="shared" si="22"/>
        <v>-77.96096</v>
      </c>
      <c r="V36" s="21">
        <f t="shared" si="23"/>
        <v>-82.647086999999999</v>
      </c>
    </row>
    <row r="37" spans="2:22" x14ac:dyDescent="0.25">
      <c r="B37">
        <v>17666666666.667</v>
      </c>
      <c r="C37">
        <v>-28.024951999999999</v>
      </c>
      <c r="E37">
        <v>17666666666.667</v>
      </c>
      <c r="F37">
        <v>-47.433365000000002</v>
      </c>
      <c r="H37" s="21">
        <f t="shared" si="12"/>
        <v>21.916666666666998</v>
      </c>
      <c r="I37" s="21">
        <f t="shared" si="13"/>
        <v>-67.816588999999993</v>
      </c>
      <c r="J37" s="21">
        <f t="shared" si="14"/>
        <v>-45.312320999999997</v>
      </c>
      <c r="L37" s="21">
        <f t="shared" si="15"/>
        <v>23.666666666666998</v>
      </c>
      <c r="M37" s="21">
        <f t="shared" si="16"/>
        <v>-50.954037</v>
      </c>
      <c r="N37" s="21">
        <f t="shared" si="17"/>
        <v>-53.984112000000003</v>
      </c>
      <c r="P37" s="38">
        <f t="shared" si="18"/>
        <v>25.416666666666998</v>
      </c>
      <c r="Q37" s="21">
        <f t="shared" si="19"/>
        <v>-93.604431000000005</v>
      </c>
      <c r="R37" s="21">
        <f t="shared" si="20"/>
        <v>-59.296261000000001</v>
      </c>
      <c r="S37" s="29"/>
      <c r="T37" s="21">
        <f t="shared" si="21"/>
        <v>26</v>
      </c>
      <c r="U37" s="21">
        <f t="shared" si="22"/>
        <v>-77.938132999999993</v>
      </c>
      <c r="V37" s="21">
        <f t="shared" si="23"/>
        <v>-82.677277000000004</v>
      </c>
    </row>
    <row r="38" spans="2:22" x14ac:dyDescent="0.25">
      <c r="B38">
        <v>18083333333.333</v>
      </c>
      <c r="C38">
        <v>-28.565937000000002</v>
      </c>
      <c r="E38">
        <v>18083333333.333</v>
      </c>
      <c r="F38">
        <v>-47.790173000000003</v>
      </c>
      <c r="H38" s="21">
        <f t="shared" si="12"/>
        <v>22.208333333333002</v>
      </c>
      <c r="I38" s="21">
        <f t="shared" si="13"/>
        <v>-66.881423999999996</v>
      </c>
      <c r="J38" s="21">
        <f t="shared" si="14"/>
        <v>-45.938740000000003</v>
      </c>
      <c r="L38" s="21">
        <f t="shared" si="15"/>
        <v>23.833333333333002</v>
      </c>
      <c r="M38" s="21">
        <f t="shared" si="16"/>
        <v>-51.352600000000002</v>
      </c>
      <c r="N38" s="21">
        <f t="shared" si="17"/>
        <v>-54.239699999999999</v>
      </c>
      <c r="P38" s="38">
        <f t="shared" si="18"/>
        <v>25.458333333333002</v>
      </c>
      <c r="Q38" s="21">
        <f t="shared" si="19"/>
        <v>-87.543755000000004</v>
      </c>
      <c r="R38" s="21">
        <f t="shared" si="20"/>
        <v>-60.568919999999999</v>
      </c>
      <c r="S38" s="29"/>
      <c r="T38" s="21">
        <f t="shared" si="21"/>
        <v>26</v>
      </c>
      <c r="U38" s="21">
        <f t="shared" si="22"/>
        <v>-78.091140999999993</v>
      </c>
      <c r="V38" s="21">
        <f t="shared" si="23"/>
        <v>-82.432548999999995</v>
      </c>
    </row>
    <row r="39" spans="2:22" x14ac:dyDescent="0.25">
      <c r="B39">
        <v>18500000000</v>
      </c>
      <c r="C39">
        <v>-29.12886</v>
      </c>
      <c r="E39">
        <v>18500000000</v>
      </c>
      <c r="F39">
        <v>-47.811095999999999</v>
      </c>
      <c r="H39" s="21">
        <f t="shared" si="12"/>
        <v>22.5</v>
      </c>
      <c r="I39" s="21">
        <f t="shared" si="13"/>
        <v>-65.923743999999999</v>
      </c>
      <c r="J39" s="21">
        <f t="shared" si="14"/>
        <v>-46.666248000000003</v>
      </c>
      <c r="L39" s="21">
        <f t="shared" si="15"/>
        <v>24</v>
      </c>
      <c r="M39" s="21">
        <f t="shared" si="16"/>
        <v>-51.944042000000003</v>
      </c>
      <c r="N39" s="21">
        <f t="shared" si="17"/>
        <v>-54.444842999999999</v>
      </c>
      <c r="P39" s="38">
        <f t="shared" si="18"/>
        <v>25.5</v>
      </c>
      <c r="Q39" s="21">
        <f t="shared" si="19"/>
        <v>-88.885970999999998</v>
      </c>
      <c r="R39" s="21">
        <f t="shared" si="20"/>
        <v>-61.586205</v>
      </c>
      <c r="S39" s="29"/>
      <c r="T39" s="21">
        <f t="shared" si="21"/>
        <v>26</v>
      </c>
      <c r="U39" s="21">
        <f t="shared" si="22"/>
        <v>-78.251555999999994</v>
      </c>
      <c r="V39" s="21">
        <f t="shared" si="23"/>
        <v>-82.198043999999996</v>
      </c>
    </row>
    <row r="40" spans="2:22" x14ac:dyDescent="0.25">
      <c r="B40">
        <v>18916666666.667</v>
      </c>
      <c r="C40">
        <v>-29.967162999999999</v>
      </c>
      <c r="E40">
        <v>18916666666.667</v>
      </c>
      <c r="F40">
        <v>-47.943378000000003</v>
      </c>
      <c r="H40" s="21">
        <f t="shared" si="12"/>
        <v>22.791666666666998</v>
      </c>
      <c r="I40" s="21">
        <f t="shared" si="13"/>
        <v>-65.108063000000001</v>
      </c>
      <c r="J40" s="21">
        <f t="shared" si="14"/>
        <v>-47.523913999999998</v>
      </c>
      <c r="L40" s="21">
        <f t="shared" si="15"/>
        <v>24.166666666666998</v>
      </c>
      <c r="M40" s="21">
        <f t="shared" si="16"/>
        <v>-52.397098999999997</v>
      </c>
      <c r="N40" s="21">
        <f t="shared" si="17"/>
        <v>-54.523986999999998</v>
      </c>
      <c r="P40" s="38">
        <f t="shared" si="18"/>
        <v>25.541666666666998</v>
      </c>
      <c r="Q40" s="21">
        <f t="shared" si="19"/>
        <v>-91.102890000000002</v>
      </c>
      <c r="R40" s="21">
        <f t="shared" si="20"/>
        <v>-61.16695</v>
      </c>
      <c r="S40" s="29"/>
      <c r="T40" s="21">
        <f t="shared" si="21"/>
        <v>26</v>
      </c>
      <c r="U40" s="21">
        <f t="shared" si="22"/>
        <v>-78.111900000000006</v>
      </c>
      <c r="V40" s="21">
        <f t="shared" si="23"/>
        <v>-82.492416000000006</v>
      </c>
    </row>
    <row r="41" spans="2:22" x14ac:dyDescent="0.25">
      <c r="B41">
        <v>19333333333.333</v>
      </c>
      <c r="C41">
        <v>-31.228216</v>
      </c>
      <c r="E41">
        <v>19333333333.333</v>
      </c>
      <c r="F41">
        <v>-47.748482000000003</v>
      </c>
      <c r="H41" s="21">
        <f t="shared" si="12"/>
        <v>23.083333333333002</v>
      </c>
      <c r="I41" s="21">
        <f t="shared" si="13"/>
        <v>-64.222815999999995</v>
      </c>
      <c r="J41" s="21">
        <f t="shared" si="14"/>
        <v>-48.539799000000002</v>
      </c>
      <c r="L41" s="21">
        <f t="shared" si="15"/>
        <v>24.333333333333002</v>
      </c>
      <c r="M41" s="21">
        <f t="shared" si="16"/>
        <v>-52.961520999999998</v>
      </c>
      <c r="N41" s="21">
        <f t="shared" si="17"/>
        <v>-54.884582999999999</v>
      </c>
      <c r="P41" s="38">
        <f t="shared" si="18"/>
        <v>25.583333333333002</v>
      </c>
      <c r="Q41" s="21">
        <f t="shared" si="19"/>
        <v>-92.234054999999998</v>
      </c>
      <c r="R41" s="21">
        <f t="shared" si="20"/>
        <v>-59.950344000000001</v>
      </c>
      <c r="S41" s="29"/>
      <c r="T41" s="21">
        <f t="shared" si="21"/>
        <v>26</v>
      </c>
      <c r="U41" s="21">
        <f t="shared" si="22"/>
        <v>-77.963158000000007</v>
      </c>
      <c r="V41" s="21">
        <f t="shared" si="23"/>
        <v>-82.636466999999996</v>
      </c>
    </row>
    <row r="42" spans="2:22" x14ac:dyDescent="0.25">
      <c r="B42">
        <v>19750000000</v>
      </c>
      <c r="C42">
        <v>-32.528244000000001</v>
      </c>
      <c r="E42">
        <v>19750000000</v>
      </c>
      <c r="F42">
        <v>-48.148536999999997</v>
      </c>
      <c r="H42" s="21">
        <f t="shared" si="12"/>
        <v>23.375</v>
      </c>
      <c r="I42" s="21">
        <f t="shared" si="13"/>
        <v>-63.715122000000001</v>
      </c>
      <c r="J42" s="21">
        <f t="shared" si="14"/>
        <v>-49.714095999999998</v>
      </c>
      <c r="L42" s="21">
        <f t="shared" si="15"/>
        <v>24.5</v>
      </c>
      <c r="M42" s="21">
        <f t="shared" si="16"/>
        <v>-53.416271000000002</v>
      </c>
      <c r="N42" s="21">
        <f t="shared" si="17"/>
        <v>-55.267589999999998</v>
      </c>
      <c r="P42" s="38">
        <f t="shared" si="18"/>
        <v>25.625</v>
      </c>
      <c r="Q42" s="21">
        <f t="shared" si="19"/>
        <v>-91.445403999999996</v>
      </c>
      <c r="R42" s="21">
        <f t="shared" si="20"/>
        <v>-58.490828999999998</v>
      </c>
      <c r="S42" s="29"/>
      <c r="T42" s="21">
        <f t="shared" si="21"/>
        <v>26</v>
      </c>
      <c r="U42" s="21">
        <f t="shared" si="22"/>
        <v>-77.827361999999994</v>
      </c>
      <c r="V42" s="21">
        <f t="shared" si="23"/>
        <v>-82.527557000000002</v>
      </c>
    </row>
    <row r="43" spans="2:22" x14ac:dyDescent="0.25">
      <c r="B43">
        <v>20166666666.667</v>
      </c>
      <c r="C43">
        <v>-33.432129000000003</v>
      </c>
      <c r="E43">
        <v>20166666666.667</v>
      </c>
      <c r="F43">
        <v>-47.055328000000003</v>
      </c>
      <c r="H43" s="21">
        <f t="shared" si="12"/>
        <v>23.666666666666998</v>
      </c>
      <c r="I43" s="21">
        <f t="shared" si="13"/>
        <v>-63.286769999999997</v>
      </c>
      <c r="J43" s="21">
        <f t="shared" si="14"/>
        <v>-50.984772</v>
      </c>
      <c r="L43" s="21">
        <f t="shared" si="15"/>
        <v>24.666666666666998</v>
      </c>
      <c r="M43" s="21">
        <f t="shared" si="16"/>
        <v>-53.787345999999999</v>
      </c>
      <c r="N43" s="21">
        <f t="shared" si="17"/>
        <v>-55.467323</v>
      </c>
      <c r="P43" s="38">
        <f t="shared" si="18"/>
        <v>25.666666666666998</v>
      </c>
      <c r="Q43" s="21">
        <f t="shared" si="19"/>
        <v>-92.452477000000002</v>
      </c>
      <c r="R43" s="21">
        <f t="shared" si="20"/>
        <v>-58.127288999999998</v>
      </c>
      <c r="S43" s="29"/>
      <c r="T43" s="21">
        <f t="shared" si="21"/>
        <v>26</v>
      </c>
      <c r="U43" s="21">
        <f t="shared" si="22"/>
        <v>-78.089104000000006</v>
      </c>
      <c r="V43" s="21">
        <f t="shared" si="23"/>
        <v>-82.398696999999999</v>
      </c>
    </row>
    <row r="44" spans="2:22" x14ac:dyDescent="0.25">
      <c r="B44">
        <v>20583333333.333</v>
      </c>
      <c r="C44">
        <v>-33.883262999999999</v>
      </c>
      <c r="E44">
        <v>20583333333.333</v>
      </c>
      <c r="F44">
        <v>-46.761963000000002</v>
      </c>
      <c r="H44" s="21">
        <f t="shared" si="12"/>
        <v>23.958333333333002</v>
      </c>
      <c r="I44" s="21">
        <f t="shared" si="13"/>
        <v>-62.746189000000001</v>
      </c>
      <c r="J44" s="21">
        <f t="shared" si="14"/>
        <v>-52.273829999999997</v>
      </c>
      <c r="L44" s="21">
        <f t="shared" si="15"/>
        <v>24.833333333333002</v>
      </c>
      <c r="M44" s="21">
        <f t="shared" si="16"/>
        <v>-54.236877</v>
      </c>
      <c r="N44" s="21">
        <f t="shared" si="17"/>
        <v>-55.744686000000002</v>
      </c>
      <c r="P44" s="38">
        <f t="shared" si="18"/>
        <v>25.708333333333002</v>
      </c>
      <c r="Q44" s="21">
        <f t="shared" si="19"/>
        <v>-93.901352000000003</v>
      </c>
      <c r="R44" s="21">
        <f t="shared" si="20"/>
        <v>-59.087390999999997</v>
      </c>
      <c r="S44" s="29"/>
      <c r="T44" s="21">
        <f t="shared" si="21"/>
        <v>26</v>
      </c>
      <c r="U44" s="21">
        <f t="shared" si="22"/>
        <v>-78.132576</v>
      </c>
      <c r="V44" s="21">
        <f t="shared" si="23"/>
        <v>-82.394622999999996</v>
      </c>
    </row>
    <row r="45" spans="2:22" x14ac:dyDescent="0.25">
      <c r="B45">
        <v>21000000000</v>
      </c>
      <c r="C45">
        <v>-32.098636999999997</v>
      </c>
      <c r="E45">
        <v>21000000000</v>
      </c>
      <c r="F45">
        <v>-44.348492</v>
      </c>
      <c r="H45" s="21">
        <f t="shared" si="12"/>
        <v>24.25</v>
      </c>
      <c r="I45" s="21">
        <f t="shared" si="13"/>
        <v>-62.550167000000002</v>
      </c>
      <c r="J45" s="21">
        <f t="shared" si="14"/>
        <v>-53.750892999999998</v>
      </c>
      <c r="L45" s="21">
        <f t="shared" si="15"/>
        <v>25</v>
      </c>
      <c r="M45" s="21">
        <f t="shared" si="16"/>
        <v>-54.607844999999998</v>
      </c>
      <c r="N45" s="21">
        <f t="shared" si="17"/>
        <v>-55.957172</v>
      </c>
      <c r="P45" s="38">
        <f t="shared" si="18"/>
        <v>25.75</v>
      </c>
      <c r="Q45" s="21">
        <f t="shared" si="19"/>
        <v>-94.563231999999999</v>
      </c>
      <c r="R45" s="21">
        <f t="shared" si="20"/>
        <v>-59.572020999999999</v>
      </c>
      <c r="S45" s="29"/>
      <c r="T45" s="21">
        <f t="shared" si="21"/>
        <v>26</v>
      </c>
      <c r="U45" s="21">
        <f t="shared" si="22"/>
        <v>-78.207687000000007</v>
      </c>
      <c r="V45" s="21">
        <f t="shared" si="23"/>
        <v>-82.738602</v>
      </c>
    </row>
    <row r="46" spans="2:22" x14ac:dyDescent="0.25">
      <c r="B46">
        <v>21416666666.667</v>
      </c>
      <c r="C46">
        <v>-34.215018999999998</v>
      </c>
      <c r="E46">
        <v>21416666666.667</v>
      </c>
      <c r="F46">
        <v>-43.601494000000002</v>
      </c>
      <c r="H46" s="21">
        <f t="shared" si="12"/>
        <v>24.541666666666998</v>
      </c>
      <c r="I46" s="21">
        <f t="shared" si="13"/>
        <v>-62.814030000000002</v>
      </c>
      <c r="J46" s="21">
        <f t="shared" si="14"/>
        <v>-55.372619999999998</v>
      </c>
      <c r="L46" s="21">
        <f t="shared" si="15"/>
        <v>25.166666666666998</v>
      </c>
      <c r="M46" s="21">
        <f t="shared" si="16"/>
        <v>-54.967449000000002</v>
      </c>
      <c r="N46" s="21">
        <f t="shared" si="17"/>
        <v>-56.519390000000001</v>
      </c>
      <c r="P46" s="38">
        <f t="shared" si="18"/>
        <v>25.791666666666998</v>
      </c>
      <c r="Q46" s="21">
        <f t="shared" si="19"/>
        <v>-96.762596000000002</v>
      </c>
      <c r="R46" s="21">
        <f t="shared" si="20"/>
        <v>-59.642254000000001</v>
      </c>
      <c r="S46" s="29"/>
      <c r="T46" s="21">
        <f t="shared" si="21"/>
        <v>26</v>
      </c>
      <c r="U46" s="21">
        <f t="shared" si="22"/>
        <v>-78.095055000000002</v>
      </c>
      <c r="V46" s="21">
        <f t="shared" si="23"/>
        <v>-82.462890999999999</v>
      </c>
    </row>
    <row r="47" spans="2:22" x14ac:dyDescent="0.25">
      <c r="B47">
        <v>21833333333.333</v>
      </c>
      <c r="C47">
        <v>-36.866905000000003</v>
      </c>
      <c r="E47">
        <v>21833333333.333</v>
      </c>
      <c r="F47">
        <v>-42.109107999999999</v>
      </c>
      <c r="H47" s="21">
        <f t="shared" si="12"/>
        <v>24.833333333333002</v>
      </c>
      <c r="I47" s="21">
        <f t="shared" si="13"/>
        <v>-63.550125000000001</v>
      </c>
      <c r="J47" s="21">
        <f t="shared" si="14"/>
        <v>-57.101661999999997</v>
      </c>
      <c r="L47" s="21">
        <f t="shared" si="15"/>
        <v>25.333333333333002</v>
      </c>
      <c r="M47" s="21">
        <f t="shared" si="16"/>
        <v>-55.215640999999998</v>
      </c>
      <c r="N47" s="21">
        <f t="shared" si="17"/>
        <v>-56.876891999999998</v>
      </c>
      <c r="P47" s="38">
        <f t="shared" si="18"/>
        <v>25.833333333333002</v>
      </c>
      <c r="Q47" s="21">
        <f t="shared" si="19"/>
        <v>-96.993178999999998</v>
      </c>
      <c r="R47" s="21">
        <f t="shared" si="20"/>
        <v>-59.544708</v>
      </c>
      <c r="S47" s="29"/>
      <c r="T47" s="21">
        <f t="shared" si="21"/>
        <v>26</v>
      </c>
      <c r="U47" s="21">
        <f t="shared" si="22"/>
        <v>-78.136039999999994</v>
      </c>
      <c r="V47" s="21">
        <f t="shared" si="23"/>
        <v>-82.406447999999997</v>
      </c>
    </row>
    <row r="48" spans="2:22" x14ac:dyDescent="0.25">
      <c r="B48">
        <v>22250000000</v>
      </c>
      <c r="C48">
        <v>-41.132567999999999</v>
      </c>
      <c r="E48">
        <v>22250000000</v>
      </c>
      <c r="F48">
        <v>-41.705390999999999</v>
      </c>
      <c r="H48" s="21">
        <f t="shared" si="12"/>
        <v>25.125</v>
      </c>
      <c r="I48" s="21">
        <f t="shared" si="13"/>
        <v>-64.24633</v>
      </c>
      <c r="J48" s="21">
        <f t="shared" si="14"/>
        <v>-58.571072000000001</v>
      </c>
      <c r="L48" s="21">
        <f t="shared" si="15"/>
        <v>25.5</v>
      </c>
      <c r="M48" s="21">
        <f t="shared" si="16"/>
        <v>-55.521152000000001</v>
      </c>
      <c r="N48" s="21">
        <f t="shared" si="17"/>
        <v>-57.232574</v>
      </c>
      <c r="P48" s="38">
        <f t="shared" si="18"/>
        <v>25.875</v>
      </c>
      <c r="Q48" s="21">
        <f t="shared" si="19"/>
        <v>-97.056495999999996</v>
      </c>
      <c r="R48" s="21">
        <f t="shared" si="20"/>
        <v>-59.235424000000002</v>
      </c>
      <c r="S48" s="29"/>
      <c r="T48" s="21">
        <f t="shared" si="21"/>
        <v>26</v>
      </c>
      <c r="U48" s="21">
        <f t="shared" si="22"/>
        <v>-78.194603000000001</v>
      </c>
      <c r="V48" s="21">
        <f t="shared" si="23"/>
        <v>-82.233986000000002</v>
      </c>
    </row>
    <row r="49" spans="2:22" x14ac:dyDescent="0.25">
      <c r="B49">
        <v>22666666666.667</v>
      </c>
      <c r="C49">
        <v>-41.297825000000003</v>
      </c>
      <c r="E49">
        <v>22666666666.667</v>
      </c>
      <c r="F49">
        <v>-40.559092999999997</v>
      </c>
      <c r="H49" s="21">
        <f t="shared" si="12"/>
        <v>25.416666666666998</v>
      </c>
      <c r="I49" s="21">
        <f t="shared" si="13"/>
        <v>-64.110816999999997</v>
      </c>
      <c r="J49" s="21">
        <f t="shared" si="14"/>
        <v>-59.462654000000001</v>
      </c>
      <c r="L49" s="21">
        <f t="shared" si="15"/>
        <v>25.666666666666998</v>
      </c>
      <c r="M49" s="21">
        <f t="shared" si="16"/>
        <v>-55.85033</v>
      </c>
      <c r="N49" s="21">
        <f t="shared" si="17"/>
        <v>-57.585579000000003</v>
      </c>
      <c r="P49" s="38">
        <f t="shared" si="18"/>
        <v>25.916666666666998</v>
      </c>
      <c r="Q49" s="21">
        <f t="shared" si="19"/>
        <v>-96.931792999999999</v>
      </c>
      <c r="R49" s="21">
        <f t="shared" si="20"/>
        <v>-59.046917000000001</v>
      </c>
      <c r="S49" s="29"/>
      <c r="T49" s="21">
        <f t="shared" si="21"/>
        <v>26</v>
      </c>
      <c r="U49" s="21">
        <f t="shared" si="22"/>
        <v>-78.174301</v>
      </c>
      <c r="V49" s="21">
        <f t="shared" si="23"/>
        <v>-82.494681999999997</v>
      </c>
    </row>
    <row r="50" spans="2:22" x14ac:dyDescent="0.25">
      <c r="B50">
        <v>23083333333.333</v>
      </c>
      <c r="C50">
        <v>-41.079098000000002</v>
      </c>
      <c r="E50">
        <v>23083333333.333</v>
      </c>
      <c r="F50">
        <v>-39.677531999999999</v>
      </c>
      <c r="H50" s="21">
        <f t="shared" si="12"/>
        <v>25.708333333333002</v>
      </c>
      <c r="I50" s="21">
        <f t="shared" si="13"/>
        <v>-63.637462999999997</v>
      </c>
      <c r="J50" s="21">
        <f t="shared" si="14"/>
        <v>-59.983063000000001</v>
      </c>
      <c r="L50" s="21">
        <f t="shared" si="15"/>
        <v>25.833333333333002</v>
      </c>
      <c r="M50" s="21">
        <f t="shared" si="16"/>
        <v>-56.048507999999998</v>
      </c>
      <c r="N50" s="21">
        <f t="shared" si="17"/>
        <v>-57.732230999999999</v>
      </c>
      <c r="P50" s="38">
        <f t="shared" si="18"/>
        <v>25.958333333333002</v>
      </c>
      <c r="Q50" s="21">
        <f t="shared" si="19"/>
        <v>-93.326972999999995</v>
      </c>
      <c r="R50" s="21">
        <f t="shared" si="20"/>
        <v>-59.031146999999997</v>
      </c>
      <c r="S50" s="29"/>
      <c r="T50" s="21">
        <f t="shared" si="21"/>
        <v>26</v>
      </c>
      <c r="U50" s="21">
        <f t="shared" si="22"/>
        <v>-78.035499999999999</v>
      </c>
      <c r="V50" s="21">
        <f t="shared" si="23"/>
        <v>-82.544426000000001</v>
      </c>
    </row>
    <row r="51" spans="2:22" x14ac:dyDescent="0.25">
      <c r="B51">
        <v>23500000000</v>
      </c>
      <c r="C51">
        <v>-41.538463999999998</v>
      </c>
      <c r="E51">
        <v>23500000000</v>
      </c>
      <c r="F51">
        <v>-39.062744000000002</v>
      </c>
      <c r="H51" s="21">
        <f t="shared" si="12"/>
        <v>26</v>
      </c>
      <c r="I51" s="21">
        <f t="shared" si="13"/>
        <v>-63.060371000000004</v>
      </c>
      <c r="J51" s="21">
        <f t="shared" si="14"/>
        <v>-60.148761999999998</v>
      </c>
      <c r="L51" s="21">
        <f t="shared" si="15"/>
        <v>26</v>
      </c>
      <c r="M51" s="21">
        <f t="shared" si="16"/>
        <v>-56.072498000000003</v>
      </c>
      <c r="N51" s="21">
        <f t="shared" si="17"/>
        <v>-57.790401000000003</v>
      </c>
      <c r="P51" s="38">
        <f t="shared" si="18"/>
        <v>26</v>
      </c>
      <c r="Q51" s="21">
        <f t="shared" si="19"/>
        <v>-90.723502999999994</v>
      </c>
      <c r="R51" s="21">
        <f t="shared" si="20"/>
        <v>-59.806857999999998</v>
      </c>
      <c r="S51" s="29"/>
      <c r="T51" s="21">
        <f t="shared" si="21"/>
        <v>26</v>
      </c>
      <c r="U51" s="21">
        <f t="shared" si="22"/>
        <v>-77.946831000000003</v>
      </c>
      <c r="V51" s="21">
        <f t="shared" si="23"/>
        <v>-82.532805999999994</v>
      </c>
    </row>
    <row r="52" spans="2:22" x14ac:dyDescent="0.25">
      <c r="B52">
        <v>23916666666.667</v>
      </c>
      <c r="C52">
        <v>-42.099502999999999</v>
      </c>
      <c r="E52">
        <v>23916666666.667</v>
      </c>
      <c r="F52">
        <v>-38.781452000000002</v>
      </c>
    </row>
    <row r="53" spans="2:22" x14ac:dyDescent="0.25">
      <c r="B53">
        <v>24333333333.333</v>
      </c>
      <c r="C53">
        <v>-42.236457999999999</v>
      </c>
      <c r="E53">
        <v>24333333333.333</v>
      </c>
      <c r="F53">
        <v>-38.736561000000002</v>
      </c>
    </row>
    <row r="54" spans="2:22" x14ac:dyDescent="0.25">
      <c r="B54">
        <v>24750000000</v>
      </c>
      <c r="C54">
        <v>-41.898521000000002</v>
      </c>
      <c r="E54">
        <v>24750000000</v>
      </c>
      <c r="F54">
        <v>-38.995941000000002</v>
      </c>
    </row>
    <row r="55" spans="2:22" x14ac:dyDescent="0.25">
      <c r="B55">
        <v>25166666666.667</v>
      </c>
      <c r="C55">
        <v>-41.654552000000002</v>
      </c>
      <c r="E55">
        <v>25166666666.667</v>
      </c>
      <c r="F55">
        <v>-39.549129000000001</v>
      </c>
    </row>
    <row r="56" spans="2:22" x14ac:dyDescent="0.25">
      <c r="B56">
        <v>25583333333.333</v>
      </c>
      <c r="C56">
        <v>-41.933166999999997</v>
      </c>
      <c r="E56">
        <v>25583333333.333</v>
      </c>
      <c r="F56">
        <v>-40.462069999999997</v>
      </c>
    </row>
    <row r="57" spans="2:22" x14ac:dyDescent="0.25">
      <c r="B57">
        <v>26000000000</v>
      </c>
      <c r="C57">
        <v>-42.326248</v>
      </c>
      <c r="E57">
        <v>26000000000</v>
      </c>
      <c r="F57">
        <v>-41.200169000000002</v>
      </c>
    </row>
    <row r="58" spans="2:22" x14ac:dyDescent="0.25">
      <c r="B58" t="s">
        <v>26</v>
      </c>
      <c r="E58" t="s">
        <v>26</v>
      </c>
    </row>
    <row r="61" spans="2:22" x14ac:dyDescent="0.25">
      <c r="B61" t="s">
        <v>27</v>
      </c>
      <c r="E61" t="s">
        <v>27</v>
      </c>
    </row>
    <row r="62" spans="2:22" x14ac:dyDescent="0.25">
      <c r="B62" t="s">
        <v>22</v>
      </c>
      <c r="C62" t="s">
        <v>238</v>
      </c>
      <c r="E62" t="s">
        <v>22</v>
      </c>
      <c r="F62" t="s">
        <v>238</v>
      </c>
    </row>
    <row r="63" spans="2:22" x14ac:dyDescent="0.25">
      <c r="B63">
        <v>12000000000</v>
      </c>
      <c r="C63">
        <v>-71.855789000000001</v>
      </c>
      <c r="E63">
        <v>12000000000</v>
      </c>
      <c r="F63">
        <v>-40.891860999999999</v>
      </c>
    </row>
    <row r="64" spans="2:22" x14ac:dyDescent="0.25">
      <c r="B64">
        <v>12291666666.667</v>
      </c>
      <c r="C64">
        <v>-72.793221000000003</v>
      </c>
      <c r="E64">
        <v>12291666666.667</v>
      </c>
      <c r="F64">
        <v>-40.703228000000003</v>
      </c>
    </row>
    <row r="65" spans="2:6" x14ac:dyDescent="0.25">
      <c r="B65">
        <v>12583333333.333</v>
      </c>
      <c r="C65">
        <v>-73.954643000000004</v>
      </c>
      <c r="E65">
        <v>12583333333.333</v>
      </c>
      <c r="F65">
        <v>-40.411166999999999</v>
      </c>
    </row>
    <row r="66" spans="2:6" x14ac:dyDescent="0.25">
      <c r="B66">
        <v>12875000000</v>
      </c>
      <c r="C66">
        <v>-74.99485</v>
      </c>
      <c r="E66">
        <v>12875000000</v>
      </c>
      <c r="F66">
        <v>-40.126956999999997</v>
      </c>
    </row>
    <row r="67" spans="2:6" x14ac:dyDescent="0.25">
      <c r="B67">
        <v>13166666666.667</v>
      </c>
      <c r="C67">
        <v>-75.366698999999997</v>
      </c>
      <c r="E67">
        <v>13166666666.667</v>
      </c>
      <c r="F67">
        <v>-39.877856999999999</v>
      </c>
    </row>
    <row r="68" spans="2:6" x14ac:dyDescent="0.25">
      <c r="B68">
        <v>13458333333.333</v>
      </c>
      <c r="C68">
        <v>-75.817802</v>
      </c>
      <c r="E68">
        <v>13458333333.333</v>
      </c>
      <c r="F68">
        <v>-39.674908000000002</v>
      </c>
    </row>
    <row r="69" spans="2:6" x14ac:dyDescent="0.25">
      <c r="B69">
        <v>13750000000</v>
      </c>
      <c r="C69">
        <v>-75.672279000000003</v>
      </c>
      <c r="E69">
        <v>13750000000</v>
      </c>
      <c r="F69">
        <v>-39.552337999999999</v>
      </c>
    </row>
    <row r="70" spans="2:6" x14ac:dyDescent="0.25">
      <c r="B70">
        <v>14041666666.667</v>
      </c>
      <c r="C70">
        <v>-75.754677000000001</v>
      </c>
      <c r="E70">
        <v>14041666666.667</v>
      </c>
      <c r="F70">
        <v>-39.466102999999997</v>
      </c>
    </row>
    <row r="71" spans="2:6" x14ac:dyDescent="0.25">
      <c r="B71">
        <v>14333333333.333</v>
      </c>
      <c r="C71">
        <v>-75.444061000000005</v>
      </c>
      <c r="E71">
        <v>14333333333.333</v>
      </c>
      <c r="F71">
        <v>-39.494320000000002</v>
      </c>
    </row>
    <row r="72" spans="2:6" x14ac:dyDescent="0.25">
      <c r="B72">
        <v>14625000000</v>
      </c>
      <c r="C72">
        <v>-75.307060000000007</v>
      </c>
      <c r="E72">
        <v>14625000000</v>
      </c>
      <c r="F72">
        <v>-39.567405999999998</v>
      </c>
    </row>
    <row r="73" spans="2:6" x14ac:dyDescent="0.25">
      <c r="B73">
        <v>14916666666.667</v>
      </c>
      <c r="C73">
        <v>-74.711357000000007</v>
      </c>
      <c r="E73">
        <v>14916666666.667</v>
      </c>
      <c r="F73">
        <v>-39.700954000000003</v>
      </c>
    </row>
    <row r="74" spans="2:6" x14ac:dyDescent="0.25">
      <c r="B74">
        <v>15208333333.333</v>
      </c>
      <c r="C74">
        <v>-73.735291000000004</v>
      </c>
      <c r="E74">
        <v>15208333333.333</v>
      </c>
      <c r="F74">
        <v>-39.819110999999999</v>
      </c>
    </row>
    <row r="75" spans="2:6" x14ac:dyDescent="0.25">
      <c r="B75">
        <v>15500000000</v>
      </c>
      <c r="C75">
        <v>-72.511855999999995</v>
      </c>
      <c r="E75">
        <v>15500000000</v>
      </c>
      <c r="F75">
        <v>-39.962910000000001</v>
      </c>
    </row>
    <row r="76" spans="2:6" x14ac:dyDescent="0.25">
      <c r="B76">
        <v>15791666666.667</v>
      </c>
      <c r="C76">
        <v>-71.295090000000002</v>
      </c>
      <c r="E76">
        <v>15791666666.667</v>
      </c>
      <c r="F76">
        <v>-40.102173000000001</v>
      </c>
    </row>
    <row r="77" spans="2:6" x14ac:dyDescent="0.25">
      <c r="B77">
        <v>16083333333.333</v>
      </c>
      <c r="C77">
        <v>-70.510399000000007</v>
      </c>
      <c r="E77">
        <v>16083333333.333</v>
      </c>
      <c r="F77">
        <v>-40.224044999999997</v>
      </c>
    </row>
    <row r="78" spans="2:6" x14ac:dyDescent="0.25">
      <c r="B78">
        <v>16375000000</v>
      </c>
      <c r="C78">
        <v>-69.876441999999997</v>
      </c>
      <c r="E78">
        <v>16375000000</v>
      </c>
      <c r="F78">
        <v>-40.261307000000002</v>
      </c>
    </row>
    <row r="79" spans="2:6" x14ac:dyDescent="0.25">
      <c r="B79">
        <v>16666666666.667</v>
      </c>
      <c r="C79">
        <v>-69.466033999999993</v>
      </c>
      <c r="E79">
        <v>16666666666.667</v>
      </c>
      <c r="F79">
        <v>-40.246169999999999</v>
      </c>
    </row>
    <row r="80" spans="2:6" x14ac:dyDescent="0.25">
      <c r="B80">
        <v>16958333333.333</v>
      </c>
      <c r="C80">
        <v>-68.840369999999993</v>
      </c>
      <c r="E80">
        <v>16958333333.333</v>
      </c>
      <c r="F80">
        <v>-40.169975000000001</v>
      </c>
    </row>
    <row r="81" spans="2:6" x14ac:dyDescent="0.25">
      <c r="B81">
        <v>17250000000</v>
      </c>
      <c r="C81">
        <v>-68.685997</v>
      </c>
      <c r="E81">
        <v>17250000000</v>
      </c>
      <c r="F81">
        <v>-40.253222999999998</v>
      </c>
    </row>
    <row r="82" spans="2:6" x14ac:dyDescent="0.25">
      <c r="B82">
        <v>17541666666.667</v>
      </c>
      <c r="C82">
        <v>-68.439430000000002</v>
      </c>
      <c r="E82">
        <v>17541666666.667</v>
      </c>
      <c r="F82">
        <v>-40.322299999999998</v>
      </c>
    </row>
    <row r="83" spans="2:6" x14ac:dyDescent="0.25">
      <c r="B83">
        <v>17833333333.333</v>
      </c>
      <c r="C83">
        <v>-68.725273000000001</v>
      </c>
      <c r="E83">
        <v>17833333333.333</v>
      </c>
      <c r="F83">
        <v>-40.596359</v>
      </c>
    </row>
    <row r="84" spans="2:6" x14ac:dyDescent="0.25">
      <c r="B84">
        <v>18125000000</v>
      </c>
      <c r="C84">
        <v>-68.755263999999997</v>
      </c>
      <c r="E84">
        <v>18125000000</v>
      </c>
      <c r="F84">
        <v>-40.74474</v>
      </c>
    </row>
    <row r="85" spans="2:6" x14ac:dyDescent="0.25">
      <c r="B85">
        <v>18416666666.667</v>
      </c>
      <c r="C85">
        <v>-69.410988000000003</v>
      </c>
      <c r="E85">
        <v>18416666666.667</v>
      </c>
      <c r="F85">
        <v>-41.067123000000002</v>
      </c>
    </row>
    <row r="86" spans="2:6" x14ac:dyDescent="0.25">
      <c r="B86">
        <v>18708333333.333</v>
      </c>
      <c r="C86">
        <v>-70.03595</v>
      </c>
      <c r="E86">
        <v>18708333333.333</v>
      </c>
      <c r="F86">
        <v>-41.362285999999997</v>
      </c>
    </row>
    <row r="87" spans="2:6" x14ac:dyDescent="0.25">
      <c r="B87">
        <v>19000000000</v>
      </c>
      <c r="C87">
        <v>-71.302672999999999</v>
      </c>
      <c r="E87">
        <v>19000000000</v>
      </c>
      <c r="F87">
        <v>-41.855896000000001</v>
      </c>
    </row>
    <row r="88" spans="2:6" x14ac:dyDescent="0.25">
      <c r="B88">
        <v>19291666666.667</v>
      </c>
      <c r="C88">
        <v>-72.824600000000004</v>
      </c>
      <c r="E88">
        <v>19291666666.667</v>
      </c>
      <c r="F88">
        <v>-42.317687999999997</v>
      </c>
    </row>
    <row r="89" spans="2:6" x14ac:dyDescent="0.25">
      <c r="B89">
        <v>19583333333.333</v>
      </c>
      <c r="C89">
        <v>-75.414848000000006</v>
      </c>
      <c r="E89">
        <v>19583333333.333</v>
      </c>
      <c r="F89">
        <v>-42.822895000000003</v>
      </c>
    </row>
    <row r="90" spans="2:6" x14ac:dyDescent="0.25">
      <c r="B90">
        <v>19875000000</v>
      </c>
      <c r="C90">
        <v>-76.427757</v>
      </c>
      <c r="E90">
        <v>19875000000</v>
      </c>
      <c r="F90">
        <v>-43.058540000000001</v>
      </c>
    </row>
    <row r="91" spans="2:6" x14ac:dyDescent="0.25">
      <c r="B91">
        <v>20166666666.667</v>
      </c>
      <c r="C91">
        <v>-75.342147999999995</v>
      </c>
      <c r="E91">
        <v>20166666666.667</v>
      </c>
      <c r="F91">
        <v>-43.23386</v>
      </c>
    </row>
    <row r="92" spans="2:6" x14ac:dyDescent="0.25">
      <c r="B92">
        <v>20458333333.333</v>
      </c>
      <c r="C92">
        <v>-76.712112000000005</v>
      </c>
      <c r="E92">
        <v>20458333333.333</v>
      </c>
      <c r="F92">
        <v>-43.449832999999998</v>
      </c>
    </row>
    <row r="93" spans="2:6" x14ac:dyDescent="0.25">
      <c r="B93">
        <v>20750000000</v>
      </c>
      <c r="C93">
        <v>-74.741996999999998</v>
      </c>
      <c r="E93">
        <v>20750000000</v>
      </c>
      <c r="F93">
        <v>-43.689830999999998</v>
      </c>
    </row>
    <row r="94" spans="2:6" x14ac:dyDescent="0.25">
      <c r="B94">
        <v>21041666666.667</v>
      </c>
      <c r="C94">
        <v>-73.638092</v>
      </c>
      <c r="E94">
        <v>21041666666.667</v>
      </c>
      <c r="F94">
        <v>-44.029819000000003</v>
      </c>
    </row>
    <row r="95" spans="2:6" x14ac:dyDescent="0.25">
      <c r="B95">
        <v>21333333333.333</v>
      </c>
      <c r="C95">
        <v>-69.131065000000007</v>
      </c>
      <c r="E95">
        <v>21333333333.333</v>
      </c>
      <c r="F95">
        <v>-44.307068000000001</v>
      </c>
    </row>
    <row r="96" spans="2:6" x14ac:dyDescent="0.25">
      <c r="B96">
        <v>21625000000</v>
      </c>
      <c r="C96">
        <v>-68.413025000000005</v>
      </c>
      <c r="E96">
        <v>21625000000</v>
      </c>
      <c r="F96">
        <v>-44.787692999999997</v>
      </c>
    </row>
    <row r="97" spans="2:6" x14ac:dyDescent="0.25">
      <c r="B97">
        <v>21916666666.667</v>
      </c>
      <c r="C97">
        <v>-67.816588999999993</v>
      </c>
      <c r="E97">
        <v>21916666666.667</v>
      </c>
      <c r="F97">
        <v>-45.312320999999997</v>
      </c>
    </row>
    <row r="98" spans="2:6" x14ac:dyDescent="0.25">
      <c r="B98">
        <v>22208333333.333</v>
      </c>
      <c r="C98">
        <v>-66.881423999999996</v>
      </c>
      <c r="E98">
        <v>22208333333.333</v>
      </c>
      <c r="F98">
        <v>-45.938740000000003</v>
      </c>
    </row>
    <row r="99" spans="2:6" x14ac:dyDescent="0.25">
      <c r="B99">
        <v>22500000000</v>
      </c>
      <c r="C99">
        <v>-65.923743999999999</v>
      </c>
      <c r="E99">
        <v>22500000000</v>
      </c>
      <c r="F99">
        <v>-46.666248000000003</v>
      </c>
    </row>
    <row r="100" spans="2:6" x14ac:dyDescent="0.25">
      <c r="B100">
        <v>22791666666.667</v>
      </c>
      <c r="C100">
        <v>-65.108063000000001</v>
      </c>
      <c r="E100">
        <v>22791666666.667</v>
      </c>
      <c r="F100">
        <v>-47.523913999999998</v>
      </c>
    </row>
    <row r="101" spans="2:6" x14ac:dyDescent="0.25">
      <c r="B101">
        <v>23083333333.333</v>
      </c>
      <c r="C101">
        <v>-64.222815999999995</v>
      </c>
      <c r="E101">
        <v>23083333333.333</v>
      </c>
      <c r="F101">
        <v>-48.539799000000002</v>
      </c>
    </row>
    <row r="102" spans="2:6" x14ac:dyDescent="0.25">
      <c r="B102">
        <v>23375000000</v>
      </c>
      <c r="C102">
        <v>-63.715122000000001</v>
      </c>
      <c r="E102">
        <v>23375000000</v>
      </c>
      <c r="F102">
        <v>-49.714095999999998</v>
      </c>
    </row>
    <row r="103" spans="2:6" x14ac:dyDescent="0.25">
      <c r="B103">
        <v>23666666666.667</v>
      </c>
      <c r="C103">
        <v>-63.286769999999997</v>
      </c>
      <c r="E103">
        <v>23666666666.667</v>
      </c>
      <c r="F103">
        <v>-50.984772</v>
      </c>
    </row>
    <row r="104" spans="2:6" x14ac:dyDescent="0.25">
      <c r="B104">
        <v>23958333333.333</v>
      </c>
      <c r="C104">
        <v>-62.746189000000001</v>
      </c>
      <c r="E104">
        <v>23958333333.333</v>
      </c>
      <c r="F104">
        <v>-52.273829999999997</v>
      </c>
    </row>
    <row r="105" spans="2:6" x14ac:dyDescent="0.25">
      <c r="B105">
        <v>24250000000</v>
      </c>
      <c r="C105">
        <v>-62.550167000000002</v>
      </c>
      <c r="E105">
        <v>24250000000</v>
      </c>
      <c r="F105">
        <v>-53.750892999999998</v>
      </c>
    </row>
    <row r="106" spans="2:6" x14ac:dyDescent="0.25">
      <c r="B106">
        <v>24541666666.667</v>
      </c>
      <c r="C106">
        <v>-62.814030000000002</v>
      </c>
      <c r="E106">
        <v>24541666666.667</v>
      </c>
      <c r="F106">
        <v>-55.372619999999998</v>
      </c>
    </row>
    <row r="107" spans="2:6" x14ac:dyDescent="0.25">
      <c r="B107">
        <v>24833333333.333</v>
      </c>
      <c r="C107">
        <v>-63.550125000000001</v>
      </c>
      <c r="E107">
        <v>24833333333.333</v>
      </c>
      <c r="F107">
        <v>-57.101661999999997</v>
      </c>
    </row>
    <row r="108" spans="2:6" x14ac:dyDescent="0.25">
      <c r="B108">
        <v>25125000000</v>
      </c>
      <c r="C108">
        <v>-64.24633</v>
      </c>
      <c r="E108">
        <v>25125000000</v>
      </c>
      <c r="F108">
        <v>-58.571072000000001</v>
      </c>
    </row>
    <row r="109" spans="2:6" x14ac:dyDescent="0.25">
      <c r="B109">
        <v>25416666666.667</v>
      </c>
      <c r="C109">
        <v>-64.110816999999997</v>
      </c>
      <c r="E109">
        <v>25416666666.667</v>
      </c>
      <c r="F109">
        <v>-59.462654000000001</v>
      </c>
    </row>
    <row r="110" spans="2:6" x14ac:dyDescent="0.25">
      <c r="B110">
        <v>25708333333.333</v>
      </c>
      <c r="C110">
        <v>-63.637462999999997</v>
      </c>
      <c r="E110">
        <v>25708333333.333</v>
      </c>
      <c r="F110">
        <v>-59.983063000000001</v>
      </c>
    </row>
    <row r="111" spans="2:6" x14ac:dyDescent="0.25">
      <c r="B111">
        <v>26000000000</v>
      </c>
      <c r="C111">
        <v>-63.060371000000004</v>
      </c>
      <c r="E111">
        <v>26000000000</v>
      </c>
      <c r="F111">
        <v>-60.148761999999998</v>
      </c>
    </row>
    <row r="112" spans="2:6" x14ac:dyDescent="0.25">
      <c r="B112" t="s">
        <v>26</v>
      </c>
      <c r="E112" t="s">
        <v>26</v>
      </c>
    </row>
    <row r="115" spans="2:6" x14ac:dyDescent="0.25">
      <c r="B115" t="s">
        <v>29</v>
      </c>
      <c r="E115" t="s">
        <v>29</v>
      </c>
    </row>
    <row r="116" spans="2:6" x14ac:dyDescent="0.25">
      <c r="B116" t="s">
        <v>22</v>
      </c>
      <c r="C116" t="s">
        <v>239</v>
      </c>
      <c r="E116" t="s">
        <v>22</v>
      </c>
      <c r="F116" t="s">
        <v>239</v>
      </c>
    </row>
    <row r="117" spans="2:6" x14ac:dyDescent="0.25">
      <c r="B117">
        <v>18000000000</v>
      </c>
      <c r="C117">
        <v>-49.819488999999997</v>
      </c>
      <c r="E117">
        <v>18000000000</v>
      </c>
      <c r="F117">
        <v>-61.143996999999999</v>
      </c>
    </row>
    <row r="118" spans="2:6" x14ac:dyDescent="0.25">
      <c r="B118">
        <v>18166666666.667</v>
      </c>
      <c r="C118">
        <v>-50.088248999999998</v>
      </c>
      <c r="E118">
        <v>18166666666.667</v>
      </c>
      <c r="F118">
        <v>-60.704391000000001</v>
      </c>
    </row>
    <row r="119" spans="2:6" x14ac:dyDescent="0.25">
      <c r="B119">
        <v>18333333333.333</v>
      </c>
      <c r="C119">
        <v>-50.040103999999999</v>
      </c>
      <c r="E119">
        <v>18333333333.333</v>
      </c>
      <c r="F119">
        <v>-60.258235999999997</v>
      </c>
    </row>
    <row r="120" spans="2:6" x14ac:dyDescent="0.25">
      <c r="B120">
        <v>18500000000</v>
      </c>
      <c r="C120">
        <v>-50.322552000000002</v>
      </c>
      <c r="E120">
        <v>18500000000</v>
      </c>
      <c r="F120">
        <v>-60.320788999999998</v>
      </c>
    </row>
    <row r="121" spans="2:6" x14ac:dyDescent="0.25">
      <c r="B121">
        <v>18666666666.667</v>
      </c>
      <c r="C121">
        <v>-50.292679</v>
      </c>
      <c r="E121">
        <v>18666666666.667</v>
      </c>
      <c r="F121">
        <v>-60.432186000000002</v>
      </c>
    </row>
    <row r="122" spans="2:6" x14ac:dyDescent="0.25">
      <c r="B122">
        <v>18833333333.333</v>
      </c>
      <c r="C122">
        <v>-50.918151999999999</v>
      </c>
      <c r="E122">
        <v>18833333333.333</v>
      </c>
      <c r="F122">
        <v>-60.266300000000001</v>
      </c>
    </row>
    <row r="123" spans="2:6" x14ac:dyDescent="0.25">
      <c r="B123">
        <v>19000000000</v>
      </c>
      <c r="C123">
        <v>-50.956741000000001</v>
      </c>
      <c r="E123">
        <v>19000000000</v>
      </c>
      <c r="F123">
        <v>-59.654139999999998</v>
      </c>
    </row>
    <row r="124" spans="2:6" x14ac:dyDescent="0.25">
      <c r="B124">
        <v>19166666666.667</v>
      </c>
      <c r="C124">
        <v>-51.283828999999997</v>
      </c>
      <c r="E124">
        <v>19166666666.667</v>
      </c>
      <c r="F124">
        <v>-58.970432000000002</v>
      </c>
    </row>
    <row r="125" spans="2:6" x14ac:dyDescent="0.25">
      <c r="B125">
        <v>19333333333.333</v>
      </c>
      <c r="C125">
        <v>-51.498897999999997</v>
      </c>
      <c r="E125">
        <v>19333333333.333</v>
      </c>
      <c r="F125">
        <v>-58.564289000000002</v>
      </c>
    </row>
    <row r="126" spans="2:6" x14ac:dyDescent="0.25">
      <c r="B126">
        <v>19500000000</v>
      </c>
      <c r="C126">
        <v>-51.540260000000004</v>
      </c>
      <c r="E126">
        <v>19500000000</v>
      </c>
      <c r="F126">
        <v>-58.704146999999999</v>
      </c>
    </row>
    <row r="127" spans="2:6" x14ac:dyDescent="0.25">
      <c r="B127">
        <v>19666666666.667</v>
      </c>
      <c r="C127">
        <v>-51.707211000000001</v>
      </c>
      <c r="E127">
        <v>19666666666.667</v>
      </c>
      <c r="F127">
        <v>-58.553673000000003</v>
      </c>
    </row>
    <row r="128" spans="2:6" x14ac:dyDescent="0.25">
      <c r="B128">
        <v>19833333333.333</v>
      </c>
      <c r="C128">
        <v>-51.427413999999999</v>
      </c>
      <c r="E128">
        <v>19833333333.333</v>
      </c>
      <c r="F128">
        <v>-58.163226999999999</v>
      </c>
    </row>
    <row r="129" spans="2:6" x14ac:dyDescent="0.25">
      <c r="B129">
        <v>20000000000</v>
      </c>
      <c r="C129">
        <v>-51.485965999999998</v>
      </c>
      <c r="E129">
        <v>20000000000</v>
      </c>
      <c r="F129">
        <v>-57.248157999999997</v>
      </c>
    </row>
    <row r="130" spans="2:6" x14ac:dyDescent="0.25">
      <c r="B130">
        <v>20166666666.667</v>
      </c>
      <c r="C130">
        <v>-51.353867000000001</v>
      </c>
      <c r="E130">
        <v>20166666666.667</v>
      </c>
      <c r="F130">
        <v>-57.072280999999997</v>
      </c>
    </row>
    <row r="131" spans="2:6" x14ac:dyDescent="0.25">
      <c r="B131">
        <v>20333333333.333</v>
      </c>
      <c r="C131">
        <v>-51.320202000000002</v>
      </c>
      <c r="E131">
        <v>20333333333.333</v>
      </c>
      <c r="F131">
        <v>-57.153168000000001</v>
      </c>
    </row>
    <row r="132" spans="2:6" x14ac:dyDescent="0.25">
      <c r="B132">
        <v>20500000000</v>
      </c>
      <c r="C132">
        <v>-51.378078000000002</v>
      </c>
      <c r="E132">
        <v>20500000000</v>
      </c>
      <c r="F132">
        <v>-57.290157000000001</v>
      </c>
    </row>
    <row r="133" spans="2:6" x14ac:dyDescent="0.25">
      <c r="B133">
        <v>20666666666.667</v>
      </c>
      <c r="C133">
        <v>-51.146667000000001</v>
      </c>
      <c r="E133">
        <v>20666666666.667</v>
      </c>
      <c r="F133">
        <v>-56.774394999999998</v>
      </c>
    </row>
    <row r="134" spans="2:6" x14ac:dyDescent="0.25">
      <c r="B134">
        <v>20833333333.333</v>
      </c>
      <c r="C134">
        <v>-51.200760000000002</v>
      </c>
      <c r="E134">
        <v>20833333333.333</v>
      </c>
      <c r="F134">
        <v>-56.007122000000003</v>
      </c>
    </row>
    <row r="135" spans="2:6" x14ac:dyDescent="0.25">
      <c r="B135">
        <v>21000000000</v>
      </c>
      <c r="C135">
        <v>-50.836578000000003</v>
      </c>
      <c r="E135">
        <v>21000000000</v>
      </c>
      <c r="F135">
        <v>-55.348339000000003</v>
      </c>
    </row>
    <row r="136" spans="2:6" x14ac:dyDescent="0.25">
      <c r="B136">
        <v>21166666666.667</v>
      </c>
      <c r="C136">
        <v>-50.206406000000001</v>
      </c>
      <c r="E136">
        <v>21166666666.667</v>
      </c>
      <c r="F136">
        <v>-55.134574999999998</v>
      </c>
    </row>
    <row r="137" spans="2:6" x14ac:dyDescent="0.25">
      <c r="B137">
        <v>21333333333.333</v>
      </c>
      <c r="C137">
        <v>-47.795245999999999</v>
      </c>
      <c r="E137">
        <v>21333333333.333</v>
      </c>
      <c r="F137">
        <v>-54.563018999999997</v>
      </c>
    </row>
    <row r="138" spans="2:6" x14ac:dyDescent="0.25">
      <c r="B138">
        <v>21500000000</v>
      </c>
      <c r="C138">
        <v>-46.725819000000001</v>
      </c>
      <c r="E138">
        <v>21500000000</v>
      </c>
      <c r="F138">
        <v>-54.506847</v>
      </c>
    </row>
    <row r="139" spans="2:6" x14ac:dyDescent="0.25">
      <c r="B139">
        <v>21666666666.667</v>
      </c>
      <c r="C139">
        <v>-46.674968999999997</v>
      </c>
      <c r="E139">
        <v>21666666666.667</v>
      </c>
      <c r="F139">
        <v>-54.283282999999997</v>
      </c>
    </row>
    <row r="140" spans="2:6" x14ac:dyDescent="0.25">
      <c r="B140">
        <v>21833333333.333</v>
      </c>
      <c r="C140">
        <v>-48.186852000000002</v>
      </c>
      <c r="E140">
        <v>21833333333.333</v>
      </c>
      <c r="F140">
        <v>-54.484524</v>
      </c>
    </row>
    <row r="141" spans="2:6" x14ac:dyDescent="0.25">
      <c r="B141">
        <v>22000000000</v>
      </c>
      <c r="C141">
        <v>-48.963695999999999</v>
      </c>
      <c r="E141">
        <v>22000000000</v>
      </c>
      <c r="F141">
        <v>-54.422203000000003</v>
      </c>
    </row>
    <row r="142" spans="2:6" x14ac:dyDescent="0.25">
      <c r="B142">
        <v>22166666666.667</v>
      </c>
      <c r="C142">
        <v>-48.987983999999997</v>
      </c>
      <c r="E142">
        <v>22166666666.667</v>
      </c>
      <c r="F142">
        <v>-54.114693000000003</v>
      </c>
    </row>
    <row r="143" spans="2:6" x14ac:dyDescent="0.25">
      <c r="B143">
        <v>22333333333.333</v>
      </c>
      <c r="C143">
        <v>-49.161803999999997</v>
      </c>
      <c r="E143">
        <v>22333333333.333</v>
      </c>
      <c r="F143">
        <v>-53.970303000000001</v>
      </c>
    </row>
    <row r="144" spans="2:6" x14ac:dyDescent="0.25">
      <c r="B144">
        <v>22500000000</v>
      </c>
      <c r="C144">
        <v>-49.151035</v>
      </c>
      <c r="E144">
        <v>22500000000</v>
      </c>
      <c r="F144">
        <v>-53.500064999999999</v>
      </c>
    </row>
    <row r="145" spans="2:6" x14ac:dyDescent="0.25">
      <c r="B145">
        <v>22666666666.667</v>
      </c>
      <c r="C145">
        <v>-49.142859999999999</v>
      </c>
      <c r="E145">
        <v>22666666666.667</v>
      </c>
      <c r="F145">
        <v>-53.414825</v>
      </c>
    </row>
    <row r="146" spans="2:6" x14ac:dyDescent="0.25">
      <c r="B146">
        <v>22833333333.333</v>
      </c>
      <c r="C146">
        <v>-49.276932000000002</v>
      </c>
      <c r="E146">
        <v>22833333333.333</v>
      </c>
      <c r="F146">
        <v>-53.458958000000003</v>
      </c>
    </row>
    <row r="147" spans="2:6" x14ac:dyDescent="0.25">
      <c r="B147">
        <v>23000000000</v>
      </c>
      <c r="C147">
        <v>-49.151764</v>
      </c>
      <c r="E147">
        <v>23000000000</v>
      </c>
      <c r="F147">
        <v>-53.257542000000001</v>
      </c>
    </row>
    <row r="148" spans="2:6" x14ac:dyDescent="0.25">
      <c r="B148">
        <v>23166666666.667</v>
      </c>
      <c r="C148">
        <v>-49.705978000000002</v>
      </c>
      <c r="E148">
        <v>23166666666.667</v>
      </c>
      <c r="F148">
        <v>-53.338287000000001</v>
      </c>
    </row>
    <row r="149" spans="2:6" x14ac:dyDescent="0.25">
      <c r="B149">
        <v>23333333333.333</v>
      </c>
      <c r="C149">
        <v>-50.030735</v>
      </c>
      <c r="E149">
        <v>23333333333.333</v>
      </c>
      <c r="F149">
        <v>-53.275050999999998</v>
      </c>
    </row>
    <row r="150" spans="2:6" x14ac:dyDescent="0.25">
      <c r="B150">
        <v>23500000000</v>
      </c>
      <c r="C150">
        <v>-50.587437000000001</v>
      </c>
      <c r="E150">
        <v>23500000000</v>
      </c>
      <c r="F150">
        <v>-53.736899999999999</v>
      </c>
    </row>
    <row r="151" spans="2:6" x14ac:dyDescent="0.25">
      <c r="B151">
        <v>23666666666.667</v>
      </c>
      <c r="C151">
        <v>-50.954037</v>
      </c>
      <c r="E151">
        <v>23666666666.667</v>
      </c>
      <c r="F151">
        <v>-53.984112000000003</v>
      </c>
    </row>
    <row r="152" spans="2:6" x14ac:dyDescent="0.25">
      <c r="B152">
        <v>23833333333.333</v>
      </c>
      <c r="C152">
        <v>-51.352600000000002</v>
      </c>
      <c r="E152">
        <v>23833333333.333</v>
      </c>
      <c r="F152">
        <v>-54.239699999999999</v>
      </c>
    </row>
    <row r="153" spans="2:6" x14ac:dyDescent="0.25">
      <c r="B153">
        <v>24000000000</v>
      </c>
      <c r="C153">
        <v>-51.944042000000003</v>
      </c>
      <c r="E153">
        <v>24000000000</v>
      </c>
      <c r="F153">
        <v>-54.444842999999999</v>
      </c>
    </row>
    <row r="154" spans="2:6" x14ac:dyDescent="0.25">
      <c r="B154">
        <v>24166666666.667</v>
      </c>
      <c r="C154">
        <v>-52.397098999999997</v>
      </c>
      <c r="E154">
        <v>24166666666.667</v>
      </c>
      <c r="F154">
        <v>-54.523986999999998</v>
      </c>
    </row>
    <row r="155" spans="2:6" x14ac:dyDescent="0.25">
      <c r="B155">
        <v>24333333333.333</v>
      </c>
      <c r="C155">
        <v>-52.961520999999998</v>
      </c>
      <c r="E155">
        <v>24333333333.333</v>
      </c>
      <c r="F155">
        <v>-54.884582999999999</v>
      </c>
    </row>
    <row r="156" spans="2:6" x14ac:dyDescent="0.25">
      <c r="B156">
        <v>24500000000</v>
      </c>
      <c r="C156">
        <v>-53.416271000000002</v>
      </c>
      <c r="E156">
        <v>24500000000</v>
      </c>
      <c r="F156">
        <v>-55.267589999999998</v>
      </c>
    </row>
    <row r="157" spans="2:6" x14ac:dyDescent="0.25">
      <c r="B157">
        <v>24666666666.667</v>
      </c>
      <c r="C157">
        <v>-53.787345999999999</v>
      </c>
      <c r="E157">
        <v>24666666666.667</v>
      </c>
      <c r="F157">
        <v>-55.467323</v>
      </c>
    </row>
    <row r="158" spans="2:6" x14ac:dyDescent="0.25">
      <c r="B158">
        <v>24833333333.333</v>
      </c>
      <c r="C158">
        <v>-54.236877</v>
      </c>
      <c r="E158">
        <v>24833333333.333</v>
      </c>
      <c r="F158">
        <v>-55.744686000000002</v>
      </c>
    </row>
    <row r="159" spans="2:6" x14ac:dyDescent="0.25">
      <c r="B159">
        <v>25000000000</v>
      </c>
      <c r="C159">
        <v>-54.607844999999998</v>
      </c>
      <c r="E159">
        <v>25000000000</v>
      </c>
      <c r="F159">
        <v>-55.957172</v>
      </c>
    </row>
    <row r="160" spans="2:6" x14ac:dyDescent="0.25">
      <c r="B160">
        <v>25166666666.667</v>
      </c>
      <c r="C160">
        <v>-54.967449000000002</v>
      </c>
      <c r="E160">
        <v>25166666666.667</v>
      </c>
      <c r="F160">
        <v>-56.519390000000001</v>
      </c>
    </row>
    <row r="161" spans="2:6" x14ac:dyDescent="0.25">
      <c r="B161">
        <v>25333333333.333</v>
      </c>
      <c r="C161">
        <v>-55.215640999999998</v>
      </c>
      <c r="E161">
        <v>25333333333.333</v>
      </c>
      <c r="F161">
        <v>-56.876891999999998</v>
      </c>
    </row>
    <row r="162" spans="2:6" x14ac:dyDescent="0.25">
      <c r="B162">
        <v>25500000000</v>
      </c>
      <c r="C162">
        <v>-55.521152000000001</v>
      </c>
      <c r="E162">
        <v>25500000000</v>
      </c>
      <c r="F162">
        <v>-57.232574</v>
      </c>
    </row>
    <row r="163" spans="2:6" x14ac:dyDescent="0.25">
      <c r="B163">
        <v>25666666666.667</v>
      </c>
      <c r="C163">
        <v>-55.85033</v>
      </c>
      <c r="E163">
        <v>25666666666.667</v>
      </c>
      <c r="F163">
        <v>-57.585579000000003</v>
      </c>
    </row>
    <row r="164" spans="2:6" x14ac:dyDescent="0.25">
      <c r="B164">
        <v>25833333333.333</v>
      </c>
      <c r="C164">
        <v>-56.048507999999998</v>
      </c>
      <c r="E164">
        <v>25833333333.333</v>
      </c>
      <c r="F164">
        <v>-57.732230999999999</v>
      </c>
    </row>
    <row r="165" spans="2:6" x14ac:dyDescent="0.25">
      <c r="B165">
        <v>26000000000</v>
      </c>
      <c r="C165">
        <v>-56.072498000000003</v>
      </c>
      <c r="E165">
        <v>26000000000</v>
      </c>
      <c r="F165">
        <v>-57.790401000000003</v>
      </c>
    </row>
    <row r="166" spans="2:6" x14ac:dyDescent="0.25">
      <c r="B166" t="s">
        <v>26</v>
      </c>
      <c r="E166" t="s">
        <v>26</v>
      </c>
    </row>
    <row r="169" spans="2:6" x14ac:dyDescent="0.25">
      <c r="B169" t="s">
        <v>31</v>
      </c>
      <c r="E169" t="s">
        <v>31</v>
      </c>
    </row>
    <row r="170" spans="2:6" x14ac:dyDescent="0.25">
      <c r="B170" t="s">
        <v>22</v>
      </c>
      <c r="C170" t="s">
        <v>240</v>
      </c>
      <c r="E170" t="s">
        <v>22</v>
      </c>
      <c r="F170" t="s">
        <v>240</v>
      </c>
    </row>
    <row r="171" spans="2:6" x14ac:dyDescent="0.25">
      <c r="B171">
        <v>24000000000</v>
      </c>
      <c r="C171">
        <v>-85.578491</v>
      </c>
      <c r="E171">
        <v>24000000000</v>
      </c>
      <c r="F171">
        <v>-63.409447</v>
      </c>
    </row>
    <row r="172" spans="2:6" x14ac:dyDescent="0.25">
      <c r="B172">
        <v>24041666666.667</v>
      </c>
      <c r="C172">
        <v>-85.571381000000002</v>
      </c>
      <c r="E172">
        <v>24041666666.667</v>
      </c>
      <c r="F172">
        <v>-63.715935000000002</v>
      </c>
    </row>
    <row r="173" spans="2:6" x14ac:dyDescent="0.25">
      <c r="B173">
        <v>24083333333.333</v>
      </c>
      <c r="C173">
        <v>-86.591301000000001</v>
      </c>
      <c r="E173">
        <v>24083333333.333</v>
      </c>
      <c r="F173">
        <v>-63.781905999999999</v>
      </c>
    </row>
    <row r="174" spans="2:6" x14ac:dyDescent="0.25">
      <c r="B174">
        <v>24125000000</v>
      </c>
      <c r="C174">
        <v>-87.904442000000003</v>
      </c>
      <c r="E174">
        <v>24125000000</v>
      </c>
      <c r="F174">
        <v>-63.285682999999999</v>
      </c>
    </row>
    <row r="175" spans="2:6" x14ac:dyDescent="0.25">
      <c r="B175">
        <v>24166666666.667</v>
      </c>
      <c r="C175">
        <v>-87.481162999999995</v>
      </c>
      <c r="E175">
        <v>24166666666.667</v>
      </c>
      <c r="F175">
        <v>-62.811965999999998</v>
      </c>
    </row>
    <row r="176" spans="2:6" x14ac:dyDescent="0.25">
      <c r="B176">
        <v>24208333333.333</v>
      </c>
      <c r="C176">
        <v>-86.655745999999994</v>
      </c>
      <c r="E176">
        <v>24208333333.333</v>
      </c>
      <c r="F176">
        <v>-62.351151000000002</v>
      </c>
    </row>
    <row r="177" spans="2:6" x14ac:dyDescent="0.25">
      <c r="B177">
        <v>24250000000</v>
      </c>
      <c r="C177">
        <v>-85.160645000000002</v>
      </c>
      <c r="E177">
        <v>24250000000</v>
      </c>
      <c r="F177">
        <v>-61.985759999999999</v>
      </c>
    </row>
    <row r="178" spans="2:6" x14ac:dyDescent="0.25">
      <c r="B178">
        <v>24291666666.667</v>
      </c>
      <c r="C178">
        <v>-85.249519000000006</v>
      </c>
      <c r="E178">
        <v>24291666666.667</v>
      </c>
      <c r="F178">
        <v>-62.941200000000002</v>
      </c>
    </row>
    <row r="179" spans="2:6" x14ac:dyDescent="0.25">
      <c r="B179">
        <v>24333333333.333</v>
      </c>
      <c r="C179">
        <v>-85.875015000000005</v>
      </c>
      <c r="E179">
        <v>24333333333.333</v>
      </c>
      <c r="F179">
        <v>-64.204987000000003</v>
      </c>
    </row>
    <row r="180" spans="2:6" x14ac:dyDescent="0.25">
      <c r="B180">
        <v>24375000000</v>
      </c>
      <c r="C180">
        <v>-87.622664999999998</v>
      </c>
      <c r="E180">
        <v>24375000000</v>
      </c>
      <c r="F180">
        <v>-64.595016000000001</v>
      </c>
    </row>
    <row r="181" spans="2:6" x14ac:dyDescent="0.25">
      <c r="B181">
        <v>24416666666.667</v>
      </c>
      <c r="C181">
        <v>-90.993155999999999</v>
      </c>
      <c r="E181">
        <v>24416666666.667</v>
      </c>
      <c r="F181">
        <v>-62.892676999999999</v>
      </c>
    </row>
    <row r="182" spans="2:6" x14ac:dyDescent="0.25">
      <c r="B182">
        <v>24458333333.333</v>
      </c>
      <c r="C182">
        <v>-92.664696000000006</v>
      </c>
      <c r="E182">
        <v>24458333333.333</v>
      </c>
      <c r="F182">
        <v>-60.891590000000001</v>
      </c>
    </row>
    <row r="183" spans="2:6" x14ac:dyDescent="0.25">
      <c r="B183">
        <v>24500000000</v>
      </c>
      <c r="C183">
        <v>-92.241660999999993</v>
      </c>
      <c r="E183">
        <v>24500000000</v>
      </c>
      <c r="F183">
        <v>-59.503070999999998</v>
      </c>
    </row>
    <row r="184" spans="2:6" x14ac:dyDescent="0.25">
      <c r="B184">
        <v>24541666666.667</v>
      </c>
      <c r="C184">
        <v>-91.664824999999993</v>
      </c>
      <c r="E184">
        <v>24541666666.667</v>
      </c>
      <c r="F184">
        <v>-59.884483000000003</v>
      </c>
    </row>
    <row r="185" spans="2:6" x14ac:dyDescent="0.25">
      <c r="B185">
        <v>24583333333.333</v>
      </c>
      <c r="C185">
        <v>-89.785338999999993</v>
      </c>
      <c r="E185">
        <v>24583333333.333</v>
      </c>
      <c r="F185">
        <v>-61.593497999999997</v>
      </c>
    </row>
    <row r="186" spans="2:6" x14ac:dyDescent="0.25">
      <c r="B186">
        <v>24625000000</v>
      </c>
      <c r="C186">
        <v>-89.203445000000002</v>
      </c>
      <c r="E186">
        <v>24625000000</v>
      </c>
      <c r="F186">
        <v>-62.131976999999999</v>
      </c>
    </row>
    <row r="187" spans="2:6" x14ac:dyDescent="0.25">
      <c r="B187">
        <v>24666666666.667</v>
      </c>
      <c r="C187">
        <v>-89.310173000000006</v>
      </c>
      <c r="E187">
        <v>24666666666.667</v>
      </c>
      <c r="F187">
        <v>-62.438850000000002</v>
      </c>
    </row>
    <row r="188" spans="2:6" x14ac:dyDescent="0.25">
      <c r="B188">
        <v>24708333333.333</v>
      </c>
      <c r="C188">
        <v>-90.899780000000007</v>
      </c>
      <c r="E188">
        <v>24708333333.333</v>
      </c>
      <c r="F188">
        <v>-61.727566000000003</v>
      </c>
    </row>
    <row r="189" spans="2:6" x14ac:dyDescent="0.25">
      <c r="B189">
        <v>24750000000</v>
      </c>
      <c r="C189">
        <v>-90.603461999999993</v>
      </c>
      <c r="E189">
        <v>24750000000</v>
      </c>
      <c r="F189">
        <v>-61.601391</v>
      </c>
    </row>
    <row r="190" spans="2:6" x14ac:dyDescent="0.25">
      <c r="B190">
        <v>24791666666.667</v>
      </c>
      <c r="C190">
        <v>-90.789779999999993</v>
      </c>
      <c r="E190">
        <v>24791666666.667</v>
      </c>
      <c r="F190">
        <v>-60.772652000000001</v>
      </c>
    </row>
    <row r="191" spans="2:6" x14ac:dyDescent="0.25">
      <c r="B191">
        <v>24833333333.333</v>
      </c>
      <c r="C191">
        <v>-90.430344000000005</v>
      </c>
      <c r="E191">
        <v>24833333333.333</v>
      </c>
      <c r="F191">
        <v>-59.802391</v>
      </c>
    </row>
    <row r="192" spans="2:6" x14ac:dyDescent="0.25">
      <c r="B192">
        <v>24875000000</v>
      </c>
      <c r="C192">
        <v>-92.430130000000005</v>
      </c>
      <c r="E192">
        <v>24875000000</v>
      </c>
      <c r="F192">
        <v>-59.647452999999999</v>
      </c>
    </row>
    <row r="193" spans="2:6" x14ac:dyDescent="0.25">
      <c r="B193">
        <v>24916666666.667</v>
      </c>
      <c r="C193">
        <v>-93.152382000000003</v>
      </c>
      <c r="E193">
        <v>24916666666.667</v>
      </c>
      <c r="F193">
        <v>-59.83276</v>
      </c>
    </row>
    <row r="194" spans="2:6" x14ac:dyDescent="0.25">
      <c r="B194">
        <v>24958333333.333</v>
      </c>
      <c r="C194">
        <v>-95.368262999999999</v>
      </c>
      <c r="E194">
        <v>24958333333.333</v>
      </c>
      <c r="F194">
        <v>-60.027512000000002</v>
      </c>
    </row>
    <row r="195" spans="2:6" x14ac:dyDescent="0.25">
      <c r="B195">
        <v>25000000000</v>
      </c>
      <c r="C195">
        <v>-95.518967000000004</v>
      </c>
      <c r="E195">
        <v>25000000000</v>
      </c>
      <c r="F195">
        <v>-60.014888999999997</v>
      </c>
    </row>
    <row r="196" spans="2:6" x14ac:dyDescent="0.25">
      <c r="B196">
        <v>25041666666.667</v>
      </c>
      <c r="C196">
        <v>-93.918350000000004</v>
      </c>
      <c r="E196">
        <v>25041666666.667</v>
      </c>
      <c r="F196">
        <v>-59.949463000000002</v>
      </c>
    </row>
    <row r="197" spans="2:6" x14ac:dyDescent="0.25">
      <c r="B197">
        <v>25083333333.333</v>
      </c>
      <c r="C197">
        <v>-92.295067000000003</v>
      </c>
      <c r="E197">
        <v>25083333333.333</v>
      </c>
      <c r="F197">
        <v>-59.915298</v>
      </c>
    </row>
    <row r="198" spans="2:6" x14ac:dyDescent="0.25">
      <c r="B198">
        <v>25125000000</v>
      </c>
      <c r="C198">
        <v>-92.610184000000004</v>
      </c>
      <c r="E198">
        <v>25125000000</v>
      </c>
      <c r="F198">
        <v>-60.562614000000004</v>
      </c>
    </row>
    <row r="199" spans="2:6" x14ac:dyDescent="0.25">
      <c r="B199">
        <v>25166666666.667</v>
      </c>
      <c r="C199">
        <v>-93.237999000000002</v>
      </c>
      <c r="E199">
        <v>25166666666.667</v>
      </c>
      <c r="F199">
        <v>-61.189113999999996</v>
      </c>
    </row>
    <row r="200" spans="2:6" x14ac:dyDescent="0.25">
      <c r="B200">
        <v>25208333333.333</v>
      </c>
      <c r="C200">
        <v>-93.194732999999999</v>
      </c>
      <c r="E200">
        <v>25208333333.333</v>
      </c>
      <c r="F200">
        <v>-60.851199999999999</v>
      </c>
    </row>
    <row r="201" spans="2:6" x14ac:dyDescent="0.25">
      <c r="B201">
        <v>25250000000</v>
      </c>
      <c r="C201">
        <v>-95.826355000000007</v>
      </c>
      <c r="E201">
        <v>25250000000</v>
      </c>
      <c r="F201">
        <v>-60.015456999999998</v>
      </c>
    </row>
    <row r="202" spans="2:6" x14ac:dyDescent="0.25">
      <c r="B202">
        <v>25291666666.667</v>
      </c>
      <c r="C202">
        <v>-97.471489000000005</v>
      </c>
      <c r="E202">
        <v>25291666666.667</v>
      </c>
      <c r="F202">
        <v>-59.048641000000003</v>
      </c>
    </row>
    <row r="203" spans="2:6" x14ac:dyDescent="0.25">
      <c r="B203">
        <v>25333333333.333</v>
      </c>
      <c r="C203">
        <v>-102.04277</v>
      </c>
      <c r="E203">
        <v>25333333333.333</v>
      </c>
      <c r="F203">
        <v>-58.696216999999997</v>
      </c>
    </row>
    <row r="204" spans="2:6" x14ac:dyDescent="0.25">
      <c r="B204">
        <v>25375000000</v>
      </c>
      <c r="C204">
        <v>-97.939712999999998</v>
      </c>
      <c r="E204">
        <v>25375000000</v>
      </c>
      <c r="F204">
        <v>-58.545955999999997</v>
      </c>
    </row>
    <row r="205" spans="2:6" x14ac:dyDescent="0.25">
      <c r="B205">
        <v>25416666666.667</v>
      </c>
      <c r="C205">
        <v>-93.604431000000005</v>
      </c>
      <c r="E205">
        <v>25416666666.667</v>
      </c>
      <c r="F205">
        <v>-59.296261000000001</v>
      </c>
    </row>
    <row r="206" spans="2:6" x14ac:dyDescent="0.25">
      <c r="B206">
        <v>25458333333.333</v>
      </c>
      <c r="C206">
        <v>-87.543755000000004</v>
      </c>
      <c r="E206">
        <v>25458333333.333</v>
      </c>
      <c r="F206">
        <v>-60.568919999999999</v>
      </c>
    </row>
    <row r="207" spans="2:6" x14ac:dyDescent="0.25">
      <c r="B207">
        <v>25500000000</v>
      </c>
      <c r="C207">
        <v>-88.885970999999998</v>
      </c>
      <c r="E207">
        <v>25500000000</v>
      </c>
      <c r="F207">
        <v>-61.586205</v>
      </c>
    </row>
    <row r="208" spans="2:6" x14ac:dyDescent="0.25">
      <c r="B208">
        <v>25541666666.667</v>
      </c>
      <c r="C208">
        <v>-91.102890000000002</v>
      </c>
      <c r="E208">
        <v>25541666666.667</v>
      </c>
      <c r="F208">
        <v>-61.16695</v>
      </c>
    </row>
    <row r="209" spans="2:6" x14ac:dyDescent="0.25">
      <c r="B209">
        <v>25583333333.333</v>
      </c>
      <c r="C209">
        <v>-92.234054999999998</v>
      </c>
      <c r="E209">
        <v>25583333333.333</v>
      </c>
      <c r="F209">
        <v>-59.950344000000001</v>
      </c>
    </row>
    <row r="210" spans="2:6" x14ac:dyDescent="0.25">
      <c r="B210">
        <v>25625000000</v>
      </c>
      <c r="C210">
        <v>-91.445403999999996</v>
      </c>
      <c r="E210">
        <v>25625000000</v>
      </c>
      <c r="F210">
        <v>-58.490828999999998</v>
      </c>
    </row>
    <row r="211" spans="2:6" x14ac:dyDescent="0.25">
      <c r="B211">
        <v>25666666666.667</v>
      </c>
      <c r="C211">
        <v>-92.452477000000002</v>
      </c>
      <c r="E211">
        <v>25666666666.667</v>
      </c>
      <c r="F211">
        <v>-58.127288999999998</v>
      </c>
    </row>
    <row r="212" spans="2:6" x14ac:dyDescent="0.25">
      <c r="B212">
        <v>25708333333.333</v>
      </c>
      <c r="C212">
        <v>-93.901352000000003</v>
      </c>
      <c r="E212">
        <v>25708333333.333</v>
      </c>
      <c r="F212">
        <v>-59.087390999999997</v>
      </c>
    </row>
    <row r="213" spans="2:6" x14ac:dyDescent="0.25">
      <c r="B213">
        <v>25750000000</v>
      </c>
      <c r="C213">
        <v>-94.563231999999999</v>
      </c>
      <c r="E213">
        <v>25750000000</v>
      </c>
      <c r="F213">
        <v>-59.572020999999999</v>
      </c>
    </row>
    <row r="214" spans="2:6" x14ac:dyDescent="0.25">
      <c r="B214">
        <v>25791666666.667</v>
      </c>
      <c r="C214">
        <v>-96.762596000000002</v>
      </c>
      <c r="E214">
        <v>25791666666.667</v>
      </c>
      <c r="F214">
        <v>-59.642254000000001</v>
      </c>
    </row>
    <row r="215" spans="2:6" x14ac:dyDescent="0.25">
      <c r="B215">
        <v>25833333333.333</v>
      </c>
      <c r="C215">
        <v>-96.993178999999998</v>
      </c>
      <c r="E215">
        <v>25833333333.333</v>
      </c>
      <c r="F215">
        <v>-59.544708</v>
      </c>
    </row>
    <row r="216" spans="2:6" x14ac:dyDescent="0.25">
      <c r="B216">
        <v>25875000000</v>
      </c>
      <c r="C216">
        <v>-97.056495999999996</v>
      </c>
      <c r="E216">
        <v>25875000000</v>
      </c>
      <c r="F216">
        <v>-59.235424000000002</v>
      </c>
    </row>
    <row r="217" spans="2:6" x14ac:dyDescent="0.25">
      <c r="B217">
        <v>25916666666.667</v>
      </c>
      <c r="C217">
        <v>-96.931792999999999</v>
      </c>
      <c r="E217">
        <v>25916666666.667</v>
      </c>
      <c r="F217">
        <v>-59.046917000000001</v>
      </c>
    </row>
    <row r="218" spans="2:6" x14ac:dyDescent="0.25">
      <c r="B218">
        <v>25958333333.333</v>
      </c>
      <c r="C218">
        <v>-93.326972999999995</v>
      </c>
      <c r="E218">
        <v>25958333333.333</v>
      </c>
      <c r="F218">
        <v>-59.031146999999997</v>
      </c>
    </row>
    <row r="219" spans="2:6" x14ac:dyDescent="0.25">
      <c r="B219">
        <v>26000000000</v>
      </c>
      <c r="C219">
        <v>-90.723502999999994</v>
      </c>
      <c r="E219">
        <v>26000000000</v>
      </c>
      <c r="F219">
        <v>-59.806857999999998</v>
      </c>
    </row>
    <row r="220" spans="2:6" x14ac:dyDescent="0.25">
      <c r="B220" t="s">
        <v>26</v>
      </c>
      <c r="E220" t="s">
        <v>26</v>
      </c>
    </row>
    <row r="223" spans="2:6" x14ac:dyDescent="0.25">
      <c r="B223" t="s">
        <v>32</v>
      </c>
      <c r="E223" t="s">
        <v>32</v>
      </c>
    </row>
    <row r="224" spans="2:6" x14ac:dyDescent="0.25">
      <c r="B224" t="s">
        <v>22</v>
      </c>
      <c r="C224" t="s">
        <v>241</v>
      </c>
      <c r="E224" t="s">
        <v>22</v>
      </c>
      <c r="F224" t="s">
        <v>241</v>
      </c>
    </row>
    <row r="225" spans="2:6" x14ac:dyDescent="0.25">
      <c r="B225">
        <v>26000000000</v>
      </c>
      <c r="C225">
        <v>-78.166427999999996</v>
      </c>
      <c r="E225">
        <v>26000000000</v>
      </c>
      <c r="F225">
        <v>-82.312072999999998</v>
      </c>
    </row>
    <row r="226" spans="2:6" x14ac:dyDescent="0.25">
      <c r="B226">
        <v>26000000000</v>
      </c>
      <c r="C226">
        <v>-78.194785999999993</v>
      </c>
      <c r="E226">
        <v>26000000000</v>
      </c>
      <c r="F226">
        <v>-82.290526999999997</v>
      </c>
    </row>
    <row r="227" spans="2:6" x14ac:dyDescent="0.25">
      <c r="B227">
        <v>26000000000</v>
      </c>
      <c r="C227">
        <v>-78.243149000000003</v>
      </c>
      <c r="E227">
        <v>26000000000</v>
      </c>
      <c r="F227">
        <v>-82.352753000000007</v>
      </c>
    </row>
    <row r="228" spans="2:6" x14ac:dyDescent="0.25">
      <c r="B228">
        <v>26000000000</v>
      </c>
      <c r="C228">
        <v>-78.192229999999995</v>
      </c>
      <c r="E228">
        <v>26000000000</v>
      </c>
      <c r="F228">
        <v>-82.232108999999994</v>
      </c>
    </row>
    <row r="229" spans="2:6" x14ac:dyDescent="0.25">
      <c r="B229">
        <v>26000000000</v>
      </c>
      <c r="C229">
        <v>-78.213370999999995</v>
      </c>
      <c r="E229">
        <v>26000000000</v>
      </c>
      <c r="F229">
        <v>-82.474602000000004</v>
      </c>
    </row>
    <row r="230" spans="2:6" x14ac:dyDescent="0.25">
      <c r="B230">
        <v>26000000000</v>
      </c>
      <c r="C230">
        <v>-78.049201999999994</v>
      </c>
      <c r="E230">
        <v>26000000000</v>
      </c>
      <c r="F230">
        <v>-82.537407000000002</v>
      </c>
    </row>
    <row r="231" spans="2:6" x14ac:dyDescent="0.25">
      <c r="B231">
        <v>26000000000</v>
      </c>
      <c r="C231">
        <v>-78.166565000000006</v>
      </c>
      <c r="E231">
        <v>26000000000</v>
      </c>
      <c r="F231">
        <v>-82.586333999999994</v>
      </c>
    </row>
    <row r="232" spans="2:6" x14ac:dyDescent="0.25">
      <c r="B232">
        <v>26000000000</v>
      </c>
      <c r="C232">
        <v>-78.118270999999993</v>
      </c>
      <c r="E232">
        <v>26000000000</v>
      </c>
      <c r="F232">
        <v>-82.647071999999994</v>
      </c>
    </row>
    <row r="233" spans="2:6" x14ac:dyDescent="0.25">
      <c r="B233">
        <v>26000000000</v>
      </c>
      <c r="C233">
        <v>-78.206305999999998</v>
      </c>
      <c r="E233">
        <v>26000000000</v>
      </c>
      <c r="F233">
        <v>-82.617012000000003</v>
      </c>
    </row>
    <row r="234" spans="2:6" x14ac:dyDescent="0.25">
      <c r="B234">
        <v>26000000000</v>
      </c>
      <c r="C234">
        <v>-78.212646000000007</v>
      </c>
      <c r="E234">
        <v>26000000000</v>
      </c>
      <c r="F234">
        <v>-82.436667999999997</v>
      </c>
    </row>
    <row r="235" spans="2:6" x14ac:dyDescent="0.25">
      <c r="B235">
        <v>26000000000</v>
      </c>
      <c r="C235">
        <v>-78.136887000000002</v>
      </c>
      <c r="E235">
        <v>26000000000</v>
      </c>
      <c r="F235">
        <v>-82.406799000000007</v>
      </c>
    </row>
    <row r="236" spans="2:6" x14ac:dyDescent="0.25">
      <c r="B236">
        <v>26000000000</v>
      </c>
      <c r="C236">
        <v>-78.118279000000001</v>
      </c>
      <c r="E236">
        <v>26000000000</v>
      </c>
      <c r="F236">
        <v>-82.441970999999995</v>
      </c>
    </row>
    <row r="237" spans="2:6" x14ac:dyDescent="0.25">
      <c r="B237">
        <v>26000000000</v>
      </c>
      <c r="C237">
        <v>-78.025954999999996</v>
      </c>
      <c r="E237">
        <v>26000000000</v>
      </c>
      <c r="F237">
        <v>-82.735305999999994</v>
      </c>
    </row>
    <row r="238" spans="2:6" x14ac:dyDescent="0.25">
      <c r="B238">
        <v>26000000000</v>
      </c>
      <c r="C238">
        <v>-78.009895</v>
      </c>
      <c r="E238">
        <v>26000000000</v>
      </c>
      <c r="F238">
        <v>-82.718826000000007</v>
      </c>
    </row>
    <row r="239" spans="2:6" x14ac:dyDescent="0.25">
      <c r="B239">
        <v>26000000000</v>
      </c>
      <c r="C239">
        <v>-77.943900999999997</v>
      </c>
      <c r="E239">
        <v>26000000000</v>
      </c>
      <c r="F239">
        <v>-82.717483999999999</v>
      </c>
    </row>
    <row r="240" spans="2:6" x14ac:dyDescent="0.25">
      <c r="B240">
        <v>26000000000</v>
      </c>
      <c r="C240">
        <v>-77.999268000000001</v>
      </c>
      <c r="E240">
        <v>26000000000</v>
      </c>
      <c r="F240">
        <v>-82.732117000000002</v>
      </c>
    </row>
    <row r="241" spans="2:6" x14ac:dyDescent="0.25">
      <c r="B241">
        <v>26000000000</v>
      </c>
      <c r="C241">
        <v>-78.108147000000002</v>
      </c>
      <c r="E241">
        <v>26000000000</v>
      </c>
      <c r="F241">
        <v>-82.691901999999999</v>
      </c>
    </row>
    <row r="242" spans="2:6" x14ac:dyDescent="0.25">
      <c r="B242">
        <v>26000000000</v>
      </c>
      <c r="C242">
        <v>-78.187308999999999</v>
      </c>
      <c r="E242">
        <v>26000000000</v>
      </c>
      <c r="F242">
        <v>-82.680130000000005</v>
      </c>
    </row>
    <row r="243" spans="2:6" x14ac:dyDescent="0.25">
      <c r="B243">
        <v>26000000000</v>
      </c>
      <c r="C243">
        <v>-78.108902</v>
      </c>
      <c r="E243">
        <v>26000000000</v>
      </c>
      <c r="F243">
        <v>-82.456787000000006</v>
      </c>
    </row>
    <row r="244" spans="2:6" x14ac:dyDescent="0.25">
      <c r="B244">
        <v>26000000000</v>
      </c>
      <c r="C244">
        <v>-78.116996999999998</v>
      </c>
      <c r="E244">
        <v>26000000000</v>
      </c>
      <c r="F244">
        <v>-82.433257999999995</v>
      </c>
    </row>
    <row r="245" spans="2:6" x14ac:dyDescent="0.25">
      <c r="B245">
        <v>26000000000</v>
      </c>
      <c r="C245">
        <v>-78.068459000000004</v>
      </c>
      <c r="E245">
        <v>26000000000</v>
      </c>
      <c r="F245">
        <v>-82.392478999999994</v>
      </c>
    </row>
    <row r="246" spans="2:6" x14ac:dyDescent="0.25">
      <c r="B246">
        <v>26000000000</v>
      </c>
      <c r="C246">
        <v>-78.189194000000001</v>
      </c>
      <c r="E246">
        <v>26000000000</v>
      </c>
      <c r="F246">
        <v>-82.354027000000002</v>
      </c>
    </row>
    <row r="247" spans="2:6" x14ac:dyDescent="0.25">
      <c r="B247">
        <v>26000000000</v>
      </c>
      <c r="C247">
        <v>-78.192001000000005</v>
      </c>
      <c r="E247">
        <v>26000000000</v>
      </c>
      <c r="F247">
        <v>-82.400467000000006</v>
      </c>
    </row>
    <row r="248" spans="2:6" x14ac:dyDescent="0.25">
      <c r="B248">
        <v>26000000000</v>
      </c>
      <c r="C248">
        <v>-78.205605000000006</v>
      </c>
      <c r="E248">
        <v>26000000000</v>
      </c>
      <c r="F248">
        <v>-82.425331</v>
      </c>
    </row>
    <row r="249" spans="2:6" x14ac:dyDescent="0.25">
      <c r="B249">
        <v>26000000000</v>
      </c>
      <c r="C249">
        <v>-78.248276000000004</v>
      </c>
      <c r="E249">
        <v>26000000000</v>
      </c>
      <c r="F249">
        <v>-82.612740000000002</v>
      </c>
    </row>
    <row r="250" spans="2:6" x14ac:dyDescent="0.25">
      <c r="B250">
        <v>26000000000</v>
      </c>
      <c r="C250">
        <v>-78.150847999999996</v>
      </c>
      <c r="E250">
        <v>26000000000</v>
      </c>
      <c r="F250">
        <v>-82.744788999999997</v>
      </c>
    </row>
    <row r="251" spans="2:6" x14ac:dyDescent="0.25">
      <c r="B251">
        <v>26000000000</v>
      </c>
      <c r="C251">
        <v>-78.202988000000005</v>
      </c>
      <c r="E251">
        <v>26000000000</v>
      </c>
      <c r="F251">
        <v>-82.874527</v>
      </c>
    </row>
    <row r="252" spans="2:6" x14ac:dyDescent="0.25">
      <c r="B252">
        <v>26000000000</v>
      </c>
      <c r="C252">
        <v>-78.190314999999998</v>
      </c>
      <c r="E252">
        <v>26000000000</v>
      </c>
      <c r="F252">
        <v>-82.728958000000006</v>
      </c>
    </row>
    <row r="253" spans="2:6" x14ac:dyDescent="0.25">
      <c r="B253">
        <v>26000000000</v>
      </c>
      <c r="C253">
        <v>-78.191040000000001</v>
      </c>
      <c r="E253">
        <v>26000000000</v>
      </c>
      <c r="F253">
        <v>-82.434830000000005</v>
      </c>
    </row>
    <row r="254" spans="2:6" x14ac:dyDescent="0.25">
      <c r="B254">
        <v>26000000000</v>
      </c>
      <c r="C254">
        <v>-78.132300999999998</v>
      </c>
      <c r="E254">
        <v>26000000000</v>
      </c>
      <c r="F254">
        <v>-82.174392999999995</v>
      </c>
    </row>
    <row r="255" spans="2:6" x14ac:dyDescent="0.25">
      <c r="B255">
        <v>26000000000</v>
      </c>
      <c r="C255">
        <v>-77.958488000000003</v>
      </c>
      <c r="E255">
        <v>26000000000</v>
      </c>
      <c r="F255">
        <v>-82.240050999999994</v>
      </c>
    </row>
    <row r="256" spans="2:6" x14ac:dyDescent="0.25">
      <c r="B256">
        <v>26000000000</v>
      </c>
      <c r="C256">
        <v>-78.045890999999997</v>
      </c>
      <c r="E256">
        <v>26000000000</v>
      </c>
      <c r="F256">
        <v>-82.187980999999994</v>
      </c>
    </row>
    <row r="257" spans="2:6" x14ac:dyDescent="0.25">
      <c r="B257">
        <v>26000000000</v>
      </c>
      <c r="C257">
        <v>-78.059021000000001</v>
      </c>
      <c r="E257">
        <v>26000000000</v>
      </c>
      <c r="F257">
        <v>-82.483718999999994</v>
      </c>
    </row>
    <row r="258" spans="2:6" x14ac:dyDescent="0.25">
      <c r="B258">
        <v>26000000000</v>
      </c>
      <c r="C258">
        <v>-77.96096</v>
      </c>
      <c r="E258">
        <v>26000000000</v>
      </c>
      <c r="F258">
        <v>-82.647086999999999</v>
      </c>
    </row>
    <row r="259" spans="2:6" x14ac:dyDescent="0.25">
      <c r="B259">
        <v>26000000000</v>
      </c>
      <c r="C259">
        <v>-77.938132999999993</v>
      </c>
      <c r="E259">
        <v>26000000000</v>
      </c>
      <c r="F259">
        <v>-82.677277000000004</v>
      </c>
    </row>
    <row r="260" spans="2:6" x14ac:dyDescent="0.25">
      <c r="B260">
        <v>26000000000</v>
      </c>
      <c r="C260">
        <v>-78.091140999999993</v>
      </c>
      <c r="E260">
        <v>26000000000</v>
      </c>
      <c r="F260">
        <v>-82.432548999999995</v>
      </c>
    </row>
    <row r="261" spans="2:6" x14ac:dyDescent="0.25">
      <c r="B261">
        <v>26000000000</v>
      </c>
      <c r="C261">
        <v>-78.251555999999994</v>
      </c>
      <c r="E261">
        <v>26000000000</v>
      </c>
      <c r="F261">
        <v>-82.198043999999996</v>
      </c>
    </row>
    <row r="262" spans="2:6" x14ac:dyDescent="0.25">
      <c r="B262">
        <v>26000000000</v>
      </c>
      <c r="C262">
        <v>-78.111900000000006</v>
      </c>
      <c r="E262">
        <v>26000000000</v>
      </c>
      <c r="F262">
        <v>-82.492416000000006</v>
      </c>
    </row>
    <row r="263" spans="2:6" x14ac:dyDescent="0.25">
      <c r="B263">
        <v>26000000000</v>
      </c>
      <c r="C263">
        <v>-77.963158000000007</v>
      </c>
      <c r="E263">
        <v>26000000000</v>
      </c>
      <c r="F263">
        <v>-82.636466999999996</v>
      </c>
    </row>
    <row r="264" spans="2:6" x14ac:dyDescent="0.25">
      <c r="B264">
        <v>26000000000</v>
      </c>
      <c r="C264">
        <v>-77.827361999999994</v>
      </c>
      <c r="E264">
        <v>26000000000</v>
      </c>
      <c r="F264">
        <v>-82.527557000000002</v>
      </c>
    </row>
    <row r="265" spans="2:6" x14ac:dyDescent="0.25">
      <c r="B265">
        <v>26000000000</v>
      </c>
      <c r="C265">
        <v>-78.089104000000006</v>
      </c>
      <c r="E265">
        <v>26000000000</v>
      </c>
      <c r="F265">
        <v>-82.398696999999999</v>
      </c>
    </row>
    <row r="266" spans="2:6" x14ac:dyDescent="0.25">
      <c r="B266">
        <v>26000000000</v>
      </c>
      <c r="C266">
        <v>-78.132576</v>
      </c>
      <c r="E266">
        <v>26000000000</v>
      </c>
      <c r="F266">
        <v>-82.394622999999996</v>
      </c>
    </row>
    <row r="267" spans="2:6" x14ac:dyDescent="0.25">
      <c r="B267">
        <v>26000000000</v>
      </c>
      <c r="C267">
        <v>-78.207687000000007</v>
      </c>
      <c r="E267">
        <v>26000000000</v>
      </c>
      <c r="F267">
        <v>-82.738602</v>
      </c>
    </row>
    <row r="268" spans="2:6" x14ac:dyDescent="0.25">
      <c r="B268">
        <v>26000000000</v>
      </c>
      <c r="C268">
        <v>-78.095055000000002</v>
      </c>
      <c r="E268">
        <v>26000000000</v>
      </c>
      <c r="F268">
        <v>-82.462890999999999</v>
      </c>
    </row>
    <row r="269" spans="2:6" x14ac:dyDescent="0.25">
      <c r="B269">
        <v>26000000000</v>
      </c>
      <c r="C269">
        <v>-78.136039999999994</v>
      </c>
      <c r="E269">
        <v>26000000000</v>
      </c>
      <c r="F269">
        <v>-82.406447999999997</v>
      </c>
    </row>
    <row r="270" spans="2:6" x14ac:dyDescent="0.25">
      <c r="B270">
        <v>26000000000</v>
      </c>
      <c r="C270">
        <v>-78.194603000000001</v>
      </c>
      <c r="E270">
        <v>26000000000</v>
      </c>
      <c r="F270">
        <v>-82.233986000000002</v>
      </c>
    </row>
    <row r="271" spans="2:6" x14ac:dyDescent="0.25">
      <c r="B271">
        <v>26000000000</v>
      </c>
      <c r="C271">
        <v>-78.174301</v>
      </c>
      <c r="E271">
        <v>26000000000</v>
      </c>
      <c r="F271">
        <v>-82.494681999999997</v>
      </c>
    </row>
    <row r="272" spans="2:6" x14ac:dyDescent="0.25">
      <c r="B272">
        <v>26000000000</v>
      </c>
      <c r="C272">
        <v>-78.035499999999999</v>
      </c>
      <c r="E272">
        <v>26000000000</v>
      </c>
      <c r="F272">
        <v>-82.544426000000001</v>
      </c>
    </row>
    <row r="273" spans="2:6" x14ac:dyDescent="0.25">
      <c r="B273">
        <v>26000000000</v>
      </c>
      <c r="C273">
        <v>-77.946831000000003</v>
      </c>
      <c r="E273">
        <v>26000000000</v>
      </c>
      <c r="F273">
        <v>-82.532805999999994</v>
      </c>
    </row>
    <row r="274" spans="2:6" x14ac:dyDescent="0.25">
      <c r="B274" t="s">
        <v>26</v>
      </c>
      <c r="E274" t="s">
        <v>26</v>
      </c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274"/>
  <sheetViews>
    <sheetView workbookViewId="0">
      <selection activeCell="J32" sqref="J32"/>
    </sheetView>
  </sheetViews>
  <sheetFormatPr defaultRowHeight="15" x14ac:dyDescent="0.25"/>
  <cols>
    <col min="1" max="1" width="18.7109375" style="31" customWidth="1"/>
    <col min="4" max="4" width="18.7109375" style="31" customWidth="1"/>
    <col min="7" max="7" width="2" style="20" customWidth="1"/>
    <col min="8" max="8" width="14" style="21" bestFit="1" customWidth="1"/>
    <col min="9" max="9" width="9.5703125" style="21" bestFit="1" customWidth="1"/>
    <col min="10" max="10" width="10.140625" style="21" bestFit="1" customWidth="1"/>
    <col min="11" max="11" width="2" style="20" customWidth="1"/>
    <col min="12" max="12" width="14" style="21" bestFit="1" customWidth="1"/>
    <col min="13" max="13" width="9.5703125" style="21" bestFit="1" customWidth="1"/>
    <col min="14" max="14" width="10.140625" style="21" bestFit="1" customWidth="1"/>
    <col min="15" max="15" width="2" style="20" customWidth="1"/>
    <col min="16" max="16" width="14" style="38" bestFit="1" customWidth="1"/>
    <col min="17" max="17" width="9.5703125" style="38" bestFit="1" customWidth="1"/>
    <col min="18" max="18" width="10.140625" style="38" bestFit="1" customWidth="1"/>
    <col min="19" max="19" width="2" style="20" customWidth="1"/>
    <col min="20" max="20" width="14" style="38" bestFit="1" customWidth="1"/>
    <col min="21" max="21" width="9.5703125" style="38" bestFit="1" customWidth="1"/>
    <col min="22" max="22" width="10.140625" style="38" bestFit="1" customWidth="1"/>
    <col min="23" max="23" width="2" style="20" customWidth="1"/>
  </cols>
  <sheetData>
    <row r="1" spans="1:22" x14ac:dyDescent="0.25">
      <c r="B1" t="s">
        <v>104</v>
      </c>
      <c r="E1" t="s">
        <v>104</v>
      </c>
      <c r="H1" s="21" t="s">
        <v>190</v>
      </c>
      <c r="I1" s="21" t="s">
        <v>3</v>
      </c>
      <c r="J1" s="21" t="s">
        <v>4</v>
      </c>
      <c r="L1" s="21" t="s">
        <v>190</v>
      </c>
      <c r="M1" s="21" t="s">
        <v>5</v>
      </c>
      <c r="N1" s="21" t="s">
        <v>6</v>
      </c>
      <c r="P1" s="21" t="s">
        <v>190</v>
      </c>
      <c r="Q1" s="38" t="s">
        <v>7</v>
      </c>
      <c r="R1" s="38" t="s">
        <v>8</v>
      </c>
      <c r="S1" s="29"/>
      <c r="T1" s="21" t="s">
        <v>190</v>
      </c>
      <c r="U1" s="38" t="s">
        <v>9</v>
      </c>
      <c r="V1" s="38" t="s">
        <v>10</v>
      </c>
    </row>
    <row r="2" spans="1:22" x14ac:dyDescent="0.25">
      <c r="A2" s="40" t="s">
        <v>219</v>
      </c>
      <c r="B2" t="s">
        <v>259</v>
      </c>
      <c r="C2" t="s">
        <v>260</v>
      </c>
      <c r="D2" s="40" t="s">
        <v>220</v>
      </c>
      <c r="E2" t="s">
        <v>259</v>
      </c>
      <c r="F2" t="s">
        <v>260</v>
      </c>
      <c r="H2" s="39"/>
      <c r="P2" s="39"/>
      <c r="S2" s="29"/>
      <c r="T2" s="39"/>
    </row>
    <row r="3" spans="1:22" x14ac:dyDescent="0.25">
      <c r="B3" t="s">
        <v>261</v>
      </c>
      <c r="C3" t="s">
        <v>262</v>
      </c>
      <c r="E3" t="s">
        <v>261</v>
      </c>
      <c r="F3" t="s">
        <v>262</v>
      </c>
      <c r="H3" s="21">
        <f t="shared" ref="H3:H34" si="0">B63/1000000000</f>
        <v>12</v>
      </c>
      <c r="I3" s="21">
        <f t="shared" ref="I3:I34" si="1">C63</f>
        <v>-72.356949</v>
      </c>
      <c r="J3" s="21">
        <f t="shared" ref="J3:J34" si="2">F63</f>
        <v>-46.305079999999997</v>
      </c>
      <c r="L3" s="21">
        <f t="shared" ref="L3:L34" si="3">B117/1000000000</f>
        <v>18</v>
      </c>
      <c r="M3" s="21">
        <f t="shared" ref="M3:M34" si="4">C117</f>
        <v>-49.705750000000002</v>
      </c>
      <c r="N3" s="21">
        <f t="shared" ref="N3:N34" si="5">F117</f>
        <v>-61.497608</v>
      </c>
      <c r="P3" s="38">
        <f t="shared" ref="P3:P34" si="6">B171/1000000000</f>
        <v>24</v>
      </c>
      <c r="Q3" s="21">
        <f t="shared" ref="Q3:Q34" si="7">C171</f>
        <v>-81.536147999999997</v>
      </c>
      <c r="R3" s="21">
        <f t="shared" ref="R3:R34" si="8">F171</f>
        <v>-52.369526</v>
      </c>
      <c r="S3" s="29"/>
      <c r="T3" s="21">
        <f t="shared" ref="T3:T34" si="9">B225/1000000000</f>
        <v>26</v>
      </c>
      <c r="U3" s="21">
        <f t="shared" ref="U3:U34" si="10">C225</f>
        <v>-56.254092999999997</v>
      </c>
      <c r="V3" s="21">
        <f t="shared" ref="V3:V34" si="11">F225</f>
        <v>-73.090309000000005</v>
      </c>
    </row>
    <row r="4" spans="1:22" x14ac:dyDescent="0.25">
      <c r="B4" t="s">
        <v>107</v>
      </c>
      <c r="E4" t="s">
        <v>107</v>
      </c>
      <c r="H4" s="21">
        <f t="shared" si="0"/>
        <v>12.291666666667</v>
      </c>
      <c r="I4" s="21">
        <f t="shared" si="1"/>
        <v>-73.157059000000004</v>
      </c>
      <c r="J4" s="21">
        <f t="shared" si="2"/>
        <v>-46.128231</v>
      </c>
      <c r="L4" s="21">
        <f t="shared" si="3"/>
        <v>18.166666666666998</v>
      </c>
      <c r="M4" s="21">
        <f t="shared" si="4"/>
        <v>-49.648581999999998</v>
      </c>
      <c r="N4" s="21">
        <f t="shared" si="5"/>
        <v>-61.873787</v>
      </c>
      <c r="P4" s="38">
        <f t="shared" si="6"/>
        <v>24.041666666666998</v>
      </c>
      <c r="Q4" s="21">
        <f t="shared" si="7"/>
        <v>-81.737639999999999</v>
      </c>
      <c r="R4" s="21">
        <f t="shared" si="8"/>
        <v>-52.314788999999998</v>
      </c>
      <c r="S4" s="29"/>
      <c r="T4" s="21">
        <f t="shared" si="9"/>
        <v>26</v>
      </c>
      <c r="U4" s="21">
        <f t="shared" si="10"/>
        <v>-56.252834</v>
      </c>
      <c r="V4" s="21">
        <f t="shared" si="11"/>
        <v>-73.091316000000006</v>
      </c>
    </row>
    <row r="5" spans="1:22" x14ac:dyDescent="0.25">
      <c r="H5" s="21">
        <f t="shared" si="0"/>
        <v>12.583333333333</v>
      </c>
      <c r="I5" s="21">
        <f t="shared" si="1"/>
        <v>-74.010955999999993</v>
      </c>
      <c r="J5" s="21">
        <f t="shared" si="2"/>
        <v>-45.893932</v>
      </c>
      <c r="L5" s="21">
        <f t="shared" si="3"/>
        <v>18.333333333333002</v>
      </c>
      <c r="M5" s="21">
        <f t="shared" si="4"/>
        <v>-49.311622999999997</v>
      </c>
      <c r="N5" s="21">
        <f t="shared" si="5"/>
        <v>-62.200569000000002</v>
      </c>
      <c r="P5" s="38">
        <f t="shared" si="6"/>
        <v>24.083333333333002</v>
      </c>
      <c r="Q5" s="21">
        <f t="shared" si="7"/>
        <v>-81.347153000000006</v>
      </c>
      <c r="R5" s="21">
        <f t="shared" si="8"/>
        <v>-52.331477999999997</v>
      </c>
      <c r="S5" s="29"/>
      <c r="T5" s="21">
        <f t="shared" si="9"/>
        <v>26</v>
      </c>
      <c r="U5" s="21">
        <f t="shared" si="10"/>
        <v>-56.256428</v>
      </c>
      <c r="V5" s="21">
        <f t="shared" si="11"/>
        <v>-73.128662000000006</v>
      </c>
    </row>
    <row r="6" spans="1:22" x14ac:dyDescent="0.25">
      <c r="H6" s="21">
        <f t="shared" si="0"/>
        <v>12.875</v>
      </c>
      <c r="I6" s="21">
        <f t="shared" si="1"/>
        <v>-74.036995000000005</v>
      </c>
      <c r="J6" s="21">
        <f t="shared" si="2"/>
        <v>-45.378596999999999</v>
      </c>
      <c r="L6" s="21">
        <f t="shared" si="3"/>
        <v>18.5</v>
      </c>
      <c r="M6" s="21">
        <f t="shared" si="4"/>
        <v>-49.121524999999998</v>
      </c>
      <c r="N6" s="21">
        <f t="shared" si="5"/>
        <v>-62.578845999999999</v>
      </c>
      <c r="P6" s="38">
        <f t="shared" si="6"/>
        <v>24.125</v>
      </c>
      <c r="Q6" s="21">
        <f t="shared" si="7"/>
        <v>-80.398651000000001</v>
      </c>
      <c r="R6" s="21">
        <f t="shared" si="8"/>
        <v>-52.286495000000002</v>
      </c>
      <c r="S6" s="29"/>
      <c r="T6" s="21">
        <f t="shared" si="9"/>
        <v>26</v>
      </c>
      <c r="U6" s="21">
        <f t="shared" si="10"/>
        <v>-56.275855999999997</v>
      </c>
      <c r="V6" s="21">
        <f t="shared" si="11"/>
        <v>-73.106544</v>
      </c>
    </row>
    <row r="7" spans="1:22" x14ac:dyDescent="0.25">
      <c r="B7" t="s">
        <v>20</v>
      </c>
      <c r="E7" t="s">
        <v>20</v>
      </c>
      <c r="H7" s="21">
        <f t="shared" si="0"/>
        <v>13.166666666667</v>
      </c>
      <c r="I7" s="21">
        <f t="shared" si="1"/>
        <v>-73.668541000000005</v>
      </c>
      <c r="J7" s="21">
        <f t="shared" si="2"/>
        <v>-44.775950999999999</v>
      </c>
      <c r="L7" s="21">
        <f t="shared" si="3"/>
        <v>18.666666666666998</v>
      </c>
      <c r="M7" s="21">
        <f t="shared" si="4"/>
        <v>-48.829802999999998</v>
      </c>
      <c r="N7" s="21">
        <f t="shared" si="5"/>
        <v>-62.988776999999999</v>
      </c>
      <c r="P7" s="38">
        <f t="shared" si="6"/>
        <v>24.166666666666998</v>
      </c>
      <c r="Q7" s="21">
        <f t="shared" si="7"/>
        <v>-80.050629000000001</v>
      </c>
      <c r="R7" s="21">
        <f t="shared" si="8"/>
        <v>-52.280845999999997</v>
      </c>
      <c r="S7" s="29"/>
      <c r="T7" s="21">
        <f t="shared" si="9"/>
        <v>26</v>
      </c>
      <c r="U7" s="21">
        <f t="shared" si="10"/>
        <v>-56.274749999999997</v>
      </c>
      <c r="V7" s="21">
        <f t="shared" si="11"/>
        <v>-73.112922999999995</v>
      </c>
    </row>
    <row r="8" spans="1:22" x14ac:dyDescent="0.25">
      <c r="B8" t="s">
        <v>22</v>
      </c>
      <c r="C8" t="s">
        <v>237</v>
      </c>
      <c r="E8" t="s">
        <v>22</v>
      </c>
      <c r="F8" t="s">
        <v>237</v>
      </c>
      <c r="H8" s="21">
        <f t="shared" si="0"/>
        <v>13.458333333333</v>
      </c>
      <c r="I8" s="21">
        <f t="shared" si="1"/>
        <v>-72.968124000000003</v>
      </c>
      <c r="J8" s="21">
        <f t="shared" si="2"/>
        <v>-44.009846000000003</v>
      </c>
      <c r="L8" s="21">
        <f t="shared" si="3"/>
        <v>18.833333333333002</v>
      </c>
      <c r="M8" s="21">
        <f t="shared" si="4"/>
        <v>-48.883656000000002</v>
      </c>
      <c r="N8" s="21">
        <f t="shared" si="5"/>
        <v>-63.691958999999997</v>
      </c>
      <c r="P8" s="38">
        <f t="shared" si="6"/>
        <v>24.208333333333002</v>
      </c>
      <c r="Q8" s="21">
        <f t="shared" si="7"/>
        <v>-79.621871999999996</v>
      </c>
      <c r="R8" s="21">
        <f t="shared" si="8"/>
        <v>-52.374881999999999</v>
      </c>
      <c r="S8" s="29"/>
      <c r="T8" s="21">
        <f t="shared" si="9"/>
        <v>26</v>
      </c>
      <c r="U8" s="21">
        <f t="shared" si="10"/>
        <v>-56.263226000000003</v>
      </c>
      <c r="V8" s="21">
        <f t="shared" si="11"/>
        <v>-73.097510999999997</v>
      </c>
    </row>
    <row r="9" spans="1:22" x14ac:dyDescent="0.25">
      <c r="B9">
        <v>6000000000</v>
      </c>
      <c r="C9">
        <v>-37.091740000000001</v>
      </c>
      <c r="E9">
        <v>6000000000</v>
      </c>
      <c r="F9">
        <v>-52.053539000000001</v>
      </c>
      <c r="H9" s="21">
        <f t="shared" si="0"/>
        <v>13.75</v>
      </c>
      <c r="I9" s="21">
        <f t="shared" si="1"/>
        <v>-72.316047999999995</v>
      </c>
      <c r="J9" s="21">
        <f t="shared" si="2"/>
        <v>-43.392719</v>
      </c>
      <c r="L9" s="21">
        <f t="shared" si="3"/>
        <v>19</v>
      </c>
      <c r="M9" s="21">
        <f t="shared" si="4"/>
        <v>-48.587719</v>
      </c>
      <c r="N9" s="21">
        <f t="shared" si="5"/>
        <v>-64.133246999999997</v>
      </c>
      <c r="P9" s="38">
        <f t="shared" si="6"/>
        <v>24.25</v>
      </c>
      <c r="Q9" s="21">
        <f t="shared" si="7"/>
        <v>-79.728568999999993</v>
      </c>
      <c r="R9" s="21">
        <f t="shared" si="8"/>
        <v>-52.435443999999997</v>
      </c>
      <c r="S9" s="29"/>
      <c r="T9" s="21">
        <f t="shared" si="9"/>
        <v>26</v>
      </c>
      <c r="U9" s="21">
        <f t="shared" si="10"/>
        <v>-56.257893000000003</v>
      </c>
      <c r="V9" s="21">
        <f t="shared" si="11"/>
        <v>-73.066895000000002</v>
      </c>
    </row>
    <row r="10" spans="1:22" x14ac:dyDescent="0.25">
      <c r="B10">
        <v>6416666666.6667004</v>
      </c>
      <c r="C10">
        <v>-36.954365000000003</v>
      </c>
      <c r="E10">
        <v>6416666666.6667004</v>
      </c>
      <c r="F10">
        <v>-51.024493999999997</v>
      </c>
      <c r="H10" s="21">
        <f t="shared" si="0"/>
        <v>14.041666666667</v>
      </c>
      <c r="I10" s="21">
        <f t="shared" si="1"/>
        <v>-71.654151999999996</v>
      </c>
      <c r="J10" s="21">
        <f t="shared" si="2"/>
        <v>-42.824390000000001</v>
      </c>
      <c r="L10" s="21">
        <f t="shared" si="3"/>
        <v>19.166666666666998</v>
      </c>
      <c r="M10" s="21">
        <f t="shared" si="4"/>
        <v>-48.427948000000001</v>
      </c>
      <c r="N10" s="21">
        <f t="shared" si="5"/>
        <v>-64.420592999999997</v>
      </c>
      <c r="P10" s="38">
        <f t="shared" si="6"/>
        <v>24.291666666666998</v>
      </c>
      <c r="Q10" s="21">
        <f t="shared" si="7"/>
        <v>-79.998267999999996</v>
      </c>
      <c r="R10" s="21">
        <f t="shared" si="8"/>
        <v>-52.637737000000001</v>
      </c>
      <c r="S10" s="29"/>
      <c r="T10" s="21">
        <f t="shared" si="9"/>
        <v>26</v>
      </c>
      <c r="U10" s="21">
        <f t="shared" si="10"/>
        <v>-56.272841999999997</v>
      </c>
      <c r="V10" s="21">
        <f t="shared" si="11"/>
        <v>-72.989136000000002</v>
      </c>
    </row>
    <row r="11" spans="1:22" x14ac:dyDescent="0.25">
      <c r="B11">
        <v>6833333333.3332996</v>
      </c>
      <c r="C11">
        <v>-36.801845999999998</v>
      </c>
      <c r="E11">
        <v>6833333333.3332996</v>
      </c>
      <c r="F11">
        <v>-50.083244000000001</v>
      </c>
      <c r="H11" s="21">
        <f t="shared" si="0"/>
        <v>14.333333333333</v>
      </c>
      <c r="I11" s="21">
        <f t="shared" si="1"/>
        <v>-71.074866999999998</v>
      </c>
      <c r="J11" s="21">
        <f t="shared" si="2"/>
        <v>-42.148003000000003</v>
      </c>
      <c r="L11" s="21">
        <f t="shared" si="3"/>
        <v>19.333333333333002</v>
      </c>
      <c r="M11" s="21">
        <f t="shared" si="4"/>
        <v>-48.238810999999998</v>
      </c>
      <c r="N11" s="21">
        <f t="shared" si="5"/>
        <v>-64.384208999999998</v>
      </c>
      <c r="P11" s="38">
        <f t="shared" si="6"/>
        <v>24.333333333333002</v>
      </c>
      <c r="Q11" s="21">
        <f t="shared" si="7"/>
        <v>-80.178405999999995</v>
      </c>
      <c r="R11" s="21">
        <f t="shared" si="8"/>
        <v>-52.743113999999998</v>
      </c>
      <c r="S11" s="29"/>
      <c r="T11" s="21">
        <f t="shared" si="9"/>
        <v>26</v>
      </c>
      <c r="U11" s="21">
        <f t="shared" si="10"/>
        <v>-56.284115</v>
      </c>
      <c r="V11" s="21">
        <f t="shared" si="11"/>
        <v>-72.958115000000006</v>
      </c>
    </row>
    <row r="12" spans="1:22" x14ac:dyDescent="0.25">
      <c r="B12">
        <v>7250000000</v>
      </c>
      <c r="C12">
        <v>-36.591160000000002</v>
      </c>
      <c r="E12">
        <v>7250000000</v>
      </c>
      <c r="F12">
        <v>-49.970813999999997</v>
      </c>
      <c r="H12" s="21">
        <f t="shared" si="0"/>
        <v>14.625</v>
      </c>
      <c r="I12" s="21">
        <f t="shared" si="1"/>
        <v>-70.784744000000003</v>
      </c>
      <c r="J12" s="21">
        <f t="shared" si="2"/>
        <v>-41.459820000000001</v>
      </c>
      <c r="L12" s="21">
        <f t="shared" si="3"/>
        <v>19.5</v>
      </c>
      <c r="M12" s="21">
        <f t="shared" si="4"/>
        <v>-47.879970999999998</v>
      </c>
      <c r="N12" s="21">
        <f t="shared" si="5"/>
        <v>-64.070328000000003</v>
      </c>
      <c r="P12" s="38">
        <f t="shared" si="6"/>
        <v>24.375</v>
      </c>
      <c r="Q12" s="21">
        <f t="shared" si="7"/>
        <v>-79.893653999999998</v>
      </c>
      <c r="R12" s="21">
        <f t="shared" si="8"/>
        <v>-52.911982999999999</v>
      </c>
      <c r="S12" s="29"/>
      <c r="T12" s="21">
        <f t="shared" si="9"/>
        <v>26</v>
      </c>
      <c r="U12" s="21">
        <f t="shared" si="10"/>
        <v>-56.280665999999997</v>
      </c>
      <c r="V12" s="21">
        <f t="shared" si="11"/>
        <v>-72.993697999999995</v>
      </c>
    </row>
    <row r="13" spans="1:22" x14ac:dyDescent="0.25">
      <c r="B13">
        <v>7666666666.6667004</v>
      </c>
      <c r="C13">
        <v>-36.516486999999998</v>
      </c>
      <c r="E13">
        <v>7666666666.6667004</v>
      </c>
      <c r="F13">
        <v>-50.221283</v>
      </c>
      <c r="H13" s="21">
        <f t="shared" si="0"/>
        <v>14.916666666667</v>
      </c>
      <c r="I13" s="21">
        <f t="shared" si="1"/>
        <v>-71.019508000000002</v>
      </c>
      <c r="J13" s="21">
        <f t="shared" si="2"/>
        <v>-40.960090999999998</v>
      </c>
      <c r="L13" s="21">
        <f t="shared" si="3"/>
        <v>19.666666666666998</v>
      </c>
      <c r="M13" s="21">
        <f t="shared" si="4"/>
        <v>-47.670315000000002</v>
      </c>
      <c r="N13" s="21">
        <f t="shared" si="5"/>
        <v>-63.066623999999997</v>
      </c>
      <c r="P13" s="38">
        <f t="shared" si="6"/>
        <v>24.416666666666998</v>
      </c>
      <c r="Q13" s="21">
        <f t="shared" si="7"/>
        <v>-79.597672000000003</v>
      </c>
      <c r="R13" s="21">
        <f t="shared" si="8"/>
        <v>-52.818492999999997</v>
      </c>
      <c r="S13" s="29"/>
      <c r="T13" s="21">
        <f t="shared" si="9"/>
        <v>26</v>
      </c>
      <c r="U13" s="21">
        <f t="shared" si="10"/>
        <v>-56.263312999999997</v>
      </c>
      <c r="V13" s="21">
        <f t="shared" si="11"/>
        <v>-73.018478000000002</v>
      </c>
    </row>
    <row r="14" spans="1:22" x14ac:dyDescent="0.25">
      <c r="B14">
        <v>8083333333.3332996</v>
      </c>
      <c r="C14">
        <v>-36.060924999999997</v>
      </c>
      <c r="E14">
        <v>8083333333.3332996</v>
      </c>
      <c r="F14">
        <v>-50.680743999999997</v>
      </c>
      <c r="H14" s="21">
        <f t="shared" si="0"/>
        <v>15.208333333333</v>
      </c>
      <c r="I14" s="21">
        <f t="shared" si="1"/>
        <v>-71.687636999999995</v>
      </c>
      <c r="J14" s="21">
        <f t="shared" si="2"/>
        <v>-40.811267999999998</v>
      </c>
      <c r="L14" s="21">
        <f t="shared" si="3"/>
        <v>19.833333333333002</v>
      </c>
      <c r="M14" s="21">
        <f t="shared" si="4"/>
        <v>-47.172244999999997</v>
      </c>
      <c r="N14" s="21">
        <f t="shared" si="5"/>
        <v>-62.749622000000002</v>
      </c>
      <c r="P14" s="38">
        <f t="shared" si="6"/>
        <v>24.458333333333002</v>
      </c>
      <c r="Q14" s="21">
        <f t="shared" si="7"/>
        <v>-80.085037</v>
      </c>
      <c r="R14" s="21">
        <f t="shared" si="8"/>
        <v>-52.738109999999999</v>
      </c>
      <c r="S14" s="29"/>
      <c r="T14" s="21">
        <f t="shared" si="9"/>
        <v>26</v>
      </c>
      <c r="U14" s="21">
        <f t="shared" si="10"/>
        <v>-56.247238000000003</v>
      </c>
      <c r="V14" s="21">
        <f t="shared" si="11"/>
        <v>-72.968468000000001</v>
      </c>
    </row>
    <row r="15" spans="1:22" x14ac:dyDescent="0.25">
      <c r="B15">
        <v>8500000000</v>
      </c>
      <c r="C15">
        <v>-35.430999999999997</v>
      </c>
      <c r="E15">
        <v>8500000000</v>
      </c>
      <c r="F15">
        <v>-51.584144999999999</v>
      </c>
      <c r="H15" s="21">
        <f t="shared" si="0"/>
        <v>15.5</v>
      </c>
      <c r="I15" s="21">
        <f t="shared" si="1"/>
        <v>-72.320503000000002</v>
      </c>
      <c r="J15" s="21">
        <f t="shared" si="2"/>
        <v>-40.987060999999997</v>
      </c>
      <c r="L15" s="21">
        <f t="shared" si="3"/>
        <v>20</v>
      </c>
      <c r="M15" s="21">
        <f t="shared" si="4"/>
        <v>-46.885432999999999</v>
      </c>
      <c r="N15" s="21">
        <f t="shared" si="5"/>
        <v>-62.341419000000002</v>
      </c>
      <c r="P15" s="38">
        <f t="shared" si="6"/>
        <v>24.5</v>
      </c>
      <c r="Q15" s="21">
        <f t="shared" si="7"/>
        <v>-79.890884</v>
      </c>
      <c r="R15" s="21">
        <f t="shared" si="8"/>
        <v>-52.505161000000001</v>
      </c>
      <c r="S15" s="29"/>
      <c r="T15" s="21">
        <f t="shared" si="9"/>
        <v>26</v>
      </c>
      <c r="U15" s="21">
        <f t="shared" si="10"/>
        <v>-56.244377</v>
      </c>
      <c r="V15" s="21">
        <f t="shared" si="11"/>
        <v>-73.031150999999994</v>
      </c>
    </row>
    <row r="16" spans="1:22" x14ac:dyDescent="0.25">
      <c r="B16">
        <v>8916666666.6667004</v>
      </c>
      <c r="C16">
        <v>-34.504939999999998</v>
      </c>
      <c r="E16">
        <v>8916666666.6667004</v>
      </c>
      <c r="F16">
        <v>-53.029636000000004</v>
      </c>
      <c r="H16" s="21">
        <f t="shared" si="0"/>
        <v>15.791666666667</v>
      </c>
      <c r="I16" s="21">
        <f t="shared" si="1"/>
        <v>-72.610313000000005</v>
      </c>
      <c r="J16" s="21">
        <f t="shared" si="2"/>
        <v>-41.369667</v>
      </c>
      <c r="L16" s="21">
        <f t="shared" si="3"/>
        <v>20.166666666666998</v>
      </c>
      <c r="M16" s="21">
        <f t="shared" si="4"/>
        <v>-46.596611000000003</v>
      </c>
      <c r="N16" s="21">
        <f t="shared" si="5"/>
        <v>-62.710239000000001</v>
      </c>
      <c r="P16" s="38">
        <f t="shared" si="6"/>
        <v>24.541666666666998</v>
      </c>
      <c r="Q16" s="21">
        <f t="shared" si="7"/>
        <v>-79.401161000000002</v>
      </c>
      <c r="R16" s="21">
        <f t="shared" si="8"/>
        <v>-53.000957</v>
      </c>
      <c r="S16" s="29"/>
      <c r="T16" s="21">
        <f t="shared" si="9"/>
        <v>26</v>
      </c>
      <c r="U16" s="21">
        <f t="shared" si="10"/>
        <v>-56.256309999999999</v>
      </c>
      <c r="V16" s="21">
        <f t="shared" si="11"/>
        <v>-73.079216000000002</v>
      </c>
    </row>
    <row r="17" spans="2:22" x14ac:dyDescent="0.25">
      <c r="B17">
        <v>9333333333.3332996</v>
      </c>
      <c r="C17">
        <v>-33.706817999999998</v>
      </c>
      <c r="E17">
        <v>9333333333.3332996</v>
      </c>
      <c r="F17">
        <v>-54.869796999999998</v>
      </c>
      <c r="H17" s="21">
        <f t="shared" si="0"/>
        <v>16.083333333333002</v>
      </c>
      <c r="I17" s="21">
        <f t="shared" si="1"/>
        <v>-72.832001000000005</v>
      </c>
      <c r="J17" s="21">
        <f t="shared" si="2"/>
        <v>-41.730949000000003</v>
      </c>
      <c r="L17" s="21">
        <f t="shared" si="3"/>
        <v>20.333333333333002</v>
      </c>
      <c r="M17" s="21">
        <f t="shared" si="4"/>
        <v>-46.450729000000003</v>
      </c>
      <c r="N17" s="21">
        <f t="shared" si="5"/>
        <v>-62.149535999999998</v>
      </c>
      <c r="P17" s="38">
        <f t="shared" si="6"/>
        <v>24.583333333333002</v>
      </c>
      <c r="Q17" s="21">
        <f t="shared" si="7"/>
        <v>-79.998001000000002</v>
      </c>
      <c r="R17" s="21">
        <f t="shared" si="8"/>
        <v>-53.052073999999998</v>
      </c>
      <c r="S17" s="29"/>
      <c r="T17" s="21">
        <f t="shared" si="9"/>
        <v>26</v>
      </c>
      <c r="U17" s="21">
        <f t="shared" si="10"/>
        <v>-56.263195000000003</v>
      </c>
      <c r="V17" s="21">
        <f t="shared" si="11"/>
        <v>-73.194205999999994</v>
      </c>
    </row>
    <row r="18" spans="2:22" x14ac:dyDescent="0.25">
      <c r="B18">
        <v>9750000000</v>
      </c>
      <c r="C18">
        <v>-33.136398</v>
      </c>
      <c r="E18">
        <v>9750000000</v>
      </c>
      <c r="F18">
        <v>-56.58802</v>
      </c>
      <c r="H18" s="21">
        <f t="shared" si="0"/>
        <v>16.375</v>
      </c>
      <c r="I18" s="21">
        <f t="shared" si="1"/>
        <v>-73.204352999999998</v>
      </c>
      <c r="J18" s="21">
        <f t="shared" si="2"/>
        <v>-41.726883000000001</v>
      </c>
      <c r="L18" s="21">
        <f t="shared" si="3"/>
        <v>20.5</v>
      </c>
      <c r="M18" s="21">
        <f t="shared" si="4"/>
        <v>-50.032158000000003</v>
      </c>
      <c r="N18" s="21">
        <f t="shared" si="5"/>
        <v>-61.366104</v>
      </c>
      <c r="P18" s="38">
        <f t="shared" si="6"/>
        <v>24.625</v>
      </c>
      <c r="Q18" s="21">
        <f t="shared" si="7"/>
        <v>-79.909942999999998</v>
      </c>
      <c r="R18" s="21">
        <f t="shared" si="8"/>
        <v>-53.018917000000002</v>
      </c>
      <c r="S18" s="29"/>
      <c r="T18" s="21">
        <f t="shared" si="9"/>
        <v>26</v>
      </c>
      <c r="U18" s="21">
        <f t="shared" si="10"/>
        <v>-56.267906000000004</v>
      </c>
      <c r="V18" s="21">
        <f t="shared" si="11"/>
        <v>-73.083259999999996</v>
      </c>
    </row>
    <row r="19" spans="2:22" x14ac:dyDescent="0.25">
      <c r="B19">
        <v>10166666666.667</v>
      </c>
      <c r="C19">
        <v>-32.532589000000002</v>
      </c>
      <c r="E19">
        <v>10166666666.667</v>
      </c>
      <c r="F19">
        <v>-59.035431000000003</v>
      </c>
      <c r="H19" s="21">
        <f t="shared" si="0"/>
        <v>16.666666666666998</v>
      </c>
      <c r="I19" s="21">
        <f t="shared" si="1"/>
        <v>-74.440689000000006</v>
      </c>
      <c r="J19" s="21">
        <f t="shared" si="2"/>
        <v>-41.397472</v>
      </c>
      <c r="L19" s="21">
        <f t="shared" si="3"/>
        <v>20.666666666666998</v>
      </c>
      <c r="M19" s="21">
        <f t="shared" si="4"/>
        <v>-49.184356999999999</v>
      </c>
      <c r="N19" s="21">
        <f t="shared" si="5"/>
        <v>-61.500877000000003</v>
      </c>
      <c r="P19" s="38">
        <f t="shared" si="6"/>
        <v>24.666666666666998</v>
      </c>
      <c r="Q19" s="21">
        <f t="shared" si="7"/>
        <v>-79.827995000000001</v>
      </c>
      <c r="R19" s="21">
        <f t="shared" si="8"/>
        <v>-53.070796999999999</v>
      </c>
      <c r="S19" s="29"/>
      <c r="T19" s="21">
        <f t="shared" si="9"/>
        <v>26</v>
      </c>
      <c r="U19" s="21">
        <f t="shared" si="10"/>
        <v>-56.259585999999999</v>
      </c>
      <c r="V19" s="21">
        <f t="shared" si="11"/>
        <v>-73.167465000000007</v>
      </c>
    </row>
    <row r="20" spans="2:22" x14ac:dyDescent="0.25">
      <c r="B20">
        <v>10583333333.333</v>
      </c>
      <c r="C20">
        <v>-32.191540000000003</v>
      </c>
      <c r="E20">
        <v>10583333333.333</v>
      </c>
      <c r="F20">
        <v>-61.415112000000001</v>
      </c>
      <c r="H20" s="21">
        <f t="shared" si="0"/>
        <v>16.958333333333002</v>
      </c>
      <c r="I20" s="21">
        <f t="shared" si="1"/>
        <v>-76.357201000000003</v>
      </c>
      <c r="J20" s="21">
        <f t="shared" si="2"/>
        <v>-40.925410999999997</v>
      </c>
      <c r="L20" s="21">
        <f t="shared" si="3"/>
        <v>20.833333333333002</v>
      </c>
      <c r="M20" s="21">
        <f t="shared" si="4"/>
        <v>-48.230457000000001</v>
      </c>
      <c r="N20" s="21">
        <f t="shared" si="5"/>
        <v>-61.537787999999999</v>
      </c>
      <c r="P20" s="38">
        <f t="shared" si="6"/>
        <v>24.708333333333002</v>
      </c>
      <c r="Q20" s="21">
        <f t="shared" si="7"/>
        <v>-78.909874000000002</v>
      </c>
      <c r="R20" s="21">
        <f t="shared" si="8"/>
        <v>-53.461941000000003</v>
      </c>
      <c r="S20" s="29"/>
      <c r="T20" s="21">
        <f t="shared" si="9"/>
        <v>26</v>
      </c>
      <c r="U20" s="21">
        <f t="shared" si="10"/>
        <v>-56.263312999999997</v>
      </c>
      <c r="V20" s="21">
        <f t="shared" si="11"/>
        <v>-73.114333999999999</v>
      </c>
    </row>
    <row r="21" spans="2:22" x14ac:dyDescent="0.25">
      <c r="B21">
        <v>11000000000</v>
      </c>
      <c r="C21">
        <v>-32.065910000000002</v>
      </c>
      <c r="E21">
        <v>11000000000</v>
      </c>
      <c r="F21">
        <v>-61.867415999999999</v>
      </c>
      <c r="H21" s="21">
        <f t="shared" si="0"/>
        <v>17.25</v>
      </c>
      <c r="I21" s="21">
        <f t="shared" si="1"/>
        <v>-81.411902999999995</v>
      </c>
      <c r="J21" s="21">
        <f t="shared" si="2"/>
        <v>-40.602347999999999</v>
      </c>
      <c r="L21" s="21">
        <f t="shared" si="3"/>
        <v>21</v>
      </c>
      <c r="M21" s="21">
        <f t="shared" si="4"/>
        <v>-43.642426</v>
      </c>
      <c r="N21" s="21">
        <f t="shared" si="5"/>
        <v>-62.151577000000003</v>
      </c>
      <c r="P21" s="38">
        <f t="shared" si="6"/>
        <v>24.75</v>
      </c>
      <c r="Q21" s="21">
        <f t="shared" si="7"/>
        <v>-80.080826000000002</v>
      </c>
      <c r="R21" s="21">
        <f t="shared" si="8"/>
        <v>-53.515461000000002</v>
      </c>
      <c r="S21" s="29"/>
      <c r="T21" s="21">
        <f t="shared" si="9"/>
        <v>26</v>
      </c>
      <c r="U21" s="21">
        <f t="shared" si="10"/>
        <v>-56.266857000000002</v>
      </c>
      <c r="V21" s="21">
        <f t="shared" si="11"/>
        <v>-73.137664999999998</v>
      </c>
    </row>
    <row r="22" spans="2:22" x14ac:dyDescent="0.25">
      <c r="B22">
        <v>11416666666.667</v>
      </c>
      <c r="C22">
        <v>-32.062275</v>
      </c>
      <c r="E22">
        <v>11416666666.667</v>
      </c>
      <c r="F22">
        <v>-59.425373</v>
      </c>
      <c r="H22" s="21">
        <f t="shared" si="0"/>
        <v>17.541666666666998</v>
      </c>
      <c r="I22" s="21">
        <f t="shared" si="1"/>
        <v>-82.171256999999997</v>
      </c>
      <c r="J22" s="21">
        <f t="shared" si="2"/>
        <v>-40.070827000000001</v>
      </c>
      <c r="L22" s="21">
        <f t="shared" si="3"/>
        <v>21.166666666666998</v>
      </c>
      <c r="M22" s="21">
        <f t="shared" si="4"/>
        <v>-42.923279000000001</v>
      </c>
      <c r="N22" s="21">
        <f t="shared" si="5"/>
        <v>-61.012363000000001</v>
      </c>
      <c r="P22" s="38">
        <f t="shared" si="6"/>
        <v>24.791666666666998</v>
      </c>
      <c r="Q22" s="21">
        <f t="shared" si="7"/>
        <v>-80.144126999999997</v>
      </c>
      <c r="R22" s="21">
        <f t="shared" si="8"/>
        <v>-53.136986</v>
      </c>
      <c r="S22" s="29"/>
      <c r="T22" s="21">
        <f t="shared" si="9"/>
        <v>26</v>
      </c>
      <c r="U22" s="21">
        <f t="shared" si="10"/>
        <v>-56.256931000000002</v>
      </c>
      <c r="V22" s="21">
        <f t="shared" si="11"/>
        <v>-73.046920999999998</v>
      </c>
    </row>
    <row r="23" spans="2:22" x14ac:dyDescent="0.25">
      <c r="B23">
        <v>11833333333.333</v>
      </c>
      <c r="C23">
        <v>-32.260117000000001</v>
      </c>
      <c r="E23">
        <v>11833333333.333</v>
      </c>
      <c r="F23">
        <v>-55.494914999999999</v>
      </c>
      <c r="H23" s="21">
        <f t="shared" si="0"/>
        <v>17.833333333333002</v>
      </c>
      <c r="I23" s="21">
        <f t="shared" si="1"/>
        <v>-80.506264000000002</v>
      </c>
      <c r="J23" s="21">
        <f t="shared" si="2"/>
        <v>-39.588951000000002</v>
      </c>
      <c r="L23" s="21">
        <f t="shared" si="3"/>
        <v>21.333333333333002</v>
      </c>
      <c r="M23" s="21">
        <f t="shared" si="4"/>
        <v>-42.735847</v>
      </c>
      <c r="N23" s="21">
        <f t="shared" si="5"/>
        <v>-60.179729000000002</v>
      </c>
      <c r="P23" s="38">
        <f t="shared" si="6"/>
        <v>24.833333333333002</v>
      </c>
      <c r="Q23" s="21">
        <f t="shared" si="7"/>
        <v>-80.207206999999997</v>
      </c>
      <c r="R23" s="21">
        <f t="shared" si="8"/>
        <v>-53.232894999999999</v>
      </c>
      <c r="S23" s="29"/>
      <c r="T23" s="21">
        <f t="shared" si="9"/>
        <v>26</v>
      </c>
      <c r="U23" s="21">
        <f t="shared" si="10"/>
        <v>-56.252110000000002</v>
      </c>
      <c r="V23" s="21">
        <f t="shared" si="11"/>
        <v>-73.096680000000006</v>
      </c>
    </row>
    <row r="24" spans="2:22" x14ac:dyDescent="0.25">
      <c r="B24">
        <v>12250000000</v>
      </c>
      <c r="C24">
        <v>-32.621250000000003</v>
      </c>
      <c r="E24">
        <v>12250000000</v>
      </c>
      <c r="F24">
        <v>-52.514572000000001</v>
      </c>
      <c r="H24" s="21">
        <f t="shared" si="0"/>
        <v>18.125</v>
      </c>
      <c r="I24" s="21">
        <f t="shared" si="1"/>
        <v>-74.504654000000002</v>
      </c>
      <c r="J24" s="21">
        <f t="shared" si="2"/>
        <v>-38.994788999999997</v>
      </c>
      <c r="L24" s="21">
        <f t="shared" si="3"/>
        <v>21.5</v>
      </c>
      <c r="M24" s="21">
        <f t="shared" si="4"/>
        <v>-42.050494999999998</v>
      </c>
      <c r="N24" s="21">
        <f t="shared" si="5"/>
        <v>-59.786811999999998</v>
      </c>
      <c r="P24" s="38">
        <f t="shared" si="6"/>
        <v>24.875</v>
      </c>
      <c r="Q24" s="21">
        <f t="shared" si="7"/>
        <v>-80.237465</v>
      </c>
      <c r="R24" s="21">
        <f t="shared" si="8"/>
        <v>-53.458323999999998</v>
      </c>
      <c r="S24" s="29"/>
      <c r="T24" s="21">
        <f t="shared" si="9"/>
        <v>26</v>
      </c>
      <c r="U24" s="21">
        <f t="shared" si="10"/>
        <v>-56.24662</v>
      </c>
      <c r="V24" s="21">
        <f t="shared" si="11"/>
        <v>-73.141968000000006</v>
      </c>
    </row>
    <row r="25" spans="2:22" x14ac:dyDescent="0.25">
      <c r="B25">
        <v>12666666666.667</v>
      </c>
      <c r="C25">
        <v>-33.376888000000001</v>
      </c>
      <c r="E25">
        <v>12666666666.667</v>
      </c>
      <c r="F25">
        <v>-50.555984000000002</v>
      </c>
      <c r="H25" s="21">
        <f t="shared" si="0"/>
        <v>18.416666666666998</v>
      </c>
      <c r="I25" s="21">
        <f t="shared" si="1"/>
        <v>-71.654349999999994</v>
      </c>
      <c r="J25" s="21">
        <f t="shared" si="2"/>
        <v>-38.657040000000002</v>
      </c>
      <c r="L25" s="21">
        <f t="shared" si="3"/>
        <v>21.666666666666998</v>
      </c>
      <c r="M25" s="21">
        <f t="shared" si="4"/>
        <v>-41.891590000000001</v>
      </c>
      <c r="N25" s="21">
        <f t="shared" si="5"/>
        <v>-59.723475999999998</v>
      </c>
      <c r="P25" s="38">
        <f t="shared" si="6"/>
        <v>24.916666666666998</v>
      </c>
      <c r="Q25" s="21">
        <f t="shared" si="7"/>
        <v>-80.924544999999995</v>
      </c>
      <c r="R25" s="21">
        <f t="shared" si="8"/>
        <v>-53.441226999999998</v>
      </c>
      <c r="S25" s="29"/>
      <c r="T25" s="21">
        <f t="shared" si="9"/>
        <v>26</v>
      </c>
      <c r="U25" s="21">
        <f t="shared" si="10"/>
        <v>-56.250976999999999</v>
      </c>
      <c r="V25" s="21">
        <f t="shared" si="11"/>
        <v>-73.108559</v>
      </c>
    </row>
    <row r="26" spans="2:22" x14ac:dyDescent="0.25">
      <c r="B26">
        <v>13083333333.333</v>
      </c>
      <c r="C26">
        <v>-34.181137</v>
      </c>
      <c r="E26">
        <v>13083333333.333</v>
      </c>
      <c r="F26">
        <v>-48.987040999999998</v>
      </c>
      <c r="H26" s="21">
        <f t="shared" si="0"/>
        <v>18.708333333333002</v>
      </c>
      <c r="I26" s="21">
        <f t="shared" si="1"/>
        <v>-69.835494999999995</v>
      </c>
      <c r="J26" s="21">
        <f t="shared" si="2"/>
        <v>-38.137093</v>
      </c>
      <c r="L26" s="21">
        <f t="shared" si="3"/>
        <v>21.833333333333002</v>
      </c>
      <c r="M26" s="21">
        <f t="shared" si="4"/>
        <v>-41.257648000000003</v>
      </c>
      <c r="N26" s="21">
        <f t="shared" si="5"/>
        <v>-59.631100000000004</v>
      </c>
      <c r="P26" s="38">
        <f t="shared" si="6"/>
        <v>24.958333333333002</v>
      </c>
      <c r="Q26" s="21">
        <f t="shared" si="7"/>
        <v>-80.994422999999998</v>
      </c>
      <c r="R26" s="21">
        <f t="shared" si="8"/>
        <v>-53.279105999999999</v>
      </c>
      <c r="S26" s="29"/>
      <c r="T26" s="21">
        <f t="shared" si="9"/>
        <v>26</v>
      </c>
      <c r="U26" s="21">
        <f t="shared" si="10"/>
        <v>-56.243293999999999</v>
      </c>
      <c r="V26" s="21">
        <f t="shared" si="11"/>
        <v>-73.076331999999994</v>
      </c>
    </row>
    <row r="27" spans="2:22" x14ac:dyDescent="0.25">
      <c r="B27">
        <v>13500000000</v>
      </c>
      <c r="C27">
        <v>-35.788235</v>
      </c>
      <c r="E27">
        <v>13500000000</v>
      </c>
      <c r="F27">
        <v>-48.760513000000003</v>
      </c>
      <c r="H27" s="21">
        <f t="shared" si="0"/>
        <v>19</v>
      </c>
      <c r="I27" s="21">
        <f t="shared" si="1"/>
        <v>-68.749840000000006</v>
      </c>
      <c r="J27" s="21">
        <f t="shared" si="2"/>
        <v>-37.735008000000001</v>
      </c>
      <c r="L27" s="21">
        <f t="shared" si="3"/>
        <v>22</v>
      </c>
      <c r="M27" s="21">
        <f t="shared" si="4"/>
        <v>-41.008133000000001</v>
      </c>
      <c r="N27" s="21">
        <f t="shared" si="5"/>
        <v>-59.065750000000001</v>
      </c>
      <c r="P27" s="38">
        <f t="shared" si="6"/>
        <v>25</v>
      </c>
      <c r="Q27" s="21">
        <f t="shared" si="7"/>
        <v>-80.920226999999997</v>
      </c>
      <c r="R27" s="21">
        <f t="shared" si="8"/>
        <v>-53.498325000000001</v>
      </c>
      <c r="S27" s="29"/>
      <c r="T27" s="21">
        <f t="shared" si="9"/>
        <v>26</v>
      </c>
      <c r="U27" s="21">
        <f t="shared" si="10"/>
        <v>-56.228645</v>
      </c>
      <c r="V27" s="21">
        <f t="shared" si="11"/>
        <v>-73.061867000000007</v>
      </c>
    </row>
    <row r="28" spans="2:22" x14ac:dyDescent="0.25">
      <c r="B28">
        <v>13916666666.667</v>
      </c>
      <c r="C28">
        <v>-37.632874000000001</v>
      </c>
      <c r="E28">
        <v>13916666666.667</v>
      </c>
      <c r="F28">
        <v>-48.843800000000002</v>
      </c>
      <c r="H28" s="21">
        <f t="shared" si="0"/>
        <v>19.291666666666998</v>
      </c>
      <c r="I28" s="21">
        <f t="shared" si="1"/>
        <v>-67.420608999999999</v>
      </c>
      <c r="J28" s="21">
        <f t="shared" si="2"/>
        <v>-37.177726999999997</v>
      </c>
      <c r="L28" s="21">
        <f t="shared" si="3"/>
        <v>22.166666666666998</v>
      </c>
      <c r="M28" s="21">
        <f t="shared" si="4"/>
        <v>-40.775879000000003</v>
      </c>
      <c r="N28" s="21">
        <f t="shared" si="5"/>
        <v>-58.548309000000003</v>
      </c>
      <c r="P28" s="38">
        <f t="shared" si="6"/>
        <v>25.041666666666998</v>
      </c>
      <c r="Q28" s="21">
        <f t="shared" si="7"/>
        <v>-81.076210000000003</v>
      </c>
      <c r="R28" s="21">
        <f t="shared" si="8"/>
        <v>-53.484119</v>
      </c>
      <c r="S28" s="29"/>
      <c r="T28" s="21">
        <f t="shared" si="9"/>
        <v>26</v>
      </c>
      <c r="U28" s="21">
        <f t="shared" si="10"/>
        <v>-56.231479999999998</v>
      </c>
      <c r="V28" s="21">
        <f t="shared" si="11"/>
        <v>-73.092628000000005</v>
      </c>
    </row>
    <row r="29" spans="2:22" x14ac:dyDescent="0.25">
      <c r="B29">
        <v>14333333333.333</v>
      </c>
      <c r="C29">
        <v>-40.205635000000001</v>
      </c>
      <c r="E29">
        <v>14333333333.333</v>
      </c>
      <c r="F29">
        <v>-49.517302999999998</v>
      </c>
      <c r="H29" s="21">
        <f t="shared" si="0"/>
        <v>19.583333333333002</v>
      </c>
      <c r="I29" s="21">
        <f t="shared" si="1"/>
        <v>-66.222160000000002</v>
      </c>
      <c r="J29" s="21">
        <f t="shared" si="2"/>
        <v>-36.748154</v>
      </c>
      <c r="L29" s="21">
        <f t="shared" si="3"/>
        <v>22.333333333333002</v>
      </c>
      <c r="M29" s="21">
        <f t="shared" si="4"/>
        <v>-40.469932999999997</v>
      </c>
      <c r="N29" s="21">
        <f t="shared" si="5"/>
        <v>-58.52948</v>
      </c>
      <c r="P29" s="38">
        <f t="shared" si="6"/>
        <v>25.083333333333002</v>
      </c>
      <c r="Q29" s="21">
        <f t="shared" si="7"/>
        <v>-81.467033000000001</v>
      </c>
      <c r="R29" s="21">
        <f t="shared" si="8"/>
        <v>-53.422871000000001</v>
      </c>
      <c r="S29" s="29"/>
      <c r="T29" s="21">
        <f t="shared" si="9"/>
        <v>26</v>
      </c>
      <c r="U29" s="21">
        <f t="shared" si="10"/>
        <v>-56.237915000000001</v>
      </c>
      <c r="V29" s="21">
        <f t="shared" si="11"/>
        <v>-72.986794000000003</v>
      </c>
    </row>
    <row r="30" spans="2:22" x14ac:dyDescent="0.25">
      <c r="B30">
        <v>14750000000</v>
      </c>
      <c r="C30">
        <v>-43.310070000000003</v>
      </c>
      <c r="E30">
        <v>14750000000</v>
      </c>
      <c r="F30">
        <v>-49.612220999999998</v>
      </c>
      <c r="H30" s="21">
        <f t="shared" si="0"/>
        <v>19.875</v>
      </c>
      <c r="I30" s="21">
        <f t="shared" si="1"/>
        <v>-64.586723000000006</v>
      </c>
      <c r="J30" s="21">
        <f t="shared" si="2"/>
        <v>-36.197380000000003</v>
      </c>
      <c r="L30" s="21">
        <f t="shared" si="3"/>
        <v>22.5</v>
      </c>
      <c r="M30" s="21">
        <f t="shared" si="4"/>
        <v>-40.321441999999998</v>
      </c>
      <c r="N30" s="21">
        <f t="shared" si="5"/>
        <v>-57.916172000000003</v>
      </c>
      <c r="P30" s="38">
        <f t="shared" si="6"/>
        <v>25.125</v>
      </c>
      <c r="Q30" s="21">
        <f t="shared" si="7"/>
        <v>-81.107902999999993</v>
      </c>
      <c r="R30" s="21">
        <f t="shared" si="8"/>
        <v>-53.682372999999998</v>
      </c>
      <c r="S30" s="29"/>
      <c r="T30" s="21">
        <f t="shared" si="9"/>
        <v>26</v>
      </c>
      <c r="U30" s="21">
        <f t="shared" si="10"/>
        <v>-56.240386999999998</v>
      </c>
      <c r="V30" s="21">
        <f t="shared" si="11"/>
        <v>-73.000159999999994</v>
      </c>
    </row>
    <row r="31" spans="2:22" x14ac:dyDescent="0.25">
      <c r="B31">
        <v>15166666666.667</v>
      </c>
      <c r="C31">
        <v>-51.083087999999996</v>
      </c>
      <c r="E31">
        <v>15166666666.667</v>
      </c>
      <c r="F31">
        <v>-49.194347</v>
      </c>
      <c r="H31" s="21">
        <f t="shared" si="0"/>
        <v>20.166666666666998</v>
      </c>
      <c r="I31" s="21">
        <f t="shared" si="1"/>
        <v>-63.040118999999997</v>
      </c>
      <c r="J31" s="21">
        <f t="shared" si="2"/>
        <v>-35.782969999999999</v>
      </c>
      <c r="L31" s="21">
        <f t="shared" si="3"/>
        <v>22.666666666666998</v>
      </c>
      <c r="M31" s="21">
        <f t="shared" si="4"/>
        <v>-39.780430000000003</v>
      </c>
      <c r="N31" s="21">
        <f t="shared" si="5"/>
        <v>-57.964626000000003</v>
      </c>
      <c r="P31" s="38">
        <f t="shared" si="6"/>
        <v>25.166666666666998</v>
      </c>
      <c r="Q31" s="21">
        <f t="shared" si="7"/>
        <v>-81.173293999999999</v>
      </c>
      <c r="R31" s="21">
        <f t="shared" si="8"/>
        <v>-53.871994000000001</v>
      </c>
      <c r="S31" s="29"/>
      <c r="T31" s="21">
        <f t="shared" si="9"/>
        <v>26</v>
      </c>
      <c r="U31" s="21">
        <f t="shared" si="10"/>
        <v>-56.228748000000003</v>
      </c>
      <c r="V31" s="21">
        <f t="shared" si="11"/>
        <v>-73.020470000000003</v>
      </c>
    </row>
    <row r="32" spans="2:22" x14ac:dyDescent="0.25">
      <c r="B32">
        <v>15583333333.333</v>
      </c>
      <c r="C32">
        <v>-52.675364999999999</v>
      </c>
      <c r="E32">
        <v>15583333333.333</v>
      </c>
      <c r="F32">
        <v>-48.343048000000003</v>
      </c>
      <c r="H32" s="21">
        <f t="shared" si="0"/>
        <v>20.458333333333002</v>
      </c>
      <c r="I32" s="21">
        <f t="shared" si="1"/>
        <v>-61.811019999999999</v>
      </c>
      <c r="J32" s="21">
        <f t="shared" si="2"/>
        <v>-35.405186</v>
      </c>
      <c r="L32" s="21">
        <f t="shared" si="3"/>
        <v>22.833333333333002</v>
      </c>
      <c r="M32" s="21">
        <f t="shared" si="4"/>
        <v>-39.471279000000003</v>
      </c>
      <c r="N32" s="21">
        <f t="shared" si="5"/>
        <v>-57.522106000000001</v>
      </c>
      <c r="P32" s="38">
        <f t="shared" si="6"/>
        <v>25.208333333333002</v>
      </c>
      <c r="Q32" s="21">
        <f t="shared" si="7"/>
        <v>-80.979011999999997</v>
      </c>
      <c r="R32" s="21">
        <f t="shared" si="8"/>
        <v>-53.765552999999997</v>
      </c>
      <c r="S32" s="29"/>
      <c r="T32" s="21">
        <f t="shared" si="9"/>
        <v>26</v>
      </c>
      <c r="U32" s="21">
        <f t="shared" si="10"/>
        <v>-56.221733</v>
      </c>
      <c r="V32" s="21">
        <f t="shared" si="11"/>
        <v>-73.136520000000004</v>
      </c>
    </row>
    <row r="33" spans="2:22" x14ac:dyDescent="0.25">
      <c r="B33">
        <v>16000000000</v>
      </c>
      <c r="C33">
        <v>-50.415638000000001</v>
      </c>
      <c r="E33">
        <v>16000000000</v>
      </c>
      <c r="F33">
        <v>-47.386825999999999</v>
      </c>
      <c r="H33" s="21">
        <f t="shared" si="0"/>
        <v>20.75</v>
      </c>
      <c r="I33" s="21">
        <f t="shared" si="1"/>
        <v>-60.921233999999998</v>
      </c>
      <c r="J33" s="21">
        <f t="shared" si="2"/>
        <v>-35.076714000000003</v>
      </c>
      <c r="L33" s="21">
        <f t="shared" si="3"/>
        <v>23</v>
      </c>
      <c r="M33" s="21">
        <f t="shared" si="4"/>
        <v>-39.360619</v>
      </c>
      <c r="N33" s="21">
        <f t="shared" si="5"/>
        <v>-57.105370000000001</v>
      </c>
      <c r="P33" s="38">
        <f t="shared" si="6"/>
        <v>25.25</v>
      </c>
      <c r="Q33" s="21">
        <f t="shared" si="7"/>
        <v>-81.044128000000001</v>
      </c>
      <c r="R33" s="21">
        <f t="shared" si="8"/>
        <v>-53.777766999999997</v>
      </c>
      <c r="S33" s="29"/>
      <c r="T33" s="21">
        <f t="shared" si="9"/>
        <v>26</v>
      </c>
      <c r="U33" s="21">
        <f t="shared" si="10"/>
        <v>-56.219268999999997</v>
      </c>
      <c r="V33" s="21">
        <f t="shared" si="11"/>
        <v>-73.155434</v>
      </c>
    </row>
    <row r="34" spans="2:22" x14ac:dyDescent="0.25">
      <c r="B34">
        <v>16416666666.667</v>
      </c>
      <c r="C34">
        <v>-41.641857000000002</v>
      </c>
      <c r="E34">
        <v>16416666666.667</v>
      </c>
      <c r="F34">
        <v>-47.071587000000001</v>
      </c>
      <c r="H34" s="21">
        <f t="shared" si="0"/>
        <v>21.041666666666998</v>
      </c>
      <c r="I34" s="21">
        <f t="shared" si="1"/>
        <v>-60.037436999999997</v>
      </c>
      <c r="J34" s="21">
        <f t="shared" si="2"/>
        <v>-34.729697999999999</v>
      </c>
      <c r="L34" s="21">
        <f t="shared" si="3"/>
        <v>23.166666666666998</v>
      </c>
      <c r="M34" s="21">
        <f t="shared" si="4"/>
        <v>-39.158473999999998</v>
      </c>
      <c r="N34" s="21">
        <f t="shared" si="5"/>
        <v>-57.105353999999998</v>
      </c>
      <c r="P34" s="38">
        <f t="shared" si="6"/>
        <v>25.291666666666998</v>
      </c>
      <c r="Q34" s="21">
        <f t="shared" si="7"/>
        <v>-81.701369999999997</v>
      </c>
      <c r="R34" s="21">
        <f t="shared" si="8"/>
        <v>-53.711998000000001</v>
      </c>
      <c r="S34" s="29"/>
      <c r="T34" s="21">
        <f t="shared" si="9"/>
        <v>26</v>
      </c>
      <c r="U34" s="21">
        <f t="shared" si="10"/>
        <v>-56.236057000000002</v>
      </c>
      <c r="V34" s="21">
        <f t="shared" si="11"/>
        <v>-73.099991000000003</v>
      </c>
    </row>
    <row r="35" spans="2:22" x14ac:dyDescent="0.25">
      <c r="B35">
        <v>16833333333.333</v>
      </c>
      <c r="C35">
        <v>-37.475033000000003</v>
      </c>
      <c r="E35">
        <v>16833333333.333</v>
      </c>
      <c r="F35">
        <v>-47.242148999999998</v>
      </c>
      <c r="H35" s="21">
        <f t="shared" ref="H35:H51" si="12">B95/1000000000</f>
        <v>21.333333333333002</v>
      </c>
      <c r="I35" s="21">
        <f t="shared" ref="I35:I51" si="13">C95</f>
        <v>-58.575279000000002</v>
      </c>
      <c r="J35" s="21">
        <f t="shared" ref="J35:J51" si="14">F95</f>
        <v>-34.320332000000001</v>
      </c>
      <c r="L35" s="21">
        <f t="shared" ref="L35:L51" si="15">B149/1000000000</f>
        <v>23.333333333333002</v>
      </c>
      <c r="M35" s="21">
        <f t="shared" ref="M35:M51" si="16">C149</f>
        <v>-39.262577</v>
      </c>
      <c r="N35" s="21">
        <f t="shared" ref="N35:N51" si="17">F149</f>
        <v>-56.707335999999998</v>
      </c>
      <c r="P35" s="38">
        <f t="shared" ref="P35:P51" si="18">B203/1000000000</f>
        <v>25.333333333333002</v>
      </c>
      <c r="Q35" s="21">
        <f t="shared" ref="Q35:Q51" si="19">C203</f>
        <v>-82.203995000000006</v>
      </c>
      <c r="R35" s="21">
        <f t="shared" ref="R35:R51" si="20">F203</f>
        <v>-53.590561000000001</v>
      </c>
      <c r="S35" s="29"/>
      <c r="T35" s="21">
        <f t="shared" ref="T35:T51" si="21">B257/1000000000</f>
        <v>26</v>
      </c>
      <c r="U35" s="21">
        <f t="shared" ref="U35:U51" si="22">C257</f>
        <v>-56.236023000000003</v>
      </c>
      <c r="V35" s="21">
        <f t="shared" ref="V35:V51" si="23">F257</f>
        <v>-73.039901999999998</v>
      </c>
    </row>
    <row r="36" spans="2:22" x14ac:dyDescent="0.25">
      <c r="B36">
        <v>17250000000</v>
      </c>
      <c r="C36">
        <v>-35.273670000000003</v>
      </c>
      <c r="E36">
        <v>17250000000</v>
      </c>
      <c r="F36">
        <v>-47.863807999999999</v>
      </c>
      <c r="H36" s="21">
        <f t="shared" si="12"/>
        <v>21.625</v>
      </c>
      <c r="I36" s="21">
        <f t="shared" si="13"/>
        <v>-58.059925</v>
      </c>
      <c r="J36" s="21">
        <f t="shared" si="14"/>
        <v>-33.869793000000001</v>
      </c>
      <c r="L36" s="21">
        <f t="shared" si="15"/>
        <v>23.5</v>
      </c>
      <c r="M36" s="21">
        <f t="shared" si="16"/>
        <v>-38.938960999999999</v>
      </c>
      <c r="N36" s="21">
        <f t="shared" si="17"/>
        <v>-57.090663999999997</v>
      </c>
      <c r="P36" s="38">
        <f t="shared" si="18"/>
        <v>25.375</v>
      </c>
      <c r="Q36" s="21">
        <f t="shared" si="19"/>
        <v>-82.142418000000006</v>
      </c>
      <c r="R36" s="21">
        <f t="shared" si="20"/>
        <v>-53.580703999999997</v>
      </c>
      <c r="S36" s="29"/>
      <c r="T36" s="21">
        <f t="shared" si="21"/>
        <v>26</v>
      </c>
      <c r="U36" s="21">
        <f t="shared" si="22"/>
        <v>-56.250584000000003</v>
      </c>
      <c r="V36" s="21">
        <f t="shared" si="23"/>
        <v>-73.055663999999993</v>
      </c>
    </row>
    <row r="37" spans="2:22" x14ac:dyDescent="0.25">
      <c r="B37">
        <v>17666666666.667</v>
      </c>
      <c r="C37">
        <v>-34.030354000000003</v>
      </c>
      <c r="E37">
        <v>17666666666.667</v>
      </c>
      <c r="F37">
        <v>-48.496093999999999</v>
      </c>
      <c r="H37" s="21">
        <f t="shared" si="12"/>
        <v>21.916666666666998</v>
      </c>
      <c r="I37" s="21">
        <f t="shared" si="13"/>
        <v>-58.052605</v>
      </c>
      <c r="J37" s="21">
        <f t="shared" si="14"/>
        <v>-33.412979</v>
      </c>
      <c r="L37" s="21">
        <f t="shared" si="15"/>
        <v>23.666666666666998</v>
      </c>
      <c r="M37" s="21">
        <f t="shared" si="16"/>
        <v>-39.109839999999998</v>
      </c>
      <c r="N37" s="21">
        <f t="shared" si="17"/>
        <v>-56.627910999999997</v>
      </c>
      <c r="P37" s="38">
        <f t="shared" si="18"/>
        <v>25.416666666666998</v>
      </c>
      <c r="Q37" s="21">
        <f t="shared" si="19"/>
        <v>-82.042152000000002</v>
      </c>
      <c r="R37" s="21">
        <f t="shared" si="20"/>
        <v>-53.874195</v>
      </c>
      <c r="S37" s="29"/>
      <c r="T37" s="21">
        <f t="shared" si="21"/>
        <v>26</v>
      </c>
      <c r="U37" s="21">
        <f t="shared" si="22"/>
        <v>-56.237166999999999</v>
      </c>
      <c r="V37" s="21">
        <f t="shared" si="23"/>
        <v>-73.086738999999994</v>
      </c>
    </row>
    <row r="38" spans="2:22" x14ac:dyDescent="0.25">
      <c r="B38">
        <v>18083333333.333</v>
      </c>
      <c r="C38">
        <v>-32.973598000000003</v>
      </c>
      <c r="E38">
        <v>18083333333.333</v>
      </c>
      <c r="F38">
        <v>-48.606955999999997</v>
      </c>
      <c r="H38" s="21">
        <f t="shared" si="12"/>
        <v>22.208333333333002</v>
      </c>
      <c r="I38" s="21">
        <f t="shared" si="13"/>
        <v>-58.817909</v>
      </c>
      <c r="J38" s="21">
        <f t="shared" si="14"/>
        <v>-33.055840000000003</v>
      </c>
      <c r="L38" s="21">
        <f t="shared" si="15"/>
        <v>23.833333333333002</v>
      </c>
      <c r="M38" s="21">
        <f t="shared" si="16"/>
        <v>-39.049861999999997</v>
      </c>
      <c r="N38" s="21">
        <f t="shared" si="17"/>
        <v>-56.359509000000003</v>
      </c>
      <c r="P38" s="38">
        <f t="shared" si="18"/>
        <v>25.458333333333002</v>
      </c>
      <c r="Q38" s="21">
        <f t="shared" si="19"/>
        <v>-83.125281999999999</v>
      </c>
      <c r="R38" s="21">
        <f t="shared" si="20"/>
        <v>-53.725552</v>
      </c>
      <c r="S38" s="29"/>
      <c r="T38" s="21">
        <f t="shared" si="21"/>
        <v>26</v>
      </c>
      <c r="U38" s="21">
        <f t="shared" si="22"/>
        <v>-56.232894999999999</v>
      </c>
      <c r="V38" s="21">
        <f t="shared" si="23"/>
        <v>-73.110588000000007</v>
      </c>
    </row>
    <row r="39" spans="2:22" x14ac:dyDescent="0.25">
      <c r="B39">
        <v>18500000000</v>
      </c>
      <c r="C39">
        <v>-32.102791000000003</v>
      </c>
      <c r="E39">
        <v>18500000000</v>
      </c>
      <c r="F39">
        <v>-48.497925000000002</v>
      </c>
      <c r="H39" s="21">
        <f t="shared" si="12"/>
        <v>22.5</v>
      </c>
      <c r="I39" s="21">
        <f t="shared" si="13"/>
        <v>-58.999122999999997</v>
      </c>
      <c r="J39" s="21">
        <f t="shared" si="14"/>
        <v>-32.754683999999997</v>
      </c>
      <c r="L39" s="21">
        <f t="shared" si="15"/>
        <v>24</v>
      </c>
      <c r="M39" s="21">
        <f t="shared" si="16"/>
        <v>-39.199424999999998</v>
      </c>
      <c r="N39" s="21">
        <f t="shared" si="17"/>
        <v>-56.44162</v>
      </c>
      <c r="P39" s="38">
        <f t="shared" si="18"/>
        <v>25.5</v>
      </c>
      <c r="Q39" s="21">
        <f t="shared" si="19"/>
        <v>-82.890900000000002</v>
      </c>
      <c r="R39" s="21">
        <f t="shared" si="20"/>
        <v>-53.681576</v>
      </c>
      <c r="S39" s="29"/>
      <c r="T39" s="21">
        <f t="shared" si="21"/>
        <v>26</v>
      </c>
      <c r="U39" s="21">
        <f t="shared" si="22"/>
        <v>-56.234988999999999</v>
      </c>
      <c r="V39" s="21">
        <f t="shared" si="23"/>
        <v>-73.138687000000004</v>
      </c>
    </row>
    <row r="40" spans="2:22" x14ac:dyDescent="0.25">
      <c r="B40">
        <v>18916666666.667</v>
      </c>
      <c r="C40">
        <v>-31.536026</v>
      </c>
      <c r="E40">
        <v>18916666666.667</v>
      </c>
      <c r="F40">
        <v>-48.711807</v>
      </c>
      <c r="H40" s="21">
        <f t="shared" si="12"/>
        <v>22.791666666666998</v>
      </c>
      <c r="I40" s="21">
        <f t="shared" si="13"/>
        <v>-59.240810000000003</v>
      </c>
      <c r="J40" s="21">
        <f t="shared" si="14"/>
        <v>-32.559269</v>
      </c>
      <c r="L40" s="21">
        <f t="shared" si="15"/>
        <v>24.166666666666998</v>
      </c>
      <c r="M40" s="21">
        <f t="shared" si="16"/>
        <v>-39.368884999999999</v>
      </c>
      <c r="N40" s="21">
        <f t="shared" si="17"/>
        <v>-56.293953000000002</v>
      </c>
      <c r="P40" s="38">
        <f t="shared" si="18"/>
        <v>25.541666666666998</v>
      </c>
      <c r="Q40" s="21">
        <f t="shared" si="19"/>
        <v>-82.427764999999994</v>
      </c>
      <c r="R40" s="21">
        <f t="shared" si="20"/>
        <v>-53.706969999999998</v>
      </c>
      <c r="S40" s="29"/>
      <c r="T40" s="21">
        <f t="shared" si="21"/>
        <v>26</v>
      </c>
      <c r="U40" s="21">
        <f t="shared" si="22"/>
        <v>-56.243931000000003</v>
      </c>
      <c r="V40" s="21">
        <f t="shared" si="23"/>
        <v>-73.084182999999996</v>
      </c>
    </row>
    <row r="41" spans="2:22" x14ac:dyDescent="0.25">
      <c r="B41">
        <v>19333333333.333</v>
      </c>
      <c r="C41">
        <v>-31.526291000000001</v>
      </c>
      <c r="E41">
        <v>19333333333.333</v>
      </c>
      <c r="F41">
        <v>-48.803382999999997</v>
      </c>
      <c r="H41" s="21">
        <f t="shared" si="12"/>
        <v>23.083333333333002</v>
      </c>
      <c r="I41" s="21">
        <f t="shared" si="13"/>
        <v>-59.417000000000002</v>
      </c>
      <c r="J41" s="21">
        <f t="shared" si="14"/>
        <v>-32.39893</v>
      </c>
      <c r="L41" s="21">
        <f t="shared" si="15"/>
        <v>24.333333333333002</v>
      </c>
      <c r="M41" s="21">
        <f t="shared" si="16"/>
        <v>-39.372233999999999</v>
      </c>
      <c r="N41" s="21">
        <f t="shared" si="17"/>
        <v>-56.743957999999999</v>
      </c>
      <c r="P41" s="38">
        <f t="shared" si="18"/>
        <v>25.583333333333002</v>
      </c>
      <c r="Q41" s="21">
        <f t="shared" si="19"/>
        <v>-81.915679999999995</v>
      </c>
      <c r="R41" s="21">
        <f t="shared" si="20"/>
        <v>-53.860858999999998</v>
      </c>
      <c r="S41" s="29"/>
      <c r="T41" s="21">
        <f t="shared" si="21"/>
        <v>26</v>
      </c>
      <c r="U41" s="21">
        <f t="shared" si="22"/>
        <v>-56.255177000000003</v>
      </c>
      <c r="V41" s="21">
        <f t="shared" si="23"/>
        <v>-73.059905999999998</v>
      </c>
    </row>
    <row r="42" spans="2:22" x14ac:dyDescent="0.25">
      <c r="B42">
        <v>19750000000</v>
      </c>
      <c r="C42">
        <v>-31.457955999999999</v>
      </c>
      <c r="E42">
        <v>19750000000</v>
      </c>
      <c r="F42">
        <v>-49.338272000000003</v>
      </c>
      <c r="H42" s="21">
        <f t="shared" si="12"/>
        <v>23.375</v>
      </c>
      <c r="I42" s="21">
        <f t="shared" si="13"/>
        <v>-59.490310999999998</v>
      </c>
      <c r="J42" s="21">
        <f t="shared" si="14"/>
        <v>-32.353878000000002</v>
      </c>
      <c r="L42" s="21">
        <f t="shared" si="15"/>
        <v>24.5</v>
      </c>
      <c r="M42" s="21">
        <f t="shared" si="16"/>
        <v>-39.712490000000003</v>
      </c>
      <c r="N42" s="21">
        <f t="shared" si="17"/>
        <v>-56.358283999999998</v>
      </c>
      <c r="P42" s="38">
        <f t="shared" si="18"/>
        <v>25.625</v>
      </c>
      <c r="Q42" s="21">
        <f t="shared" si="19"/>
        <v>-83.147354000000007</v>
      </c>
      <c r="R42" s="21">
        <f t="shared" si="20"/>
        <v>-53.351154000000001</v>
      </c>
      <c r="S42" s="29"/>
      <c r="T42" s="21">
        <f t="shared" si="21"/>
        <v>26</v>
      </c>
      <c r="U42" s="21">
        <f t="shared" si="22"/>
        <v>-56.249718000000001</v>
      </c>
      <c r="V42" s="21">
        <f t="shared" si="23"/>
        <v>-72.975075000000004</v>
      </c>
    </row>
    <row r="43" spans="2:22" x14ac:dyDescent="0.25">
      <c r="B43">
        <v>20166666666.667</v>
      </c>
      <c r="C43">
        <v>-32.878608999999997</v>
      </c>
      <c r="E43">
        <v>20166666666.667</v>
      </c>
      <c r="F43">
        <v>-48.073860000000003</v>
      </c>
      <c r="H43" s="21">
        <f t="shared" si="12"/>
        <v>23.666666666666998</v>
      </c>
      <c r="I43" s="21">
        <f t="shared" si="13"/>
        <v>-59.261898000000002</v>
      </c>
      <c r="J43" s="21">
        <f t="shared" si="14"/>
        <v>-32.454746</v>
      </c>
      <c r="L43" s="21">
        <f t="shared" si="15"/>
        <v>24.666666666666998</v>
      </c>
      <c r="M43" s="21">
        <f t="shared" si="16"/>
        <v>-39.816124000000002</v>
      </c>
      <c r="N43" s="21">
        <f t="shared" si="17"/>
        <v>-56.560059000000003</v>
      </c>
      <c r="P43" s="38">
        <f t="shared" si="18"/>
        <v>25.666666666666998</v>
      </c>
      <c r="Q43" s="21">
        <f t="shared" si="19"/>
        <v>-83.192863000000003</v>
      </c>
      <c r="R43" s="21">
        <f t="shared" si="20"/>
        <v>-53.501759</v>
      </c>
      <c r="S43" s="29"/>
      <c r="T43" s="21">
        <f t="shared" si="21"/>
        <v>26</v>
      </c>
      <c r="U43" s="21">
        <f t="shared" si="22"/>
        <v>-56.247421000000003</v>
      </c>
      <c r="V43" s="21">
        <f t="shared" si="23"/>
        <v>-73.093254000000002</v>
      </c>
    </row>
    <row r="44" spans="2:22" x14ac:dyDescent="0.25">
      <c r="B44">
        <v>20583333333.333</v>
      </c>
      <c r="C44">
        <v>-30.346087000000001</v>
      </c>
      <c r="E44">
        <v>20583333333.333</v>
      </c>
      <c r="F44">
        <v>-47.705005999999997</v>
      </c>
      <c r="H44" s="21">
        <f t="shared" si="12"/>
        <v>23.958333333333002</v>
      </c>
      <c r="I44" s="21">
        <f t="shared" si="13"/>
        <v>-58.897247</v>
      </c>
      <c r="J44" s="21">
        <f t="shared" si="14"/>
        <v>-32.815703999999997</v>
      </c>
      <c r="L44" s="21">
        <f t="shared" si="15"/>
        <v>24.833333333333002</v>
      </c>
      <c r="M44" s="21">
        <f t="shared" si="16"/>
        <v>-40.339157</v>
      </c>
      <c r="N44" s="21">
        <f t="shared" si="17"/>
        <v>-56.670234999999998</v>
      </c>
      <c r="P44" s="38">
        <f t="shared" si="18"/>
        <v>25.708333333333002</v>
      </c>
      <c r="Q44" s="21">
        <f t="shared" si="19"/>
        <v>-83.373290999999995</v>
      </c>
      <c r="R44" s="21">
        <f t="shared" si="20"/>
        <v>-53.679789999999997</v>
      </c>
      <c r="S44" s="29"/>
      <c r="T44" s="21">
        <f t="shared" si="21"/>
        <v>26</v>
      </c>
      <c r="U44" s="21">
        <f t="shared" si="22"/>
        <v>-56.255806</v>
      </c>
      <c r="V44" s="21">
        <f t="shared" si="23"/>
        <v>-73.140083000000004</v>
      </c>
    </row>
    <row r="45" spans="2:22" x14ac:dyDescent="0.25">
      <c r="B45">
        <v>21000000000</v>
      </c>
      <c r="C45">
        <v>-28.250084000000001</v>
      </c>
      <c r="E45">
        <v>21000000000</v>
      </c>
      <c r="F45">
        <v>-45.261139</v>
      </c>
      <c r="H45" s="21">
        <f t="shared" si="12"/>
        <v>24.25</v>
      </c>
      <c r="I45" s="21">
        <f t="shared" si="13"/>
        <v>-58.666142000000001</v>
      </c>
      <c r="J45" s="21">
        <f t="shared" si="14"/>
        <v>-33.341380999999998</v>
      </c>
      <c r="L45" s="21">
        <f t="shared" si="15"/>
        <v>25</v>
      </c>
      <c r="M45" s="21">
        <f t="shared" si="16"/>
        <v>-40.580765</v>
      </c>
      <c r="N45" s="21">
        <f t="shared" si="17"/>
        <v>-56.855583000000003</v>
      </c>
      <c r="P45" s="38">
        <f t="shared" si="18"/>
        <v>25.75</v>
      </c>
      <c r="Q45" s="21">
        <f t="shared" si="19"/>
        <v>-83.845993000000007</v>
      </c>
      <c r="R45" s="21">
        <f t="shared" si="20"/>
        <v>-53.588664999999999</v>
      </c>
      <c r="S45" s="29"/>
      <c r="T45" s="21">
        <f t="shared" si="21"/>
        <v>26</v>
      </c>
      <c r="U45" s="21">
        <f t="shared" si="22"/>
        <v>-56.275588999999997</v>
      </c>
      <c r="V45" s="21">
        <f t="shared" si="23"/>
        <v>-73.132003999999995</v>
      </c>
    </row>
    <row r="46" spans="2:22" x14ac:dyDescent="0.25">
      <c r="B46">
        <v>21416666666.667</v>
      </c>
      <c r="C46">
        <v>-24.495539000000001</v>
      </c>
      <c r="E46">
        <v>21416666666.667</v>
      </c>
      <c r="F46">
        <v>-44.562427999999997</v>
      </c>
      <c r="H46" s="21">
        <f t="shared" si="12"/>
        <v>24.541666666666998</v>
      </c>
      <c r="I46" s="21">
        <f t="shared" si="13"/>
        <v>-58.584961</v>
      </c>
      <c r="J46" s="21">
        <f t="shared" si="14"/>
        <v>-33.864986000000002</v>
      </c>
      <c r="L46" s="21">
        <f t="shared" si="15"/>
        <v>25.166666666666998</v>
      </c>
      <c r="M46" s="21">
        <f t="shared" si="16"/>
        <v>-40.861015000000002</v>
      </c>
      <c r="N46" s="21">
        <f t="shared" si="17"/>
        <v>-57.124358999999998</v>
      </c>
      <c r="P46" s="38">
        <f t="shared" si="18"/>
        <v>25.791666666666998</v>
      </c>
      <c r="Q46" s="21">
        <f t="shared" si="19"/>
        <v>-83.795760999999999</v>
      </c>
      <c r="R46" s="21">
        <f t="shared" si="20"/>
        <v>-53.377785000000003</v>
      </c>
      <c r="S46" s="29"/>
      <c r="T46" s="21">
        <f t="shared" si="21"/>
        <v>26</v>
      </c>
      <c r="U46" s="21">
        <f t="shared" si="22"/>
        <v>-56.264923000000003</v>
      </c>
      <c r="V46" s="21">
        <f t="shared" si="23"/>
        <v>-73.094948000000002</v>
      </c>
    </row>
    <row r="47" spans="2:22" x14ac:dyDescent="0.25">
      <c r="B47">
        <v>21833333333.333</v>
      </c>
      <c r="C47">
        <v>-24.234425000000002</v>
      </c>
      <c r="E47">
        <v>21833333333.333</v>
      </c>
      <c r="F47">
        <v>-43.061171999999999</v>
      </c>
      <c r="H47" s="21">
        <f t="shared" si="12"/>
        <v>24.833333333333002</v>
      </c>
      <c r="I47" s="21">
        <f t="shared" si="13"/>
        <v>-58.726058999999999</v>
      </c>
      <c r="J47" s="21">
        <f t="shared" si="14"/>
        <v>-34.173191000000003</v>
      </c>
      <c r="L47" s="21">
        <f t="shared" si="15"/>
        <v>25.333333333333002</v>
      </c>
      <c r="M47" s="21">
        <f t="shared" si="16"/>
        <v>-41.277771000000001</v>
      </c>
      <c r="N47" s="21">
        <f t="shared" si="17"/>
        <v>-57.0732</v>
      </c>
      <c r="P47" s="38">
        <f t="shared" si="18"/>
        <v>25.833333333333002</v>
      </c>
      <c r="Q47" s="21">
        <f t="shared" si="19"/>
        <v>-82.939552000000006</v>
      </c>
      <c r="R47" s="21">
        <f t="shared" si="20"/>
        <v>-53.706184</v>
      </c>
      <c r="S47" s="29"/>
      <c r="T47" s="21">
        <f t="shared" si="21"/>
        <v>26</v>
      </c>
      <c r="U47" s="21">
        <f t="shared" si="22"/>
        <v>-56.250824000000001</v>
      </c>
      <c r="V47" s="21">
        <f t="shared" si="23"/>
        <v>-73.079635999999994</v>
      </c>
    </row>
    <row r="48" spans="2:22" x14ac:dyDescent="0.25">
      <c r="B48">
        <v>22250000000</v>
      </c>
      <c r="C48">
        <v>-23.540935999999999</v>
      </c>
      <c r="E48">
        <v>22250000000</v>
      </c>
      <c r="F48">
        <v>-42.671196000000002</v>
      </c>
      <c r="H48" s="21">
        <f t="shared" si="12"/>
        <v>25.125</v>
      </c>
      <c r="I48" s="21">
        <f t="shared" si="13"/>
        <v>-58.775261</v>
      </c>
      <c r="J48" s="21">
        <f t="shared" si="14"/>
        <v>-34.383769999999998</v>
      </c>
      <c r="L48" s="21">
        <f t="shared" si="15"/>
        <v>25.5</v>
      </c>
      <c r="M48" s="21">
        <f t="shared" si="16"/>
        <v>-41.585296999999997</v>
      </c>
      <c r="N48" s="21">
        <f t="shared" si="17"/>
        <v>-57.511592999999998</v>
      </c>
      <c r="P48" s="38">
        <f t="shared" si="18"/>
        <v>25.875</v>
      </c>
      <c r="Q48" s="21">
        <f t="shared" si="19"/>
        <v>-83.801558999999997</v>
      </c>
      <c r="R48" s="21">
        <f t="shared" si="20"/>
        <v>-53.492511999999998</v>
      </c>
      <c r="S48" s="29"/>
      <c r="T48" s="21">
        <f t="shared" si="21"/>
        <v>26</v>
      </c>
      <c r="U48" s="21">
        <f t="shared" si="22"/>
        <v>-56.237591000000002</v>
      </c>
      <c r="V48" s="21">
        <f t="shared" si="23"/>
        <v>-73.083411999999996</v>
      </c>
    </row>
    <row r="49" spans="2:22" x14ac:dyDescent="0.25">
      <c r="B49">
        <v>22666666666.667</v>
      </c>
      <c r="C49">
        <v>-22.936046999999999</v>
      </c>
      <c r="E49">
        <v>22666666666.667</v>
      </c>
      <c r="F49">
        <v>-41.628162000000003</v>
      </c>
      <c r="H49" s="21">
        <f t="shared" si="12"/>
        <v>25.416666666666998</v>
      </c>
      <c r="I49" s="21">
        <f t="shared" si="13"/>
        <v>-58.634673999999997</v>
      </c>
      <c r="J49" s="21">
        <f t="shared" si="14"/>
        <v>-34.545399000000003</v>
      </c>
      <c r="L49" s="21">
        <f t="shared" si="15"/>
        <v>25.666666666666998</v>
      </c>
      <c r="M49" s="21">
        <f t="shared" si="16"/>
        <v>-42.367778999999999</v>
      </c>
      <c r="N49" s="21">
        <f t="shared" si="17"/>
        <v>-57.822246999999997</v>
      </c>
      <c r="P49" s="38">
        <f t="shared" si="18"/>
        <v>25.916666666666998</v>
      </c>
      <c r="Q49" s="21">
        <f t="shared" si="19"/>
        <v>-83.775490000000005</v>
      </c>
      <c r="R49" s="21">
        <f t="shared" si="20"/>
        <v>-53.543140000000001</v>
      </c>
      <c r="S49" s="29"/>
      <c r="T49" s="21">
        <f t="shared" si="21"/>
        <v>26</v>
      </c>
      <c r="U49" s="21">
        <f t="shared" si="22"/>
        <v>-56.250576000000002</v>
      </c>
      <c r="V49" s="21">
        <f t="shared" si="23"/>
        <v>-73.137710999999996</v>
      </c>
    </row>
    <row r="50" spans="2:22" x14ac:dyDescent="0.25">
      <c r="B50">
        <v>23083333333.333</v>
      </c>
      <c r="C50">
        <v>-22.845451000000001</v>
      </c>
      <c r="E50">
        <v>23083333333.333</v>
      </c>
      <c r="F50">
        <v>-40.866107999999997</v>
      </c>
      <c r="H50" s="21">
        <f t="shared" si="12"/>
        <v>25.708333333333002</v>
      </c>
      <c r="I50" s="21">
        <f t="shared" si="13"/>
        <v>-58.658253000000002</v>
      </c>
      <c r="J50" s="21">
        <f t="shared" si="14"/>
        <v>-34.815066999999999</v>
      </c>
      <c r="L50" s="21">
        <f t="shared" si="15"/>
        <v>25.833333333333002</v>
      </c>
      <c r="M50" s="21">
        <f t="shared" si="16"/>
        <v>-42.668537000000001</v>
      </c>
      <c r="N50" s="21">
        <f t="shared" si="17"/>
        <v>-58.358952000000002</v>
      </c>
      <c r="P50" s="38">
        <f t="shared" si="18"/>
        <v>25.958333333333002</v>
      </c>
      <c r="Q50" s="21">
        <f t="shared" si="19"/>
        <v>-84.341705000000005</v>
      </c>
      <c r="R50" s="21">
        <f t="shared" si="20"/>
        <v>-53.396042000000001</v>
      </c>
      <c r="S50" s="29"/>
      <c r="T50" s="21">
        <f t="shared" si="21"/>
        <v>26</v>
      </c>
      <c r="U50" s="21">
        <f t="shared" si="22"/>
        <v>-56.275291000000003</v>
      </c>
      <c r="V50" s="21">
        <f t="shared" si="23"/>
        <v>-73.148887999999999</v>
      </c>
    </row>
    <row r="51" spans="2:22" x14ac:dyDescent="0.25">
      <c r="B51">
        <v>23500000000</v>
      </c>
      <c r="C51">
        <v>-23.336006000000001</v>
      </c>
      <c r="E51">
        <v>23500000000</v>
      </c>
      <c r="F51">
        <v>-40.317863000000003</v>
      </c>
      <c r="H51" s="21">
        <f t="shared" si="12"/>
        <v>26</v>
      </c>
      <c r="I51" s="21">
        <f t="shared" si="13"/>
        <v>-58.707706000000002</v>
      </c>
      <c r="J51" s="21">
        <f t="shared" si="14"/>
        <v>-34.996665999999998</v>
      </c>
      <c r="L51" s="21">
        <f t="shared" si="15"/>
        <v>26</v>
      </c>
      <c r="M51" s="21">
        <f t="shared" si="16"/>
        <v>-43.049210000000002</v>
      </c>
      <c r="N51" s="21">
        <f t="shared" si="17"/>
        <v>-58.592219999999998</v>
      </c>
      <c r="P51" s="38">
        <f t="shared" si="18"/>
        <v>26</v>
      </c>
      <c r="Q51" s="21">
        <f t="shared" si="19"/>
        <v>-82.956947</v>
      </c>
      <c r="R51" s="21">
        <f t="shared" si="20"/>
        <v>-54.045338000000001</v>
      </c>
      <c r="S51" s="29"/>
      <c r="T51" s="21">
        <f t="shared" si="21"/>
        <v>26</v>
      </c>
      <c r="U51" s="21">
        <f t="shared" si="22"/>
        <v>-56.290694999999999</v>
      </c>
      <c r="V51" s="21">
        <f t="shared" si="23"/>
        <v>-73.182937999999993</v>
      </c>
    </row>
    <row r="52" spans="2:22" x14ac:dyDescent="0.25">
      <c r="B52">
        <v>23916666666.667</v>
      </c>
      <c r="C52">
        <v>-24.378809</v>
      </c>
      <c r="E52">
        <v>23916666666.667</v>
      </c>
      <c r="F52">
        <v>-39.980583000000003</v>
      </c>
    </row>
    <row r="53" spans="2:22" x14ac:dyDescent="0.25">
      <c r="B53">
        <v>24333333333.333</v>
      </c>
      <c r="C53">
        <v>-25.695578000000001</v>
      </c>
      <c r="E53">
        <v>24333333333.333</v>
      </c>
      <c r="F53">
        <v>-39.796238000000002</v>
      </c>
    </row>
    <row r="54" spans="2:22" x14ac:dyDescent="0.25">
      <c r="B54">
        <v>24750000000</v>
      </c>
      <c r="C54">
        <v>-26.978487000000001</v>
      </c>
      <c r="E54">
        <v>24750000000</v>
      </c>
      <c r="F54">
        <v>-39.801845999999998</v>
      </c>
    </row>
    <row r="55" spans="2:22" x14ac:dyDescent="0.25">
      <c r="B55">
        <v>25166666666.667</v>
      </c>
      <c r="C55">
        <v>-27.868642999999999</v>
      </c>
      <c r="E55">
        <v>25166666666.667</v>
      </c>
      <c r="F55">
        <v>-40.294021999999998</v>
      </c>
    </row>
    <row r="56" spans="2:22" x14ac:dyDescent="0.25">
      <c r="B56">
        <v>25583333333.333</v>
      </c>
      <c r="C56">
        <v>-28.157387</v>
      </c>
      <c r="E56">
        <v>25583333333.333</v>
      </c>
      <c r="F56">
        <v>-41.162491000000003</v>
      </c>
    </row>
    <row r="57" spans="2:22" x14ac:dyDescent="0.25">
      <c r="B57">
        <v>26000000000</v>
      </c>
      <c r="C57">
        <v>-28.104115</v>
      </c>
      <c r="E57">
        <v>26000000000</v>
      </c>
      <c r="F57">
        <v>-41.953178000000001</v>
      </c>
    </row>
    <row r="58" spans="2:22" x14ac:dyDescent="0.25">
      <c r="B58" t="s">
        <v>26</v>
      </c>
      <c r="E58" t="s">
        <v>26</v>
      </c>
    </row>
    <row r="61" spans="2:22" x14ac:dyDescent="0.25">
      <c r="B61" t="s">
        <v>27</v>
      </c>
      <c r="E61" t="s">
        <v>27</v>
      </c>
    </row>
    <row r="62" spans="2:22" x14ac:dyDescent="0.25">
      <c r="B62" t="s">
        <v>22</v>
      </c>
      <c r="C62" t="s">
        <v>238</v>
      </c>
      <c r="E62" t="s">
        <v>22</v>
      </c>
      <c r="F62" t="s">
        <v>238</v>
      </c>
    </row>
    <row r="63" spans="2:22" x14ac:dyDescent="0.25">
      <c r="B63">
        <v>12000000000</v>
      </c>
      <c r="C63">
        <v>-72.356949</v>
      </c>
      <c r="E63">
        <v>12000000000</v>
      </c>
      <c r="F63">
        <v>-46.305079999999997</v>
      </c>
    </row>
    <row r="64" spans="2:22" x14ac:dyDescent="0.25">
      <c r="B64">
        <v>12291666666.667</v>
      </c>
      <c r="C64">
        <v>-73.157059000000004</v>
      </c>
      <c r="E64">
        <v>12291666666.667</v>
      </c>
      <c r="F64">
        <v>-46.128231</v>
      </c>
    </row>
    <row r="65" spans="2:6" x14ac:dyDescent="0.25">
      <c r="B65">
        <v>12583333333.333</v>
      </c>
      <c r="C65">
        <v>-74.010955999999993</v>
      </c>
      <c r="E65">
        <v>12583333333.333</v>
      </c>
      <c r="F65">
        <v>-45.893932</v>
      </c>
    </row>
    <row r="66" spans="2:6" x14ac:dyDescent="0.25">
      <c r="B66">
        <v>12875000000</v>
      </c>
      <c r="C66">
        <v>-74.036995000000005</v>
      </c>
      <c r="E66">
        <v>12875000000</v>
      </c>
      <c r="F66">
        <v>-45.378596999999999</v>
      </c>
    </row>
    <row r="67" spans="2:6" x14ac:dyDescent="0.25">
      <c r="B67">
        <v>13166666666.667</v>
      </c>
      <c r="C67">
        <v>-73.668541000000005</v>
      </c>
      <c r="E67">
        <v>13166666666.667</v>
      </c>
      <c r="F67">
        <v>-44.775950999999999</v>
      </c>
    </row>
    <row r="68" spans="2:6" x14ac:dyDescent="0.25">
      <c r="B68">
        <v>13458333333.333</v>
      </c>
      <c r="C68">
        <v>-72.968124000000003</v>
      </c>
      <c r="E68">
        <v>13458333333.333</v>
      </c>
      <c r="F68">
        <v>-44.009846000000003</v>
      </c>
    </row>
    <row r="69" spans="2:6" x14ac:dyDescent="0.25">
      <c r="B69">
        <v>13750000000</v>
      </c>
      <c r="C69">
        <v>-72.316047999999995</v>
      </c>
      <c r="E69">
        <v>13750000000</v>
      </c>
      <c r="F69">
        <v>-43.392719</v>
      </c>
    </row>
    <row r="70" spans="2:6" x14ac:dyDescent="0.25">
      <c r="B70">
        <v>14041666666.667</v>
      </c>
      <c r="C70">
        <v>-71.654151999999996</v>
      </c>
      <c r="E70">
        <v>14041666666.667</v>
      </c>
      <c r="F70">
        <v>-42.824390000000001</v>
      </c>
    </row>
    <row r="71" spans="2:6" x14ac:dyDescent="0.25">
      <c r="B71">
        <v>14333333333.333</v>
      </c>
      <c r="C71">
        <v>-71.074866999999998</v>
      </c>
      <c r="E71">
        <v>14333333333.333</v>
      </c>
      <c r="F71">
        <v>-42.148003000000003</v>
      </c>
    </row>
    <row r="72" spans="2:6" x14ac:dyDescent="0.25">
      <c r="B72">
        <v>14625000000</v>
      </c>
      <c r="C72">
        <v>-70.784744000000003</v>
      </c>
      <c r="E72">
        <v>14625000000</v>
      </c>
      <c r="F72">
        <v>-41.459820000000001</v>
      </c>
    </row>
    <row r="73" spans="2:6" x14ac:dyDescent="0.25">
      <c r="B73">
        <v>14916666666.667</v>
      </c>
      <c r="C73">
        <v>-71.019508000000002</v>
      </c>
      <c r="E73">
        <v>14916666666.667</v>
      </c>
      <c r="F73">
        <v>-40.960090999999998</v>
      </c>
    </row>
    <row r="74" spans="2:6" x14ac:dyDescent="0.25">
      <c r="B74">
        <v>15208333333.333</v>
      </c>
      <c r="C74">
        <v>-71.687636999999995</v>
      </c>
      <c r="E74">
        <v>15208333333.333</v>
      </c>
      <c r="F74">
        <v>-40.811267999999998</v>
      </c>
    </row>
    <row r="75" spans="2:6" x14ac:dyDescent="0.25">
      <c r="B75">
        <v>15500000000</v>
      </c>
      <c r="C75">
        <v>-72.320503000000002</v>
      </c>
      <c r="E75">
        <v>15500000000</v>
      </c>
      <c r="F75">
        <v>-40.987060999999997</v>
      </c>
    </row>
    <row r="76" spans="2:6" x14ac:dyDescent="0.25">
      <c r="B76">
        <v>15791666666.667</v>
      </c>
      <c r="C76">
        <v>-72.610313000000005</v>
      </c>
      <c r="E76">
        <v>15791666666.667</v>
      </c>
      <c r="F76">
        <v>-41.369667</v>
      </c>
    </row>
    <row r="77" spans="2:6" x14ac:dyDescent="0.25">
      <c r="B77">
        <v>16083333333.333</v>
      </c>
      <c r="C77">
        <v>-72.832001000000005</v>
      </c>
      <c r="E77">
        <v>16083333333.333</v>
      </c>
      <c r="F77">
        <v>-41.730949000000003</v>
      </c>
    </row>
    <row r="78" spans="2:6" x14ac:dyDescent="0.25">
      <c r="B78">
        <v>16375000000</v>
      </c>
      <c r="C78">
        <v>-73.204352999999998</v>
      </c>
      <c r="E78">
        <v>16375000000</v>
      </c>
      <c r="F78">
        <v>-41.726883000000001</v>
      </c>
    </row>
    <row r="79" spans="2:6" x14ac:dyDescent="0.25">
      <c r="B79">
        <v>16666666666.667</v>
      </c>
      <c r="C79">
        <v>-74.440689000000006</v>
      </c>
      <c r="E79">
        <v>16666666666.667</v>
      </c>
      <c r="F79">
        <v>-41.397472</v>
      </c>
    </row>
    <row r="80" spans="2:6" x14ac:dyDescent="0.25">
      <c r="B80">
        <v>16958333333.333</v>
      </c>
      <c r="C80">
        <v>-76.357201000000003</v>
      </c>
      <c r="E80">
        <v>16958333333.333</v>
      </c>
      <c r="F80">
        <v>-40.925410999999997</v>
      </c>
    </row>
    <row r="81" spans="2:6" x14ac:dyDescent="0.25">
      <c r="B81">
        <v>17250000000</v>
      </c>
      <c r="C81">
        <v>-81.411902999999995</v>
      </c>
      <c r="E81">
        <v>17250000000</v>
      </c>
      <c r="F81">
        <v>-40.602347999999999</v>
      </c>
    </row>
    <row r="82" spans="2:6" x14ac:dyDescent="0.25">
      <c r="B82">
        <v>17541666666.667</v>
      </c>
      <c r="C82">
        <v>-82.171256999999997</v>
      </c>
      <c r="E82">
        <v>17541666666.667</v>
      </c>
      <c r="F82">
        <v>-40.070827000000001</v>
      </c>
    </row>
    <row r="83" spans="2:6" x14ac:dyDescent="0.25">
      <c r="B83">
        <v>17833333333.333</v>
      </c>
      <c r="C83">
        <v>-80.506264000000002</v>
      </c>
      <c r="E83">
        <v>17833333333.333</v>
      </c>
      <c r="F83">
        <v>-39.588951000000002</v>
      </c>
    </row>
    <row r="84" spans="2:6" x14ac:dyDescent="0.25">
      <c r="B84">
        <v>18125000000</v>
      </c>
      <c r="C84">
        <v>-74.504654000000002</v>
      </c>
      <c r="E84">
        <v>18125000000</v>
      </c>
      <c r="F84">
        <v>-38.994788999999997</v>
      </c>
    </row>
    <row r="85" spans="2:6" x14ac:dyDescent="0.25">
      <c r="B85">
        <v>18416666666.667</v>
      </c>
      <c r="C85">
        <v>-71.654349999999994</v>
      </c>
      <c r="E85">
        <v>18416666666.667</v>
      </c>
      <c r="F85">
        <v>-38.657040000000002</v>
      </c>
    </row>
    <row r="86" spans="2:6" x14ac:dyDescent="0.25">
      <c r="B86">
        <v>18708333333.333</v>
      </c>
      <c r="C86">
        <v>-69.835494999999995</v>
      </c>
      <c r="E86">
        <v>18708333333.333</v>
      </c>
      <c r="F86">
        <v>-38.137093</v>
      </c>
    </row>
    <row r="87" spans="2:6" x14ac:dyDescent="0.25">
      <c r="B87">
        <v>19000000000</v>
      </c>
      <c r="C87">
        <v>-68.749840000000006</v>
      </c>
      <c r="E87">
        <v>19000000000</v>
      </c>
      <c r="F87">
        <v>-37.735008000000001</v>
      </c>
    </row>
    <row r="88" spans="2:6" x14ac:dyDescent="0.25">
      <c r="B88">
        <v>19291666666.667</v>
      </c>
      <c r="C88">
        <v>-67.420608999999999</v>
      </c>
      <c r="E88">
        <v>19291666666.667</v>
      </c>
      <c r="F88">
        <v>-37.177726999999997</v>
      </c>
    </row>
    <row r="89" spans="2:6" x14ac:dyDescent="0.25">
      <c r="B89">
        <v>19583333333.333</v>
      </c>
      <c r="C89">
        <v>-66.222160000000002</v>
      </c>
      <c r="E89">
        <v>19583333333.333</v>
      </c>
      <c r="F89">
        <v>-36.748154</v>
      </c>
    </row>
    <row r="90" spans="2:6" x14ac:dyDescent="0.25">
      <c r="B90">
        <v>19875000000</v>
      </c>
      <c r="C90">
        <v>-64.586723000000006</v>
      </c>
      <c r="E90">
        <v>19875000000</v>
      </c>
      <c r="F90">
        <v>-36.197380000000003</v>
      </c>
    </row>
    <row r="91" spans="2:6" x14ac:dyDescent="0.25">
      <c r="B91">
        <v>20166666666.667</v>
      </c>
      <c r="C91">
        <v>-63.040118999999997</v>
      </c>
      <c r="E91">
        <v>20166666666.667</v>
      </c>
      <c r="F91">
        <v>-35.782969999999999</v>
      </c>
    </row>
    <row r="92" spans="2:6" x14ac:dyDescent="0.25">
      <c r="B92">
        <v>20458333333.333</v>
      </c>
      <c r="C92">
        <v>-61.811019999999999</v>
      </c>
      <c r="E92">
        <v>20458333333.333</v>
      </c>
      <c r="F92">
        <v>-35.405186</v>
      </c>
    </row>
    <row r="93" spans="2:6" x14ac:dyDescent="0.25">
      <c r="B93">
        <v>20750000000</v>
      </c>
      <c r="C93">
        <v>-60.921233999999998</v>
      </c>
      <c r="E93">
        <v>20750000000</v>
      </c>
      <c r="F93">
        <v>-35.076714000000003</v>
      </c>
    </row>
    <row r="94" spans="2:6" x14ac:dyDescent="0.25">
      <c r="B94">
        <v>21041666666.667</v>
      </c>
      <c r="C94">
        <v>-60.037436999999997</v>
      </c>
      <c r="E94">
        <v>21041666666.667</v>
      </c>
      <c r="F94">
        <v>-34.729697999999999</v>
      </c>
    </row>
    <row r="95" spans="2:6" x14ac:dyDescent="0.25">
      <c r="B95">
        <v>21333333333.333</v>
      </c>
      <c r="C95">
        <v>-58.575279000000002</v>
      </c>
      <c r="E95">
        <v>21333333333.333</v>
      </c>
      <c r="F95">
        <v>-34.320332000000001</v>
      </c>
    </row>
    <row r="96" spans="2:6" x14ac:dyDescent="0.25">
      <c r="B96">
        <v>21625000000</v>
      </c>
      <c r="C96">
        <v>-58.059925</v>
      </c>
      <c r="E96">
        <v>21625000000</v>
      </c>
      <c r="F96">
        <v>-33.869793000000001</v>
      </c>
    </row>
    <row r="97" spans="2:6" x14ac:dyDescent="0.25">
      <c r="B97">
        <v>21916666666.667</v>
      </c>
      <c r="C97">
        <v>-58.052605</v>
      </c>
      <c r="E97">
        <v>21916666666.667</v>
      </c>
      <c r="F97">
        <v>-33.412979</v>
      </c>
    </row>
    <row r="98" spans="2:6" x14ac:dyDescent="0.25">
      <c r="B98">
        <v>22208333333.333</v>
      </c>
      <c r="C98">
        <v>-58.817909</v>
      </c>
      <c r="E98">
        <v>22208333333.333</v>
      </c>
      <c r="F98">
        <v>-33.055840000000003</v>
      </c>
    </row>
    <row r="99" spans="2:6" x14ac:dyDescent="0.25">
      <c r="B99">
        <v>22500000000</v>
      </c>
      <c r="C99">
        <v>-58.999122999999997</v>
      </c>
      <c r="E99">
        <v>22500000000</v>
      </c>
      <c r="F99">
        <v>-32.754683999999997</v>
      </c>
    </row>
    <row r="100" spans="2:6" x14ac:dyDescent="0.25">
      <c r="B100">
        <v>22791666666.667</v>
      </c>
      <c r="C100">
        <v>-59.240810000000003</v>
      </c>
      <c r="E100">
        <v>22791666666.667</v>
      </c>
      <c r="F100">
        <v>-32.559269</v>
      </c>
    </row>
    <row r="101" spans="2:6" x14ac:dyDescent="0.25">
      <c r="B101">
        <v>23083333333.333</v>
      </c>
      <c r="C101">
        <v>-59.417000000000002</v>
      </c>
      <c r="E101">
        <v>23083333333.333</v>
      </c>
      <c r="F101">
        <v>-32.39893</v>
      </c>
    </row>
    <row r="102" spans="2:6" x14ac:dyDescent="0.25">
      <c r="B102">
        <v>23375000000</v>
      </c>
      <c r="C102">
        <v>-59.490310999999998</v>
      </c>
      <c r="E102">
        <v>23375000000</v>
      </c>
      <c r="F102">
        <v>-32.353878000000002</v>
      </c>
    </row>
    <row r="103" spans="2:6" x14ac:dyDescent="0.25">
      <c r="B103">
        <v>23666666666.667</v>
      </c>
      <c r="C103">
        <v>-59.261898000000002</v>
      </c>
      <c r="E103">
        <v>23666666666.667</v>
      </c>
      <c r="F103">
        <v>-32.454746</v>
      </c>
    </row>
    <row r="104" spans="2:6" x14ac:dyDescent="0.25">
      <c r="B104">
        <v>23958333333.333</v>
      </c>
      <c r="C104">
        <v>-58.897247</v>
      </c>
      <c r="E104">
        <v>23958333333.333</v>
      </c>
      <c r="F104">
        <v>-32.815703999999997</v>
      </c>
    </row>
    <row r="105" spans="2:6" x14ac:dyDescent="0.25">
      <c r="B105">
        <v>24250000000</v>
      </c>
      <c r="C105">
        <v>-58.666142000000001</v>
      </c>
      <c r="E105">
        <v>24250000000</v>
      </c>
      <c r="F105">
        <v>-33.341380999999998</v>
      </c>
    </row>
    <row r="106" spans="2:6" x14ac:dyDescent="0.25">
      <c r="B106">
        <v>24541666666.667</v>
      </c>
      <c r="C106">
        <v>-58.584961</v>
      </c>
      <c r="E106">
        <v>24541666666.667</v>
      </c>
      <c r="F106">
        <v>-33.864986000000002</v>
      </c>
    </row>
    <row r="107" spans="2:6" x14ac:dyDescent="0.25">
      <c r="B107">
        <v>24833333333.333</v>
      </c>
      <c r="C107">
        <v>-58.726058999999999</v>
      </c>
      <c r="E107">
        <v>24833333333.333</v>
      </c>
      <c r="F107">
        <v>-34.173191000000003</v>
      </c>
    </row>
    <row r="108" spans="2:6" x14ac:dyDescent="0.25">
      <c r="B108">
        <v>25125000000</v>
      </c>
      <c r="C108">
        <v>-58.775261</v>
      </c>
      <c r="E108">
        <v>25125000000</v>
      </c>
      <c r="F108">
        <v>-34.383769999999998</v>
      </c>
    </row>
    <row r="109" spans="2:6" x14ac:dyDescent="0.25">
      <c r="B109">
        <v>25416666666.667</v>
      </c>
      <c r="C109">
        <v>-58.634673999999997</v>
      </c>
      <c r="E109">
        <v>25416666666.667</v>
      </c>
      <c r="F109">
        <v>-34.545399000000003</v>
      </c>
    </row>
    <row r="110" spans="2:6" x14ac:dyDescent="0.25">
      <c r="B110">
        <v>25708333333.333</v>
      </c>
      <c r="C110">
        <v>-58.658253000000002</v>
      </c>
      <c r="E110">
        <v>25708333333.333</v>
      </c>
      <c r="F110">
        <v>-34.815066999999999</v>
      </c>
    </row>
    <row r="111" spans="2:6" x14ac:dyDescent="0.25">
      <c r="B111">
        <v>26000000000</v>
      </c>
      <c r="C111">
        <v>-58.707706000000002</v>
      </c>
      <c r="E111">
        <v>26000000000</v>
      </c>
      <c r="F111">
        <v>-34.996665999999998</v>
      </c>
    </row>
    <row r="112" spans="2:6" x14ac:dyDescent="0.25">
      <c r="B112" t="s">
        <v>26</v>
      </c>
      <c r="E112" t="s">
        <v>26</v>
      </c>
    </row>
    <row r="115" spans="2:6" x14ac:dyDescent="0.25">
      <c r="B115" t="s">
        <v>29</v>
      </c>
      <c r="E115" t="s">
        <v>29</v>
      </c>
    </row>
    <row r="116" spans="2:6" x14ac:dyDescent="0.25">
      <c r="B116" t="s">
        <v>22</v>
      </c>
      <c r="C116" t="s">
        <v>239</v>
      </c>
      <c r="E116" t="s">
        <v>22</v>
      </c>
      <c r="F116" t="s">
        <v>239</v>
      </c>
    </row>
    <row r="117" spans="2:6" x14ac:dyDescent="0.25">
      <c r="B117">
        <v>18000000000</v>
      </c>
      <c r="C117">
        <v>-49.705750000000002</v>
      </c>
      <c r="E117">
        <v>18000000000</v>
      </c>
      <c r="F117">
        <v>-61.497608</v>
      </c>
    </row>
    <row r="118" spans="2:6" x14ac:dyDescent="0.25">
      <c r="B118">
        <v>18166666666.667</v>
      </c>
      <c r="C118">
        <v>-49.648581999999998</v>
      </c>
      <c r="E118">
        <v>18166666666.667</v>
      </c>
      <c r="F118">
        <v>-61.873787</v>
      </c>
    </row>
    <row r="119" spans="2:6" x14ac:dyDescent="0.25">
      <c r="B119">
        <v>18333333333.333</v>
      </c>
      <c r="C119">
        <v>-49.311622999999997</v>
      </c>
      <c r="E119">
        <v>18333333333.333</v>
      </c>
      <c r="F119">
        <v>-62.200569000000002</v>
      </c>
    </row>
    <row r="120" spans="2:6" x14ac:dyDescent="0.25">
      <c r="B120">
        <v>18500000000</v>
      </c>
      <c r="C120">
        <v>-49.121524999999998</v>
      </c>
      <c r="E120">
        <v>18500000000</v>
      </c>
      <c r="F120">
        <v>-62.578845999999999</v>
      </c>
    </row>
    <row r="121" spans="2:6" x14ac:dyDescent="0.25">
      <c r="B121">
        <v>18666666666.667</v>
      </c>
      <c r="C121">
        <v>-48.829802999999998</v>
      </c>
      <c r="E121">
        <v>18666666666.667</v>
      </c>
      <c r="F121">
        <v>-62.988776999999999</v>
      </c>
    </row>
    <row r="122" spans="2:6" x14ac:dyDescent="0.25">
      <c r="B122">
        <v>18833333333.333</v>
      </c>
      <c r="C122">
        <v>-48.883656000000002</v>
      </c>
      <c r="E122">
        <v>18833333333.333</v>
      </c>
      <c r="F122">
        <v>-63.691958999999997</v>
      </c>
    </row>
    <row r="123" spans="2:6" x14ac:dyDescent="0.25">
      <c r="B123">
        <v>19000000000</v>
      </c>
      <c r="C123">
        <v>-48.587719</v>
      </c>
      <c r="E123">
        <v>19000000000</v>
      </c>
      <c r="F123">
        <v>-64.133246999999997</v>
      </c>
    </row>
    <row r="124" spans="2:6" x14ac:dyDescent="0.25">
      <c r="B124">
        <v>19166666666.667</v>
      </c>
      <c r="C124">
        <v>-48.427948000000001</v>
      </c>
      <c r="E124">
        <v>19166666666.667</v>
      </c>
      <c r="F124">
        <v>-64.420592999999997</v>
      </c>
    </row>
    <row r="125" spans="2:6" x14ac:dyDescent="0.25">
      <c r="B125">
        <v>19333333333.333</v>
      </c>
      <c r="C125">
        <v>-48.238810999999998</v>
      </c>
      <c r="E125">
        <v>19333333333.333</v>
      </c>
      <c r="F125">
        <v>-64.384208999999998</v>
      </c>
    </row>
    <row r="126" spans="2:6" x14ac:dyDescent="0.25">
      <c r="B126">
        <v>19500000000</v>
      </c>
      <c r="C126">
        <v>-47.879970999999998</v>
      </c>
      <c r="E126">
        <v>19500000000</v>
      </c>
      <c r="F126">
        <v>-64.070328000000003</v>
      </c>
    </row>
    <row r="127" spans="2:6" x14ac:dyDescent="0.25">
      <c r="B127">
        <v>19666666666.667</v>
      </c>
      <c r="C127">
        <v>-47.670315000000002</v>
      </c>
      <c r="E127">
        <v>19666666666.667</v>
      </c>
      <c r="F127">
        <v>-63.066623999999997</v>
      </c>
    </row>
    <row r="128" spans="2:6" x14ac:dyDescent="0.25">
      <c r="B128">
        <v>19833333333.333</v>
      </c>
      <c r="C128">
        <v>-47.172244999999997</v>
      </c>
      <c r="E128">
        <v>19833333333.333</v>
      </c>
      <c r="F128">
        <v>-62.749622000000002</v>
      </c>
    </row>
    <row r="129" spans="2:6" x14ac:dyDescent="0.25">
      <c r="B129">
        <v>20000000000</v>
      </c>
      <c r="C129">
        <v>-46.885432999999999</v>
      </c>
      <c r="E129">
        <v>20000000000</v>
      </c>
      <c r="F129">
        <v>-62.341419000000002</v>
      </c>
    </row>
    <row r="130" spans="2:6" x14ac:dyDescent="0.25">
      <c r="B130">
        <v>20166666666.667</v>
      </c>
      <c r="C130">
        <v>-46.596611000000003</v>
      </c>
      <c r="E130">
        <v>20166666666.667</v>
      </c>
      <c r="F130">
        <v>-62.710239000000001</v>
      </c>
    </row>
    <row r="131" spans="2:6" x14ac:dyDescent="0.25">
      <c r="B131">
        <v>20333333333.333</v>
      </c>
      <c r="C131">
        <v>-46.450729000000003</v>
      </c>
      <c r="E131">
        <v>20333333333.333</v>
      </c>
      <c r="F131">
        <v>-62.149535999999998</v>
      </c>
    </row>
    <row r="132" spans="2:6" x14ac:dyDescent="0.25">
      <c r="B132">
        <v>20500000000</v>
      </c>
      <c r="C132">
        <v>-50.032158000000003</v>
      </c>
      <c r="E132">
        <v>20500000000</v>
      </c>
      <c r="F132">
        <v>-61.366104</v>
      </c>
    </row>
    <row r="133" spans="2:6" x14ac:dyDescent="0.25">
      <c r="B133">
        <v>20666666666.667</v>
      </c>
      <c r="C133">
        <v>-49.184356999999999</v>
      </c>
      <c r="E133">
        <v>20666666666.667</v>
      </c>
      <c r="F133">
        <v>-61.500877000000003</v>
      </c>
    </row>
    <row r="134" spans="2:6" x14ac:dyDescent="0.25">
      <c r="B134">
        <v>20833333333.333</v>
      </c>
      <c r="C134">
        <v>-48.230457000000001</v>
      </c>
      <c r="E134">
        <v>20833333333.333</v>
      </c>
      <c r="F134">
        <v>-61.537787999999999</v>
      </c>
    </row>
    <row r="135" spans="2:6" x14ac:dyDescent="0.25">
      <c r="B135">
        <v>21000000000</v>
      </c>
      <c r="C135">
        <v>-43.642426</v>
      </c>
      <c r="E135">
        <v>21000000000</v>
      </c>
      <c r="F135">
        <v>-62.151577000000003</v>
      </c>
    </row>
    <row r="136" spans="2:6" x14ac:dyDescent="0.25">
      <c r="B136">
        <v>21166666666.667</v>
      </c>
      <c r="C136">
        <v>-42.923279000000001</v>
      </c>
      <c r="E136">
        <v>21166666666.667</v>
      </c>
      <c r="F136">
        <v>-61.012363000000001</v>
      </c>
    </row>
    <row r="137" spans="2:6" x14ac:dyDescent="0.25">
      <c r="B137">
        <v>21333333333.333</v>
      </c>
      <c r="C137">
        <v>-42.735847</v>
      </c>
      <c r="E137">
        <v>21333333333.333</v>
      </c>
      <c r="F137">
        <v>-60.179729000000002</v>
      </c>
    </row>
    <row r="138" spans="2:6" x14ac:dyDescent="0.25">
      <c r="B138">
        <v>21500000000</v>
      </c>
      <c r="C138">
        <v>-42.050494999999998</v>
      </c>
      <c r="E138">
        <v>21500000000</v>
      </c>
      <c r="F138">
        <v>-59.786811999999998</v>
      </c>
    </row>
    <row r="139" spans="2:6" x14ac:dyDescent="0.25">
      <c r="B139">
        <v>21666666666.667</v>
      </c>
      <c r="C139">
        <v>-41.891590000000001</v>
      </c>
      <c r="E139">
        <v>21666666666.667</v>
      </c>
      <c r="F139">
        <v>-59.723475999999998</v>
      </c>
    </row>
    <row r="140" spans="2:6" x14ac:dyDescent="0.25">
      <c r="B140">
        <v>21833333333.333</v>
      </c>
      <c r="C140">
        <v>-41.257648000000003</v>
      </c>
      <c r="E140">
        <v>21833333333.333</v>
      </c>
      <c r="F140">
        <v>-59.631100000000004</v>
      </c>
    </row>
    <row r="141" spans="2:6" x14ac:dyDescent="0.25">
      <c r="B141">
        <v>22000000000</v>
      </c>
      <c r="C141">
        <v>-41.008133000000001</v>
      </c>
      <c r="E141">
        <v>22000000000</v>
      </c>
      <c r="F141">
        <v>-59.065750000000001</v>
      </c>
    </row>
    <row r="142" spans="2:6" x14ac:dyDescent="0.25">
      <c r="B142">
        <v>22166666666.667</v>
      </c>
      <c r="C142">
        <v>-40.775879000000003</v>
      </c>
      <c r="E142">
        <v>22166666666.667</v>
      </c>
      <c r="F142">
        <v>-58.548309000000003</v>
      </c>
    </row>
    <row r="143" spans="2:6" x14ac:dyDescent="0.25">
      <c r="B143">
        <v>22333333333.333</v>
      </c>
      <c r="C143">
        <v>-40.469932999999997</v>
      </c>
      <c r="E143">
        <v>22333333333.333</v>
      </c>
      <c r="F143">
        <v>-58.52948</v>
      </c>
    </row>
    <row r="144" spans="2:6" x14ac:dyDescent="0.25">
      <c r="B144">
        <v>22500000000</v>
      </c>
      <c r="C144">
        <v>-40.321441999999998</v>
      </c>
      <c r="E144">
        <v>22500000000</v>
      </c>
      <c r="F144">
        <v>-57.916172000000003</v>
      </c>
    </row>
    <row r="145" spans="2:6" x14ac:dyDescent="0.25">
      <c r="B145">
        <v>22666666666.667</v>
      </c>
      <c r="C145">
        <v>-39.780430000000003</v>
      </c>
      <c r="E145">
        <v>22666666666.667</v>
      </c>
      <c r="F145">
        <v>-57.964626000000003</v>
      </c>
    </row>
    <row r="146" spans="2:6" x14ac:dyDescent="0.25">
      <c r="B146">
        <v>22833333333.333</v>
      </c>
      <c r="C146">
        <v>-39.471279000000003</v>
      </c>
      <c r="E146">
        <v>22833333333.333</v>
      </c>
      <c r="F146">
        <v>-57.522106000000001</v>
      </c>
    </row>
    <row r="147" spans="2:6" x14ac:dyDescent="0.25">
      <c r="B147">
        <v>23000000000</v>
      </c>
      <c r="C147">
        <v>-39.360619</v>
      </c>
      <c r="E147">
        <v>23000000000</v>
      </c>
      <c r="F147">
        <v>-57.105370000000001</v>
      </c>
    </row>
    <row r="148" spans="2:6" x14ac:dyDescent="0.25">
      <c r="B148">
        <v>23166666666.667</v>
      </c>
      <c r="C148">
        <v>-39.158473999999998</v>
      </c>
      <c r="E148">
        <v>23166666666.667</v>
      </c>
      <c r="F148">
        <v>-57.105353999999998</v>
      </c>
    </row>
    <row r="149" spans="2:6" x14ac:dyDescent="0.25">
      <c r="B149">
        <v>23333333333.333</v>
      </c>
      <c r="C149">
        <v>-39.262577</v>
      </c>
      <c r="E149">
        <v>23333333333.333</v>
      </c>
      <c r="F149">
        <v>-56.707335999999998</v>
      </c>
    </row>
    <row r="150" spans="2:6" x14ac:dyDescent="0.25">
      <c r="B150">
        <v>23500000000</v>
      </c>
      <c r="C150">
        <v>-38.938960999999999</v>
      </c>
      <c r="E150">
        <v>23500000000</v>
      </c>
      <c r="F150">
        <v>-57.090663999999997</v>
      </c>
    </row>
    <row r="151" spans="2:6" x14ac:dyDescent="0.25">
      <c r="B151">
        <v>23666666666.667</v>
      </c>
      <c r="C151">
        <v>-39.109839999999998</v>
      </c>
      <c r="E151">
        <v>23666666666.667</v>
      </c>
      <c r="F151">
        <v>-56.627910999999997</v>
      </c>
    </row>
    <row r="152" spans="2:6" x14ac:dyDescent="0.25">
      <c r="B152">
        <v>23833333333.333</v>
      </c>
      <c r="C152">
        <v>-39.049861999999997</v>
      </c>
      <c r="E152">
        <v>23833333333.333</v>
      </c>
      <c r="F152">
        <v>-56.359509000000003</v>
      </c>
    </row>
    <row r="153" spans="2:6" x14ac:dyDescent="0.25">
      <c r="B153">
        <v>24000000000</v>
      </c>
      <c r="C153">
        <v>-39.199424999999998</v>
      </c>
      <c r="E153">
        <v>24000000000</v>
      </c>
      <c r="F153">
        <v>-56.44162</v>
      </c>
    </row>
    <row r="154" spans="2:6" x14ac:dyDescent="0.25">
      <c r="B154">
        <v>24166666666.667</v>
      </c>
      <c r="C154">
        <v>-39.368884999999999</v>
      </c>
      <c r="E154">
        <v>24166666666.667</v>
      </c>
      <c r="F154">
        <v>-56.293953000000002</v>
      </c>
    </row>
    <row r="155" spans="2:6" x14ac:dyDescent="0.25">
      <c r="B155">
        <v>24333333333.333</v>
      </c>
      <c r="C155">
        <v>-39.372233999999999</v>
      </c>
      <c r="E155">
        <v>24333333333.333</v>
      </c>
      <c r="F155">
        <v>-56.743957999999999</v>
      </c>
    </row>
    <row r="156" spans="2:6" x14ac:dyDescent="0.25">
      <c r="B156">
        <v>24500000000</v>
      </c>
      <c r="C156">
        <v>-39.712490000000003</v>
      </c>
      <c r="E156">
        <v>24500000000</v>
      </c>
      <c r="F156">
        <v>-56.358283999999998</v>
      </c>
    </row>
    <row r="157" spans="2:6" x14ac:dyDescent="0.25">
      <c r="B157">
        <v>24666666666.667</v>
      </c>
      <c r="C157">
        <v>-39.816124000000002</v>
      </c>
      <c r="E157">
        <v>24666666666.667</v>
      </c>
      <c r="F157">
        <v>-56.560059000000003</v>
      </c>
    </row>
    <row r="158" spans="2:6" x14ac:dyDescent="0.25">
      <c r="B158">
        <v>24833333333.333</v>
      </c>
      <c r="C158">
        <v>-40.339157</v>
      </c>
      <c r="E158">
        <v>24833333333.333</v>
      </c>
      <c r="F158">
        <v>-56.670234999999998</v>
      </c>
    </row>
    <row r="159" spans="2:6" x14ac:dyDescent="0.25">
      <c r="B159">
        <v>25000000000</v>
      </c>
      <c r="C159">
        <v>-40.580765</v>
      </c>
      <c r="E159">
        <v>25000000000</v>
      </c>
      <c r="F159">
        <v>-56.855583000000003</v>
      </c>
    </row>
    <row r="160" spans="2:6" x14ac:dyDescent="0.25">
      <c r="B160">
        <v>25166666666.667</v>
      </c>
      <c r="C160">
        <v>-40.861015000000002</v>
      </c>
      <c r="E160">
        <v>25166666666.667</v>
      </c>
      <c r="F160">
        <v>-57.124358999999998</v>
      </c>
    </row>
    <row r="161" spans="2:6" x14ac:dyDescent="0.25">
      <c r="B161">
        <v>25333333333.333</v>
      </c>
      <c r="C161">
        <v>-41.277771000000001</v>
      </c>
      <c r="E161">
        <v>25333333333.333</v>
      </c>
      <c r="F161">
        <v>-57.0732</v>
      </c>
    </row>
    <row r="162" spans="2:6" x14ac:dyDescent="0.25">
      <c r="B162">
        <v>25500000000</v>
      </c>
      <c r="C162">
        <v>-41.585296999999997</v>
      </c>
      <c r="E162">
        <v>25500000000</v>
      </c>
      <c r="F162">
        <v>-57.511592999999998</v>
      </c>
    </row>
    <row r="163" spans="2:6" x14ac:dyDescent="0.25">
      <c r="B163">
        <v>25666666666.667</v>
      </c>
      <c r="C163">
        <v>-42.367778999999999</v>
      </c>
      <c r="E163">
        <v>25666666666.667</v>
      </c>
      <c r="F163">
        <v>-57.822246999999997</v>
      </c>
    </row>
    <row r="164" spans="2:6" x14ac:dyDescent="0.25">
      <c r="B164">
        <v>25833333333.333</v>
      </c>
      <c r="C164">
        <v>-42.668537000000001</v>
      </c>
      <c r="E164">
        <v>25833333333.333</v>
      </c>
      <c r="F164">
        <v>-58.358952000000002</v>
      </c>
    </row>
    <row r="165" spans="2:6" x14ac:dyDescent="0.25">
      <c r="B165">
        <v>26000000000</v>
      </c>
      <c r="C165">
        <v>-43.049210000000002</v>
      </c>
      <c r="E165">
        <v>26000000000</v>
      </c>
      <c r="F165">
        <v>-58.592219999999998</v>
      </c>
    </row>
    <row r="166" spans="2:6" x14ac:dyDescent="0.25">
      <c r="B166" t="s">
        <v>26</v>
      </c>
      <c r="E166" t="s">
        <v>26</v>
      </c>
    </row>
    <row r="169" spans="2:6" x14ac:dyDescent="0.25">
      <c r="B169" t="s">
        <v>31</v>
      </c>
      <c r="E169" t="s">
        <v>31</v>
      </c>
    </row>
    <row r="170" spans="2:6" x14ac:dyDescent="0.25">
      <c r="B170" t="s">
        <v>22</v>
      </c>
      <c r="C170" t="s">
        <v>240</v>
      </c>
      <c r="E170" t="s">
        <v>22</v>
      </c>
      <c r="F170" t="s">
        <v>240</v>
      </c>
    </row>
    <row r="171" spans="2:6" x14ac:dyDescent="0.25">
      <c r="B171">
        <v>24000000000</v>
      </c>
      <c r="C171">
        <v>-81.536147999999997</v>
      </c>
      <c r="E171">
        <v>24000000000</v>
      </c>
      <c r="F171">
        <v>-52.369526</v>
      </c>
    </row>
    <row r="172" spans="2:6" x14ac:dyDescent="0.25">
      <c r="B172">
        <v>24041666666.667</v>
      </c>
      <c r="C172">
        <v>-81.737639999999999</v>
      </c>
      <c r="E172">
        <v>24041666666.667</v>
      </c>
      <c r="F172">
        <v>-52.314788999999998</v>
      </c>
    </row>
    <row r="173" spans="2:6" x14ac:dyDescent="0.25">
      <c r="B173">
        <v>24083333333.333</v>
      </c>
      <c r="C173">
        <v>-81.347153000000006</v>
      </c>
      <c r="E173">
        <v>24083333333.333</v>
      </c>
      <c r="F173">
        <v>-52.331477999999997</v>
      </c>
    </row>
    <row r="174" spans="2:6" x14ac:dyDescent="0.25">
      <c r="B174">
        <v>24125000000</v>
      </c>
      <c r="C174">
        <v>-80.398651000000001</v>
      </c>
      <c r="E174">
        <v>24125000000</v>
      </c>
      <c r="F174">
        <v>-52.286495000000002</v>
      </c>
    </row>
    <row r="175" spans="2:6" x14ac:dyDescent="0.25">
      <c r="B175">
        <v>24166666666.667</v>
      </c>
      <c r="C175">
        <v>-80.050629000000001</v>
      </c>
      <c r="E175">
        <v>24166666666.667</v>
      </c>
      <c r="F175">
        <v>-52.280845999999997</v>
      </c>
    </row>
    <row r="176" spans="2:6" x14ac:dyDescent="0.25">
      <c r="B176">
        <v>24208333333.333</v>
      </c>
      <c r="C176">
        <v>-79.621871999999996</v>
      </c>
      <c r="E176">
        <v>24208333333.333</v>
      </c>
      <c r="F176">
        <v>-52.374881999999999</v>
      </c>
    </row>
    <row r="177" spans="2:6" x14ac:dyDescent="0.25">
      <c r="B177">
        <v>24250000000</v>
      </c>
      <c r="C177">
        <v>-79.728568999999993</v>
      </c>
      <c r="E177">
        <v>24250000000</v>
      </c>
      <c r="F177">
        <v>-52.435443999999997</v>
      </c>
    </row>
    <row r="178" spans="2:6" x14ac:dyDescent="0.25">
      <c r="B178">
        <v>24291666666.667</v>
      </c>
      <c r="C178">
        <v>-79.998267999999996</v>
      </c>
      <c r="E178">
        <v>24291666666.667</v>
      </c>
      <c r="F178">
        <v>-52.637737000000001</v>
      </c>
    </row>
    <row r="179" spans="2:6" x14ac:dyDescent="0.25">
      <c r="B179">
        <v>24333333333.333</v>
      </c>
      <c r="C179">
        <v>-80.178405999999995</v>
      </c>
      <c r="E179">
        <v>24333333333.333</v>
      </c>
      <c r="F179">
        <v>-52.743113999999998</v>
      </c>
    </row>
    <row r="180" spans="2:6" x14ac:dyDescent="0.25">
      <c r="B180">
        <v>24375000000</v>
      </c>
      <c r="C180">
        <v>-79.893653999999998</v>
      </c>
      <c r="E180">
        <v>24375000000</v>
      </c>
      <c r="F180">
        <v>-52.911982999999999</v>
      </c>
    </row>
    <row r="181" spans="2:6" x14ac:dyDescent="0.25">
      <c r="B181">
        <v>24416666666.667</v>
      </c>
      <c r="C181">
        <v>-79.597672000000003</v>
      </c>
      <c r="E181">
        <v>24416666666.667</v>
      </c>
      <c r="F181">
        <v>-52.818492999999997</v>
      </c>
    </row>
    <row r="182" spans="2:6" x14ac:dyDescent="0.25">
      <c r="B182">
        <v>24458333333.333</v>
      </c>
      <c r="C182">
        <v>-80.085037</v>
      </c>
      <c r="E182">
        <v>24458333333.333</v>
      </c>
      <c r="F182">
        <v>-52.738109999999999</v>
      </c>
    </row>
    <row r="183" spans="2:6" x14ac:dyDescent="0.25">
      <c r="B183">
        <v>24500000000</v>
      </c>
      <c r="C183">
        <v>-79.890884</v>
      </c>
      <c r="E183">
        <v>24500000000</v>
      </c>
      <c r="F183">
        <v>-52.505161000000001</v>
      </c>
    </row>
    <row r="184" spans="2:6" x14ac:dyDescent="0.25">
      <c r="B184">
        <v>24541666666.667</v>
      </c>
      <c r="C184">
        <v>-79.401161000000002</v>
      </c>
      <c r="E184">
        <v>24541666666.667</v>
      </c>
      <c r="F184">
        <v>-53.000957</v>
      </c>
    </row>
    <row r="185" spans="2:6" x14ac:dyDescent="0.25">
      <c r="B185">
        <v>24583333333.333</v>
      </c>
      <c r="C185">
        <v>-79.998001000000002</v>
      </c>
      <c r="E185">
        <v>24583333333.333</v>
      </c>
      <c r="F185">
        <v>-53.052073999999998</v>
      </c>
    </row>
    <row r="186" spans="2:6" x14ac:dyDescent="0.25">
      <c r="B186">
        <v>24625000000</v>
      </c>
      <c r="C186">
        <v>-79.909942999999998</v>
      </c>
      <c r="E186">
        <v>24625000000</v>
      </c>
      <c r="F186">
        <v>-53.018917000000002</v>
      </c>
    </row>
    <row r="187" spans="2:6" x14ac:dyDescent="0.25">
      <c r="B187">
        <v>24666666666.667</v>
      </c>
      <c r="C187">
        <v>-79.827995000000001</v>
      </c>
      <c r="E187">
        <v>24666666666.667</v>
      </c>
      <c r="F187">
        <v>-53.070796999999999</v>
      </c>
    </row>
    <row r="188" spans="2:6" x14ac:dyDescent="0.25">
      <c r="B188">
        <v>24708333333.333</v>
      </c>
      <c r="C188">
        <v>-78.909874000000002</v>
      </c>
      <c r="E188">
        <v>24708333333.333</v>
      </c>
      <c r="F188">
        <v>-53.461941000000003</v>
      </c>
    </row>
    <row r="189" spans="2:6" x14ac:dyDescent="0.25">
      <c r="B189">
        <v>24750000000</v>
      </c>
      <c r="C189">
        <v>-80.080826000000002</v>
      </c>
      <c r="E189">
        <v>24750000000</v>
      </c>
      <c r="F189">
        <v>-53.515461000000002</v>
      </c>
    </row>
    <row r="190" spans="2:6" x14ac:dyDescent="0.25">
      <c r="B190">
        <v>24791666666.667</v>
      </c>
      <c r="C190">
        <v>-80.144126999999997</v>
      </c>
      <c r="E190">
        <v>24791666666.667</v>
      </c>
      <c r="F190">
        <v>-53.136986</v>
      </c>
    </row>
    <row r="191" spans="2:6" x14ac:dyDescent="0.25">
      <c r="B191">
        <v>24833333333.333</v>
      </c>
      <c r="C191">
        <v>-80.207206999999997</v>
      </c>
      <c r="E191">
        <v>24833333333.333</v>
      </c>
      <c r="F191">
        <v>-53.232894999999999</v>
      </c>
    </row>
    <row r="192" spans="2:6" x14ac:dyDescent="0.25">
      <c r="B192">
        <v>24875000000</v>
      </c>
      <c r="C192">
        <v>-80.237465</v>
      </c>
      <c r="E192">
        <v>24875000000</v>
      </c>
      <c r="F192">
        <v>-53.458323999999998</v>
      </c>
    </row>
    <row r="193" spans="2:6" x14ac:dyDescent="0.25">
      <c r="B193">
        <v>24916666666.667</v>
      </c>
      <c r="C193">
        <v>-80.924544999999995</v>
      </c>
      <c r="E193">
        <v>24916666666.667</v>
      </c>
      <c r="F193">
        <v>-53.441226999999998</v>
      </c>
    </row>
    <row r="194" spans="2:6" x14ac:dyDescent="0.25">
      <c r="B194">
        <v>24958333333.333</v>
      </c>
      <c r="C194">
        <v>-80.994422999999998</v>
      </c>
      <c r="E194">
        <v>24958333333.333</v>
      </c>
      <c r="F194">
        <v>-53.279105999999999</v>
      </c>
    </row>
    <row r="195" spans="2:6" x14ac:dyDescent="0.25">
      <c r="B195">
        <v>25000000000</v>
      </c>
      <c r="C195">
        <v>-80.920226999999997</v>
      </c>
      <c r="E195">
        <v>25000000000</v>
      </c>
      <c r="F195">
        <v>-53.498325000000001</v>
      </c>
    </row>
    <row r="196" spans="2:6" x14ac:dyDescent="0.25">
      <c r="B196">
        <v>25041666666.667</v>
      </c>
      <c r="C196">
        <v>-81.076210000000003</v>
      </c>
      <c r="E196">
        <v>25041666666.667</v>
      </c>
      <c r="F196">
        <v>-53.484119</v>
      </c>
    </row>
    <row r="197" spans="2:6" x14ac:dyDescent="0.25">
      <c r="B197">
        <v>25083333333.333</v>
      </c>
      <c r="C197">
        <v>-81.467033000000001</v>
      </c>
      <c r="E197">
        <v>25083333333.333</v>
      </c>
      <c r="F197">
        <v>-53.422871000000001</v>
      </c>
    </row>
    <row r="198" spans="2:6" x14ac:dyDescent="0.25">
      <c r="B198">
        <v>25125000000</v>
      </c>
      <c r="C198">
        <v>-81.107902999999993</v>
      </c>
      <c r="E198">
        <v>25125000000</v>
      </c>
      <c r="F198">
        <v>-53.682372999999998</v>
      </c>
    </row>
    <row r="199" spans="2:6" x14ac:dyDescent="0.25">
      <c r="B199">
        <v>25166666666.667</v>
      </c>
      <c r="C199">
        <v>-81.173293999999999</v>
      </c>
      <c r="E199">
        <v>25166666666.667</v>
      </c>
      <c r="F199">
        <v>-53.871994000000001</v>
      </c>
    </row>
    <row r="200" spans="2:6" x14ac:dyDescent="0.25">
      <c r="B200">
        <v>25208333333.333</v>
      </c>
      <c r="C200">
        <v>-80.979011999999997</v>
      </c>
      <c r="E200">
        <v>25208333333.333</v>
      </c>
      <c r="F200">
        <v>-53.765552999999997</v>
      </c>
    </row>
    <row r="201" spans="2:6" x14ac:dyDescent="0.25">
      <c r="B201">
        <v>25250000000</v>
      </c>
      <c r="C201">
        <v>-81.044128000000001</v>
      </c>
      <c r="E201">
        <v>25250000000</v>
      </c>
      <c r="F201">
        <v>-53.777766999999997</v>
      </c>
    </row>
    <row r="202" spans="2:6" x14ac:dyDescent="0.25">
      <c r="B202">
        <v>25291666666.667</v>
      </c>
      <c r="C202">
        <v>-81.701369999999997</v>
      </c>
      <c r="E202">
        <v>25291666666.667</v>
      </c>
      <c r="F202">
        <v>-53.711998000000001</v>
      </c>
    </row>
    <row r="203" spans="2:6" x14ac:dyDescent="0.25">
      <c r="B203">
        <v>25333333333.333</v>
      </c>
      <c r="C203">
        <v>-82.203995000000006</v>
      </c>
      <c r="E203">
        <v>25333333333.333</v>
      </c>
      <c r="F203">
        <v>-53.590561000000001</v>
      </c>
    </row>
    <row r="204" spans="2:6" x14ac:dyDescent="0.25">
      <c r="B204">
        <v>25375000000</v>
      </c>
      <c r="C204">
        <v>-82.142418000000006</v>
      </c>
      <c r="E204">
        <v>25375000000</v>
      </c>
      <c r="F204">
        <v>-53.580703999999997</v>
      </c>
    </row>
    <row r="205" spans="2:6" x14ac:dyDescent="0.25">
      <c r="B205">
        <v>25416666666.667</v>
      </c>
      <c r="C205">
        <v>-82.042152000000002</v>
      </c>
      <c r="E205">
        <v>25416666666.667</v>
      </c>
      <c r="F205">
        <v>-53.874195</v>
      </c>
    </row>
    <row r="206" spans="2:6" x14ac:dyDescent="0.25">
      <c r="B206">
        <v>25458333333.333</v>
      </c>
      <c r="C206">
        <v>-83.125281999999999</v>
      </c>
      <c r="E206">
        <v>25458333333.333</v>
      </c>
      <c r="F206">
        <v>-53.725552</v>
      </c>
    </row>
    <row r="207" spans="2:6" x14ac:dyDescent="0.25">
      <c r="B207">
        <v>25500000000</v>
      </c>
      <c r="C207">
        <v>-82.890900000000002</v>
      </c>
      <c r="E207">
        <v>25500000000</v>
      </c>
      <c r="F207">
        <v>-53.681576</v>
      </c>
    </row>
    <row r="208" spans="2:6" x14ac:dyDescent="0.25">
      <c r="B208">
        <v>25541666666.667</v>
      </c>
      <c r="C208">
        <v>-82.427764999999994</v>
      </c>
      <c r="E208">
        <v>25541666666.667</v>
      </c>
      <c r="F208">
        <v>-53.706969999999998</v>
      </c>
    </row>
    <row r="209" spans="2:6" x14ac:dyDescent="0.25">
      <c r="B209">
        <v>25583333333.333</v>
      </c>
      <c r="C209">
        <v>-81.915679999999995</v>
      </c>
      <c r="E209">
        <v>25583333333.333</v>
      </c>
      <c r="F209">
        <v>-53.860858999999998</v>
      </c>
    </row>
    <row r="210" spans="2:6" x14ac:dyDescent="0.25">
      <c r="B210">
        <v>25625000000</v>
      </c>
      <c r="C210">
        <v>-83.147354000000007</v>
      </c>
      <c r="E210">
        <v>25625000000</v>
      </c>
      <c r="F210">
        <v>-53.351154000000001</v>
      </c>
    </row>
    <row r="211" spans="2:6" x14ac:dyDescent="0.25">
      <c r="B211">
        <v>25666666666.667</v>
      </c>
      <c r="C211">
        <v>-83.192863000000003</v>
      </c>
      <c r="E211">
        <v>25666666666.667</v>
      </c>
      <c r="F211">
        <v>-53.501759</v>
      </c>
    </row>
    <row r="212" spans="2:6" x14ac:dyDescent="0.25">
      <c r="B212">
        <v>25708333333.333</v>
      </c>
      <c r="C212">
        <v>-83.373290999999995</v>
      </c>
      <c r="E212">
        <v>25708333333.333</v>
      </c>
      <c r="F212">
        <v>-53.679789999999997</v>
      </c>
    </row>
    <row r="213" spans="2:6" x14ac:dyDescent="0.25">
      <c r="B213">
        <v>25750000000</v>
      </c>
      <c r="C213">
        <v>-83.845993000000007</v>
      </c>
      <c r="E213">
        <v>25750000000</v>
      </c>
      <c r="F213">
        <v>-53.588664999999999</v>
      </c>
    </row>
    <row r="214" spans="2:6" x14ac:dyDescent="0.25">
      <c r="B214">
        <v>25791666666.667</v>
      </c>
      <c r="C214">
        <v>-83.795760999999999</v>
      </c>
      <c r="E214">
        <v>25791666666.667</v>
      </c>
      <c r="F214">
        <v>-53.377785000000003</v>
      </c>
    </row>
    <row r="215" spans="2:6" x14ac:dyDescent="0.25">
      <c r="B215">
        <v>25833333333.333</v>
      </c>
      <c r="C215">
        <v>-82.939552000000006</v>
      </c>
      <c r="E215">
        <v>25833333333.333</v>
      </c>
      <c r="F215">
        <v>-53.706184</v>
      </c>
    </row>
    <row r="216" spans="2:6" x14ac:dyDescent="0.25">
      <c r="B216">
        <v>25875000000</v>
      </c>
      <c r="C216">
        <v>-83.801558999999997</v>
      </c>
      <c r="E216">
        <v>25875000000</v>
      </c>
      <c r="F216">
        <v>-53.492511999999998</v>
      </c>
    </row>
    <row r="217" spans="2:6" x14ac:dyDescent="0.25">
      <c r="B217">
        <v>25916666666.667</v>
      </c>
      <c r="C217">
        <v>-83.775490000000005</v>
      </c>
      <c r="E217">
        <v>25916666666.667</v>
      </c>
      <c r="F217">
        <v>-53.543140000000001</v>
      </c>
    </row>
    <row r="218" spans="2:6" x14ac:dyDescent="0.25">
      <c r="B218">
        <v>25958333333.333</v>
      </c>
      <c r="C218">
        <v>-84.341705000000005</v>
      </c>
      <c r="E218">
        <v>25958333333.333</v>
      </c>
      <c r="F218">
        <v>-53.396042000000001</v>
      </c>
    </row>
    <row r="219" spans="2:6" x14ac:dyDescent="0.25">
      <c r="B219">
        <v>26000000000</v>
      </c>
      <c r="C219">
        <v>-82.956947</v>
      </c>
      <c r="E219">
        <v>26000000000</v>
      </c>
      <c r="F219">
        <v>-54.045338000000001</v>
      </c>
    </row>
    <row r="220" spans="2:6" x14ac:dyDescent="0.25">
      <c r="B220" t="s">
        <v>26</v>
      </c>
      <c r="E220" t="s">
        <v>26</v>
      </c>
    </row>
    <row r="223" spans="2:6" x14ac:dyDescent="0.25">
      <c r="B223" t="s">
        <v>32</v>
      </c>
      <c r="E223" t="s">
        <v>32</v>
      </c>
    </row>
    <row r="224" spans="2:6" x14ac:dyDescent="0.25">
      <c r="B224" t="s">
        <v>22</v>
      </c>
      <c r="C224" t="s">
        <v>241</v>
      </c>
      <c r="E224" t="s">
        <v>22</v>
      </c>
      <c r="F224" t="s">
        <v>241</v>
      </c>
    </row>
    <row r="225" spans="2:6" x14ac:dyDescent="0.25">
      <c r="B225">
        <v>26000000000</v>
      </c>
      <c r="C225">
        <v>-56.254092999999997</v>
      </c>
      <c r="E225">
        <v>26000000000</v>
      </c>
      <c r="F225">
        <v>-73.090309000000005</v>
      </c>
    </row>
    <row r="226" spans="2:6" x14ac:dyDescent="0.25">
      <c r="B226">
        <v>26000000000</v>
      </c>
      <c r="C226">
        <v>-56.252834</v>
      </c>
      <c r="E226">
        <v>26000000000</v>
      </c>
      <c r="F226">
        <v>-73.091316000000006</v>
      </c>
    </row>
    <row r="227" spans="2:6" x14ac:dyDescent="0.25">
      <c r="B227">
        <v>26000000000</v>
      </c>
      <c r="C227">
        <v>-56.256428</v>
      </c>
      <c r="E227">
        <v>26000000000</v>
      </c>
      <c r="F227">
        <v>-73.128662000000006</v>
      </c>
    </row>
    <row r="228" spans="2:6" x14ac:dyDescent="0.25">
      <c r="B228">
        <v>26000000000</v>
      </c>
      <c r="C228">
        <v>-56.275855999999997</v>
      </c>
      <c r="E228">
        <v>26000000000</v>
      </c>
      <c r="F228">
        <v>-73.106544</v>
      </c>
    </row>
    <row r="229" spans="2:6" x14ac:dyDescent="0.25">
      <c r="B229">
        <v>26000000000</v>
      </c>
      <c r="C229">
        <v>-56.274749999999997</v>
      </c>
      <c r="E229">
        <v>26000000000</v>
      </c>
      <c r="F229">
        <v>-73.112922999999995</v>
      </c>
    </row>
    <row r="230" spans="2:6" x14ac:dyDescent="0.25">
      <c r="B230">
        <v>26000000000</v>
      </c>
      <c r="C230">
        <v>-56.263226000000003</v>
      </c>
      <c r="E230">
        <v>26000000000</v>
      </c>
      <c r="F230">
        <v>-73.097510999999997</v>
      </c>
    </row>
    <row r="231" spans="2:6" x14ac:dyDescent="0.25">
      <c r="B231">
        <v>26000000000</v>
      </c>
      <c r="C231">
        <v>-56.257893000000003</v>
      </c>
      <c r="E231">
        <v>26000000000</v>
      </c>
      <c r="F231">
        <v>-73.066895000000002</v>
      </c>
    </row>
    <row r="232" spans="2:6" x14ac:dyDescent="0.25">
      <c r="B232">
        <v>26000000000</v>
      </c>
      <c r="C232">
        <v>-56.272841999999997</v>
      </c>
      <c r="E232">
        <v>26000000000</v>
      </c>
      <c r="F232">
        <v>-72.989136000000002</v>
      </c>
    </row>
    <row r="233" spans="2:6" x14ac:dyDescent="0.25">
      <c r="B233">
        <v>26000000000</v>
      </c>
      <c r="C233">
        <v>-56.284115</v>
      </c>
      <c r="E233">
        <v>26000000000</v>
      </c>
      <c r="F233">
        <v>-72.958115000000006</v>
      </c>
    </row>
    <row r="234" spans="2:6" x14ac:dyDescent="0.25">
      <c r="B234">
        <v>26000000000</v>
      </c>
      <c r="C234">
        <v>-56.280665999999997</v>
      </c>
      <c r="E234">
        <v>26000000000</v>
      </c>
      <c r="F234">
        <v>-72.993697999999995</v>
      </c>
    </row>
    <row r="235" spans="2:6" x14ac:dyDescent="0.25">
      <c r="B235">
        <v>26000000000</v>
      </c>
      <c r="C235">
        <v>-56.263312999999997</v>
      </c>
      <c r="E235">
        <v>26000000000</v>
      </c>
      <c r="F235">
        <v>-73.018478000000002</v>
      </c>
    </row>
    <row r="236" spans="2:6" x14ac:dyDescent="0.25">
      <c r="B236">
        <v>26000000000</v>
      </c>
      <c r="C236">
        <v>-56.247238000000003</v>
      </c>
      <c r="E236">
        <v>26000000000</v>
      </c>
      <c r="F236">
        <v>-72.968468000000001</v>
      </c>
    </row>
    <row r="237" spans="2:6" x14ac:dyDescent="0.25">
      <c r="B237">
        <v>26000000000</v>
      </c>
      <c r="C237">
        <v>-56.244377</v>
      </c>
      <c r="E237">
        <v>26000000000</v>
      </c>
      <c r="F237">
        <v>-73.031150999999994</v>
      </c>
    </row>
    <row r="238" spans="2:6" x14ac:dyDescent="0.25">
      <c r="B238">
        <v>26000000000</v>
      </c>
      <c r="C238">
        <v>-56.256309999999999</v>
      </c>
      <c r="E238">
        <v>26000000000</v>
      </c>
      <c r="F238">
        <v>-73.079216000000002</v>
      </c>
    </row>
    <row r="239" spans="2:6" x14ac:dyDescent="0.25">
      <c r="B239">
        <v>26000000000</v>
      </c>
      <c r="C239">
        <v>-56.263195000000003</v>
      </c>
      <c r="E239">
        <v>26000000000</v>
      </c>
      <c r="F239">
        <v>-73.194205999999994</v>
      </c>
    </row>
    <row r="240" spans="2:6" x14ac:dyDescent="0.25">
      <c r="B240">
        <v>26000000000</v>
      </c>
      <c r="C240">
        <v>-56.267906000000004</v>
      </c>
      <c r="E240">
        <v>26000000000</v>
      </c>
      <c r="F240">
        <v>-73.083259999999996</v>
      </c>
    </row>
    <row r="241" spans="2:6" x14ac:dyDescent="0.25">
      <c r="B241">
        <v>26000000000</v>
      </c>
      <c r="C241">
        <v>-56.259585999999999</v>
      </c>
      <c r="E241">
        <v>26000000000</v>
      </c>
      <c r="F241">
        <v>-73.167465000000007</v>
      </c>
    </row>
    <row r="242" spans="2:6" x14ac:dyDescent="0.25">
      <c r="B242">
        <v>26000000000</v>
      </c>
      <c r="C242">
        <v>-56.263312999999997</v>
      </c>
      <c r="E242">
        <v>26000000000</v>
      </c>
      <c r="F242">
        <v>-73.114333999999999</v>
      </c>
    </row>
    <row r="243" spans="2:6" x14ac:dyDescent="0.25">
      <c r="B243">
        <v>26000000000</v>
      </c>
      <c r="C243">
        <v>-56.266857000000002</v>
      </c>
      <c r="E243">
        <v>26000000000</v>
      </c>
      <c r="F243">
        <v>-73.137664999999998</v>
      </c>
    </row>
    <row r="244" spans="2:6" x14ac:dyDescent="0.25">
      <c r="B244">
        <v>26000000000</v>
      </c>
      <c r="C244">
        <v>-56.256931000000002</v>
      </c>
      <c r="E244">
        <v>26000000000</v>
      </c>
      <c r="F244">
        <v>-73.046920999999998</v>
      </c>
    </row>
    <row r="245" spans="2:6" x14ac:dyDescent="0.25">
      <c r="B245">
        <v>26000000000</v>
      </c>
      <c r="C245">
        <v>-56.252110000000002</v>
      </c>
      <c r="E245">
        <v>26000000000</v>
      </c>
      <c r="F245">
        <v>-73.096680000000006</v>
      </c>
    </row>
    <row r="246" spans="2:6" x14ac:dyDescent="0.25">
      <c r="B246">
        <v>26000000000</v>
      </c>
      <c r="C246">
        <v>-56.24662</v>
      </c>
      <c r="E246">
        <v>26000000000</v>
      </c>
      <c r="F246">
        <v>-73.141968000000006</v>
      </c>
    </row>
    <row r="247" spans="2:6" x14ac:dyDescent="0.25">
      <c r="B247">
        <v>26000000000</v>
      </c>
      <c r="C247">
        <v>-56.250976999999999</v>
      </c>
      <c r="E247">
        <v>26000000000</v>
      </c>
      <c r="F247">
        <v>-73.108559</v>
      </c>
    </row>
    <row r="248" spans="2:6" x14ac:dyDescent="0.25">
      <c r="B248">
        <v>26000000000</v>
      </c>
      <c r="C248">
        <v>-56.243293999999999</v>
      </c>
      <c r="E248">
        <v>26000000000</v>
      </c>
      <c r="F248">
        <v>-73.076331999999994</v>
      </c>
    </row>
    <row r="249" spans="2:6" x14ac:dyDescent="0.25">
      <c r="B249">
        <v>26000000000</v>
      </c>
      <c r="C249">
        <v>-56.228645</v>
      </c>
      <c r="E249">
        <v>26000000000</v>
      </c>
      <c r="F249">
        <v>-73.061867000000007</v>
      </c>
    </row>
    <row r="250" spans="2:6" x14ac:dyDescent="0.25">
      <c r="B250">
        <v>26000000000</v>
      </c>
      <c r="C250">
        <v>-56.231479999999998</v>
      </c>
      <c r="E250">
        <v>26000000000</v>
      </c>
      <c r="F250">
        <v>-73.092628000000005</v>
      </c>
    </row>
    <row r="251" spans="2:6" x14ac:dyDescent="0.25">
      <c r="B251">
        <v>26000000000</v>
      </c>
      <c r="C251">
        <v>-56.237915000000001</v>
      </c>
      <c r="E251">
        <v>26000000000</v>
      </c>
      <c r="F251">
        <v>-72.986794000000003</v>
      </c>
    </row>
    <row r="252" spans="2:6" x14ac:dyDescent="0.25">
      <c r="B252">
        <v>26000000000</v>
      </c>
      <c r="C252">
        <v>-56.240386999999998</v>
      </c>
      <c r="E252">
        <v>26000000000</v>
      </c>
      <c r="F252">
        <v>-73.000159999999994</v>
      </c>
    </row>
    <row r="253" spans="2:6" x14ac:dyDescent="0.25">
      <c r="B253">
        <v>26000000000</v>
      </c>
      <c r="C253">
        <v>-56.228748000000003</v>
      </c>
      <c r="E253">
        <v>26000000000</v>
      </c>
      <c r="F253">
        <v>-73.020470000000003</v>
      </c>
    </row>
    <row r="254" spans="2:6" x14ac:dyDescent="0.25">
      <c r="B254">
        <v>26000000000</v>
      </c>
      <c r="C254">
        <v>-56.221733</v>
      </c>
      <c r="E254">
        <v>26000000000</v>
      </c>
      <c r="F254">
        <v>-73.136520000000004</v>
      </c>
    </row>
    <row r="255" spans="2:6" x14ac:dyDescent="0.25">
      <c r="B255">
        <v>26000000000</v>
      </c>
      <c r="C255">
        <v>-56.219268999999997</v>
      </c>
      <c r="E255">
        <v>26000000000</v>
      </c>
      <c r="F255">
        <v>-73.155434</v>
      </c>
    </row>
    <row r="256" spans="2:6" x14ac:dyDescent="0.25">
      <c r="B256">
        <v>26000000000</v>
      </c>
      <c r="C256">
        <v>-56.236057000000002</v>
      </c>
      <c r="E256">
        <v>26000000000</v>
      </c>
      <c r="F256">
        <v>-73.099991000000003</v>
      </c>
    </row>
    <row r="257" spans="2:6" x14ac:dyDescent="0.25">
      <c r="B257">
        <v>26000000000</v>
      </c>
      <c r="C257">
        <v>-56.236023000000003</v>
      </c>
      <c r="E257">
        <v>26000000000</v>
      </c>
      <c r="F257">
        <v>-73.039901999999998</v>
      </c>
    </row>
    <row r="258" spans="2:6" x14ac:dyDescent="0.25">
      <c r="B258">
        <v>26000000000</v>
      </c>
      <c r="C258">
        <v>-56.250584000000003</v>
      </c>
      <c r="E258">
        <v>26000000000</v>
      </c>
      <c r="F258">
        <v>-73.055663999999993</v>
      </c>
    </row>
    <row r="259" spans="2:6" x14ac:dyDescent="0.25">
      <c r="B259">
        <v>26000000000</v>
      </c>
      <c r="C259">
        <v>-56.237166999999999</v>
      </c>
      <c r="E259">
        <v>26000000000</v>
      </c>
      <c r="F259">
        <v>-73.086738999999994</v>
      </c>
    </row>
    <row r="260" spans="2:6" x14ac:dyDescent="0.25">
      <c r="B260">
        <v>26000000000</v>
      </c>
      <c r="C260">
        <v>-56.232894999999999</v>
      </c>
      <c r="E260">
        <v>26000000000</v>
      </c>
      <c r="F260">
        <v>-73.110588000000007</v>
      </c>
    </row>
    <row r="261" spans="2:6" x14ac:dyDescent="0.25">
      <c r="B261">
        <v>26000000000</v>
      </c>
      <c r="C261">
        <v>-56.234988999999999</v>
      </c>
      <c r="E261">
        <v>26000000000</v>
      </c>
      <c r="F261">
        <v>-73.138687000000004</v>
      </c>
    </row>
    <row r="262" spans="2:6" x14ac:dyDescent="0.25">
      <c r="B262">
        <v>26000000000</v>
      </c>
      <c r="C262">
        <v>-56.243931000000003</v>
      </c>
      <c r="E262">
        <v>26000000000</v>
      </c>
      <c r="F262">
        <v>-73.084182999999996</v>
      </c>
    </row>
    <row r="263" spans="2:6" x14ac:dyDescent="0.25">
      <c r="B263">
        <v>26000000000</v>
      </c>
      <c r="C263">
        <v>-56.255177000000003</v>
      </c>
      <c r="E263">
        <v>26000000000</v>
      </c>
      <c r="F263">
        <v>-73.059905999999998</v>
      </c>
    </row>
    <row r="264" spans="2:6" x14ac:dyDescent="0.25">
      <c r="B264">
        <v>26000000000</v>
      </c>
      <c r="C264">
        <v>-56.249718000000001</v>
      </c>
      <c r="E264">
        <v>26000000000</v>
      </c>
      <c r="F264">
        <v>-72.975075000000004</v>
      </c>
    </row>
    <row r="265" spans="2:6" x14ac:dyDescent="0.25">
      <c r="B265">
        <v>26000000000</v>
      </c>
      <c r="C265">
        <v>-56.247421000000003</v>
      </c>
      <c r="E265">
        <v>26000000000</v>
      </c>
      <c r="F265">
        <v>-73.093254000000002</v>
      </c>
    </row>
    <row r="266" spans="2:6" x14ac:dyDescent="0.25">
      <c r="B266">
        <v>26000000000</v>
      </c>
      <c r="C266">
        <v>-56.255806</v>
      </c>
      <c r="E266">
        <v>26000000000</v>
      </c>
      <c r="F266">
        <v>-73.140083000000004</v>
      </c>
    </row>
    <row r="267" spans="2:6" x14ac:dyDescent="0.25">
      <c r="B267">
        <v>26000000000</v>
      </c>
      <c r="C267">
        <v>-56.275588999999997</v>
      </c>
      <c r="E267">
        <v>26000000000</v>
      </c>
      <c r="F267">
        <v>-73.132003999999995</v>
      </c>
    </row>
    <row r="268" spans="2:6" x14ac:dyDescent="0.25">
      <c r="B268">
        <v>26000000000</v>
      </c>
      <c r="C268">
        <v>-56.264923000000003</v>
      </c>
      <c r="E268">
        <v>26000000000</v>
      </c>
      <c r="F268">
        <v>-73.094948000000002</v>
      </c>
    </row>
    <row r="269" spans="2:6" x14ac:dyDescent="0.25">
      <c r="B269">
        <v>26000000000</v>
      </c>
      <c r="C269">
        <v>-56.250824000000001</v>
      </c>
      <c r="E269">
        <v>26000000000</v>
      </c>
      <c r="F269">
        <v>-73.079635999999994</v>
      </c>
    </row>
    <row r="270" spans="2:6" x14ac:dyDescent="0.25">
      <c r="B270">
        <v>26000000000</v>
      </c>
      <c r="C270">
        <v>-56.237591000000002</v>
      </c>
      <c r="E270">
        <v>26000000000</v>
      </c>
      <c r="F270">
        <v>-73.083411999999996</v>
      </c>
    </row>
    <row r="271" spans="2:6" x14ac:dyDescent="0.25">
      <c r="B271">
        <v>26000000000</v>
      </c>
      <c r="C271">
        <v>-56.250576000000002</v>
      </c>
      <c r="E271">
        <v>26000000000</v>
      </c>
      <c r="F271">
        <v>-73.137710999999996</v>
      </c>
    </row>
    <row r="272" spans="2:6" x14ac:dyDescent="0.25">
      <c r="B272">
        <v>26000000000</v>
      </c>
      <c r="C272">
        <v>-56.275291000000003</v>
      </c>
      <c r="E272">
        <v>26000000000</v>
      </c>
      <c r="F272">
        <v>-73.148887999999999</v>
      </c>
    </row>
    <row r="273" spans="2:6" x14ac:dyDescent="0.25">
      <c r="B273">
        <v>26000000000</v>
      </c>
      <c r="C273">
        <v>-56.290694999999999</v>
      </c>
      <c r="E273">
        <v>26000000000</v>
      </c>
      <c r="F273">
        <v>-73.182937999999993</v>
      </c>
    </row>
    <row r="274" spans="2:6" x14ac:dyDescent="0.25">
      <c r="B274" t="s">
        <v>26</v>
      </c>
      <c r="E274" t="s">
        <v>26</v>
      </c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12"/>
  <sheetViews>
    <sheetView workbookViewId="0">
      <selection activeCell="J1" sqref="J1:L1048576"/>
    </sheetView>
  </sheetViews>
  <sheetFormatPr defaultRowHeight="15" x14ac:dyDescent="0.25"/>
  <cols>
    <col min="1" max="1" width="13.7109375" style="31" customWidth="1"/>
    <col min="5" max="5" width="2.7109375" style="6" customWidth="1"/>
    <col min="6" max="6" width="12.85546875" style="3" bestFit="1" customWidth="1"/>
    <col min="7" max="7" width="18.5703125" style="9" bestFit="1" customWidth="1"/>
    <col min="8" max="8" width="21.140625" style="9" bestFit="1" customWidth="1"/>
    <col min="9" max="9" width="13.7109375" style="31" customWidth="1"/>
    <col min="13" max="13" width="2.7109375" style="6" customWidth="1"/>
    <col min="14" max="14" width="12.85546875" style="3" bestFit="1" customWidth="1"/>
    <col min="15" max="15" width="18.5703125" style="9" bestFit="1" customWidth="1"/>
    <col min="16" max="16" width="21.140625" style="9" bestFit="1" customWidth="1"/>
    <col min="17" max="17" width="2.7109375" style="6" customWidth="1"/>
  </cols>
  <sheetData>
    <row r="1" spans="1:17" x14ac:dyDescent="0.25">
      <c r="B1" t="s">
        <v>104</v>
      </c>
      <c r="F1" s="3" t="s">
        <v>2</v>
      </c>
      <c r="G1" s="10" t="s">
        <v>127</v>
      </c>
      <c r="H1" s="35" t="str">
        <f>D112</f>
        <v>2Rx2L dBc Log Mag(dB)</v>
      </c>
      <c r="J1" t="s">
        <v>104</v>
      </c>
      <c r="N1" s="3" t="s">
        <v>2</v>
      </c>
      <c r="O1" s="10" t="s">
        <v>127</v>
      </c>
      <c r="P1" s="35" t="str">
        <f>L112</f>
        <v>2Rx2L dBc Log Mag(dB)</v>
      </c>
    </row>
    <row r="2" spans="1:17" x14ac:dyDescent="0.25">
      <c r="A2" s="40" t="s">
        <v>125</v>
      </c>
      <c r="B2" t="s">
        <v>259</v>
      </c>
      <c r="C2" t="s">
        <v>260</v>
      </c>
      <c r="D2" t="s">
        <v>263</v>
      </c>
      <c r="G2" s="14"/>
      <c r="H2" s="8"/>
      <c r="I2" s="40" t="s">
        <v>121</v>
      </c>
      <c r="J2" t="s">
        <v>259</v>
      </c>
      <c r="K2" t="s">
        <v>260</v>
      </c>
      <c r="L2" t="s">
        <v>263</v>
      </c>
      <c r="O2" s="14"/>
      <c r="P2" s="8"/>
    </row>
    <row r="3" spans="1:17" s="12" customFormat="1" x14ac:dyDescent="0.25">
      <c r="A3" s="31"/>
      <c r="B3" t="s">
        <v>261</v>
      </c>
      <c r="C3" t="s">
        <v>262</v>
      </c>
      <c r="D3" t="s">
        <v>269</v>
      </c>
      <c r="E3" s="11"/>
      <c r="F3" s="10" t="s">
        <v>12</v>
      </c>
      <c r="G3" s="10">
        <f>ABS(AVERAGE(G5:G93))</f>
        <v>74.844983516853929</v>
      </c>
      <c r="H3" s="10" t="s">
        <v>126</v>
      </c>
      <c r="I3" s="31"/>
      <c r="J3" t="s">
        <v>261</v>
      </c>
      <c r="K3" t="s">
        <v>262</v>
      </c>
      <c r="L3" t="s">
        <v>270</v>
      </c>
      <c r="M3" s="11"/>
      <c r="N3" s="10" t="s">
        <v>12</v>
      </c>
      <c r="O3" s="10">
        <f>ABS(AVERAGE(O5:O103))</f>
        <v>76.85882187878785</v>
      </c>
      <c r="P3" s="10" t="s">
        <v>126</v>
      </c>
      <c r="Q3" s="11"/>
    </row>
    <row r="4" spans="1:17" x14ac:dyDescent="0.25">
      <c r="B4" t="s">
        <v>107</v>
      </c>
      <c r="G4" s="8"/>
      <c r="H4" s="8"/>
      <c r="J4" t="s">
        <v>107</v>
      </c>
      <c r="O4" s="8"/>
      <c r="P4" s="8"/>
    </row>
    <row r="5" spans="1:17" x14ac:dyDescent="0.25">
      <c r="F5" s="3">
        <f t="shared" ref="F5:F36" si="0">B113/1000000000</f>
        <v>6</v>
      </c>
      <c r="G5" s="8">
        <f>H5-5</f>
        <v>-76.636298999999994</v>
      </c>
      <c r="H5" s="3">
        <f t="shared" ref="H5:H36" si="1">D113</f>
        <v>-71.636298999999994</v>
      </c>
      <c r="N5" s="3">
        <f t="shared" ref="N5:N36" si="2">J113/1000000000</f>
        <v>6</v>
      </c>
      <c r="O5" s="8">
        <f t="shared" ref="O5:O68" si="3">P5-5</f>
        <v>-77.321365</v>
      </c>
      <c r="P5" s="3">
        <f t="shared" ref="P5:P36" si="4">L113</f>
        <v>-72.321365</v>
      </c>
    </row>
    <row r="6" spans="1:17" x14ac:dyDescent="0.25">
      <c r="F6" s="3">
        <f t="shared" si="0"/>
        <v>6.2040816326531001</v>
      </c>
      <c r="G6" s="8">
        <f t="shared" ref="G6:G69" si="5">H6-5</f>
        <v>-74.420113000000001</v>
      </c>
      <c r="H6" s="3">
        <f t="shared" si="1"/>
        <v>-69.420113000000001</v>
      </c>
      <c r="N6" s="3">
        <f t="shared" si="2"/>
        <v>6.2040816326531001</v>
      </c>
      <c r="O6" s="8">
        <f t="shared" si="3"/>
        <v>-75.179016000000004</v>
      </c>
      <c r="P6" s="3">
        <f t="shared" si="4"/>
        <v>-70.179016000000004</v>
      </c>
    </row>
    <row r="7" spans="1:17" x14ac:dyDescent="0.25">
      <c r="B7" t="s">
        <v>108</v>
      </c>
      <c r="F7" s="3">
        <f t="shared" si="0"/>
        <v>6.4081632653060998</v>
      </c>
      <c r="G7" s="8">
        <f t="shared" si="5"/>
        <v>-71.390388000000002</v>
      </c>
      <c r="H7" s="3">
        <f t="shared" si="1"/>
        <v>-66.390388000000002</v>
      </c>
      <c r="J7" t="s">
        <v>108</v>
      </c>
      <c r="N7" s="3">
        <f t="shared" si="2"/>
        <v>6.4081632653060998</v>
      </c>
      <c r="O7" s="8">
        <f t="shared" si="3"/>
        <v>-71.664291000000006</v>
      </c>
      <c r="P7" s="3">
        <f t="shared" si="4"/>
        <v>-66.664291000000006</v>
      </c>
    </row>
    <row r="8" spans="1:17" x14ac:dyDescent="0.25">
      <c r="B8" t="s">
        <v>22</v>
      </c>
      <c r="C8" t="s">
        <v>128</v>
      </c>
      <c r="F8" s="3">
        <f t="shared" si="0"/>
        <v>6.6122448979591999</v>
      </c>
      <c r="G8" s="8">
        <f t="shared" si="5"/>
        <v>-69.552406000000005</v>
      </c>
      <c r="H8" s="3">
        <f t="shared" si="1"/>
        <v>-64.552406000000005</v>
      </c>
      <c r="J8" t="s">
        <v>22</v>
      </c>
      <c r="K8" t="s">
        <v>128</v>
      </c>
      <c r="N8" s="3">
        <f t="shared" si="2"/>
        <v>6.6122448979591999</v>
      </c>
      <c r="O8" s="8">
        <f t="shared" si="3"/>
        <v>-68.774899000000005</v>
      </c>
      <c r="P8" s="3">
        <f t="shared" si="4"/>
        <v>-63.774898999999998</v>
      </c>
    </row>
    <row r="9" spans="1:17" x14ac:dyDescent="0.25">
      <c r="B9">
        <v>6000000000</v>
      </c>
      <c r="C9">
        <v>-8.2928438</v>
      </c>
      <c r="F9" s="3">
        <f t="shared" si="0"/>
        <v>6.8163265306121996</v>
      </c>
      <c r="G9" s="8">
        <f t="shared" si="5"/>
        <v>-68.657127000000003</v>
      </c>
      <c r="H9" s="3">
        <f t="shared" si="1"/>
        <v>-63.657127000000003</v>
      </c>
      <c r="J9">
        <v>6000000000</v>
      </c>
      <c r="K9">
        <v>-10.696653</v>
      </c>
      <c r="N9" s="3">
        <f t="shared" si="2"/>
        <v>6.8163265306121996</v>
      </c>
      <c r="O9" s="8">
        <f t="shared" si="3"/>
        <v>-66.501250999999996</v>
      </c>
      <c r="P9" s="3">
        <f t="shared" si="4"/>
        <v>-61.501251000000003</v>
      </c>
    </row>
    <row r="10" spans="1:17" x14ac:dyDescent="0.25">
      <c r="B10">
        <v>6204081632.6531</v>
      </c>
      <c r="C10">
        <v>-6.7586994000000002</v>
      </c>
      <c r="F10" s="3">
        <f t="shared" si="0"/>
        <v>7.0204081632652997</v>
      </c>
      <c r="G10" s="8">
        <f t="shared" si="5"/>
        <v>-69.745186000000004</v>
      </c>
      <c r="H10" s="3">
        <f t="shared" si="1"/>
        <v>-64.745186000000004</v>
      </c>
      <c r="J10">
        <v>6204081632.6531</v>
      </c>
      <c r="K10">
        <v>-9.2861384999999999</v>
      </c>
      <c r="N10" s="3">
        <f t="shared" si="2"/>
        <v>7.0204081632652997</v>
      </c>
      <c r="O10" s="8">
        <f t="shared" si="3"/>
        <v>-65.502262000000002</v>
      </c>
      <c r="P10" s="3">
        <f t="shared" si="4"/>
        <v>-60.502262000000002</v>
      </c>
    </row>
    <row r="11" spans="1:17" x14ac:dyDescent="0.25">
      <c r="B11">
        <v>6408163265.3060999</v>
      </c>
      <c r="C11">
        <v>-6.3136234</v>
      </c>
      <c r="F11" s="3">
        <f t="shared" si="0"/>
        <v>7.2244897959183998</v>
      </c>
      <c r="G11" s="8">
        <f t="shared" si="5"/>
        <v>-72.129165999999998</v>
      </c>
      <c r="H11" s="3">
        <f t="shared" si="1"/>
        <v>-67.129165999999998</v>
      </c>
      <c r="J11">
        <v>6408163265.3060999</v>
      </c>
      <c r="K11">
        <v>-8.4723510999999991</v>
      </c>
      <c r="N11" s="3">
        <f t="shared" si="2"/>
        <v>7.2244897959183998</v>
      </c>
      <c r="O11" s="8">
        <f t="shared" si="3"/>
        <v>-66.083652000000001</v>
      </c>
      <c r="P11" s="3">
        <f t="shared" si="4"/>
        <v>-61.083652000000001</v>
      </c>
    </row>
    <row r="12" spans="1:17" x14ac:dyDescent="0.25">
      <c r="B12">
        <v>6612244897.9591999</v>
      </c>
      <c r="C12">
        <v>-6.3831085999999999</v>
      </c>
      <c r="F12" s="3">
        <f t="shared" si="0"/>
        <v>7.4285714285713995</v>
      </c>
      <c r="G12" s="8">
        <f t="shared" si="5"/>
        <v>-74.700194999999994</v>
      </c>
      <c r="H12" s="3">
        <f t="shared" si="1"/>
        <v>-69.700194999999994</v>
      </c>
      <c r="J12">
        <v>6612244897.9591999</v>
      </c>
      <c r="K12">
        <v>-8.1306229000000005</v>
      </c>
      <c r="N12" s="3">
        <f t="shared" si="2"/>
        <v>7.4285714285713995</v>
      </c>
      <c r="O12" s="8">
        <f t="shared" si="3"/>
        <v>-68.057495000000003</v>
      </c>
      <c r="P12" s="3">
        <f t="shared" si="4"/>
        <v>-63.057495000000003</v>
      </c>
    </row>
    <row r="13" spans="1:17" x14ac:dyDescent="0.25">
      <c r="B13">
        <v>6816326530.6121998</v>
      </c>
      <c r="C13">
        <v>-6.6521878000000001</v>
      </c>
      <c r="F13" s="3">
        <f t="shared" si="0"/>
        <v>7.6326530612244996</v>
      </c>
      <c r="G13" s="8">
        <f t="shared" si="5"/>
        <v>-75.972710000000006</v>
      </c>
      <c r="H13" s="3">
        <f t="shared" si="1"/>
        <v>-70.972710000000006</v>
      </c>
      <c r="J13">
        <v>6816326530.6121998</v>
      </c>
      <c r="K13">
        <v>-8.1787089999999996</v>
      </c>
      <c r="N13" s="3">
        <f t="shared" si="2"/>
        <v>7.6326530612244996</v>
      </c>
      <c r="O13" s="8">
        <f t="shared" si="3"/>
        <v>-70.948340999999999</v>
      </c>
      <c r="P13" s="3">
        <f t="shared" si="4"/>
        <v>-65.948340999999999</v>
      </c>
    </row>
    <row r="14" spans="1:17" x14ac:dyDescent="0.25">
      <c r="B14">
        <v>7020408163.2652998</v>
      </c>
      <c r="C14">
        <v>-6.7586326999999997</v>
      </c>
      <c r="F14" s="3">
        <f t="shared" si="0"/>
        <v>7.8367346938775997</v>
      </c>
      <c r="G14" s="8">
        <f t="shared" si="5"/>
        <v>-77.526840000000007</v>
      </c>
      <c r="H14" s="3">
        <f t="shared" si="1"/>
        <v>-72.526840000000007</v>
      </c>
      <c r="J14">
        <v>7020408163.2652998</v>
      </c>
      <c r="K14">
        <v>-8.2180728999999992</v>
      </c>
      <c r="N14" s="3">
        <f t="shared" si="2"/>
        <v>7.8367346938775997</v>
      </c>
      <c r="O14" s="8">
        <f t="shared" si="3"/>
        <v>-74.592513999999994</v>
      </c>
      <c r="P14" s="3">
        <f t="shared" si="4"/>
        <v>-69.592513999999994</v>
      </c>
    </row>
    <row r="15" spans="1:17" x14ac:dyDescent="0.25">
      <c r="B15">
        <v>7224489795.9183998</v>
      </c>
      <c r="C15">
        <v>-6.8821725999999996</v>
      </c>
      <c r="F15" s="3">
        <f t="shared" si="0"/>
        <v>8.0408163265305994</v>
      </c>
      <c r="G15" s="8">
        <f t="shared" si="5"/>
        <v>-77.828979000000004</v>
      </c>
      <c r="H15" s="3">
        <f t="shared" si="1"/>
        <v>-72.828979000000004</v>
      </c>
      <c r="J15">
        <v>7224489795.9183998</v>
      </c>
      <c r="K15">
        <v>-8.2087059</v>
      </c>
      <c r="N15" s="3">
        <f t="shared" si="2"/>
        <v>8.0408163265305994</v>
      </c>
      <c r="O15" s="8">
        <f t="shared" si="3"/>
        <v>-76.177527999999995</v>
      </c>
      <c r="P15" s="3">
        <f t="shared" si="4"/>
        <v>-71.177527999999995</v>
      </c>
    </row>
    <row r="16" spans="1:17" x14ac:dyDescent="0.25">
      <c r="B16">
        <v>7428571428.5713997</v>
      </c>
      <c r="C16">
        <v>-7.0329937999999999</v>
      </c>
      <c r="F16" s="3">
        <f t="shared" si="0"/>
        <v>8.2448979591836995</v>
      </c>
      <c r="G16" s="8">
        <f t="shared" si="5"/>
        <v>-78.608779999999996</v>
      </c>
      <c r="H16" s="3">
        <f t="shared" si="1"/>
        <v>-73.608779999999996</v>
      </c>
      <c r="J16">
        <v>7428571428.5713997</v>
      </c>
      <c r="K16">
        <v>-8.3897075999999995</v>
      </c>
      <c r="N16" s="3">
        <f t="shared" si="2"/>
        <v>8.2448979591836995</v>
      </c>
      <c r="O16" s="8">
        <f t="shared" si="3"/>
        <v>-77.875861999999998</v>
      </c>
      <c r="P16" s="3">
        <f t="shared" si="4"/>
        <v>-72.875861999999998</v>
      </c>
    </row>
    <row r="17" spans="2:16" x14ac:dyDescent="0.25">
      <c r="B17">
        <v>7632653061.2244997</v>
      </c>
      <c r="C17">
        <v>-7.0309442999999998</v>
      </c>
      <c r="F17" s="3">
        <f t="shared" si="0"/>
        <v>8.4489795918367001</v>
      </c>
      <c r="G17" s="8">
        <f t="shared" si="5"/>
        <v>-76.204886999999999</v>
      </c>
      <c r="H17" s="3">
        <f t="shared" si="1"/>
        <v>-71.204886999999999</v>
      </c>
      <c r="J17">
        <v>7632653061.2244997</v>
      </c>
      <c r="K17">
        <v>-8.1923169999999992</v>
      </c>
      <c r="N17" s="3">
        <f t="shared" si="2"/>
        <v>8.4489795918367001</v>
      </c>
      <c r="O17" s="8">
        <f t="shared" si="3"/>
        <v>-79.658576999999994</v>
      </c>
      <c r="P17" s="3">
        <f t="shared" si="4"/>
        <v>-74.658576999999994</v>
      </c>
    </row>
    <row r="18" spans="2:16" x14ac:dyDescent="0.25">
      <c r="B18">
        <v>7836734693.8775997</v>
      </c>
      <c r="C18">
        <v>-7.0465220999999998</v>
      </c>
      <c r="F18" s="3">
        <f t="shared" si="0"/>
        <v>8.6530612244898002</v>
      </c>
      <c r="G18" s="8">
        <f t="shared" si="5"/>
        <v>-75.548119</v>
      </c>
      <c r="H18" s="3">
        <f t="shared" si="1"/>
        <v>-70.548119</v>
      </c>
      <c r="J18">
        <v>7836734693.8775997</v>
      </c>
      <c r="K18">
        <v>-8.1909685000000003</v>
      </c>
      <c r="N18" s="3">
        <f t="shared" si="2"/>
        <v>8.6530612244898002</v>
      </c>
      <c r="O18" s="8">
        <f t="shared" si="3"/>
        <v>-81.817573999999993</v>
      </c>
      <c r="P18" s="3">
        <f t="shared" si="4"/>
        <v>-76.817573999999993</v>
      </c>
    </row>
    <row r="19" spans="2:16" x14ac:dyDescent="0.25">
      <c r="B19">
        <v>8040816326.5305996</v>
      </c>
      <c r="C19">
        <v>-7.1317601000000002</v>
      </c>
      <c r="F19" s="3">
        <f t="shared" si="0"/>
        <v>8.8571428571429003</v>
      </c>
      <c r="G19" s="8">
        <f t="shared" si="5"/>
        <v>-74.216797</v>
      </c>
      <c r="H19" s="3">
        <f t="shared" si="1"/>
        <v>-69.216797</v>
      </c>
      <c r="J19">
        <v>8040816326.5305996</v>
      </c>
      <c r="K19">
        <v>-8.0113152999999997</v>
      </c>
      <c r="N19" s="3">
        <f t="shared" si="2"/>
        <v>8.8571428571429003</v>
      </c>
      <c r="O19" s="8">
        <f t="shared" si="3"/>
        <v>-82.430869999999999</v>
      </c>
      <c r="P19" s="3">
        <f t="shared" si="4"/>
        <v>-77.430869999999999</v>
      </c>
    </row>
    <row r="20" spans="2:16" x14ac:dyDescent="0.25">
      <c r="B20">
        <v>8244897959.1836996</v>
      </c>
      <c r="C20">
        <v>-7.1957215999999997</v>
      </c>
      <c r="F20" s="3">
        <f t="shared" si="0"/>
        <v>9.0612244897959009</v>
      </c>
      <c r="G20" s="8">
        <f t="shared" si="5"/>
        <v>-75.408141999999998</v>
      </c>
      <c r="H20" s="3">
        <f t="shared" si="1"/>
        <v>-70.408141999999998</v>
      </c>
      <c r="J20">
        <v>8244897959.1836996</v>
      </c>
      <c r="K20">
        <v>-8.1257514999999998</v>
      </c>
      <c r="N20" s="3">
        <f t="shared" si="2"/>
        <v>9.0612244897959009</v>
      </c>
      <c r="O20" s="8">
        <f t="shared" si="3"/>
        <v>-80.720695000000006</v>
      </c>
      <c r="P20" s="3">
        <f t="shared" si="4"/>
        <v>-75.720695000000006</v>
      </c>
    </row>
    <row r="21" spans="2:16" x14ac:dyDescent="0.25">
      <c r="B21">
        <v>8448979591.8367004</v>
      </c>
      <c r="C21">
        <v>-7.1883172999999996</v>
      </c>
      <c r="F21" s="3">
        <f t="shared" si="0"/>
        <v>9.2653061224489992</v>
      </c>
      <c r="G21" s="8">
        <f t="shared" si="5"/>
        <v>-76.504043999999993</v>
      </c>
      <c r="H21" s="3">
        <f t="shared" si="1"/>
        <v>-71.504043999999993</v>
      </c>
      <c r="J21">
        <v>8448979591.8367004</v>
      </c>
      <c r="K21">
        <v>-8.0050650000000001</v>
      </c>
      <c r="N21" s="3">
        <f t="shared" si="2"/>
        <v>9.2653061224489992</v>
      </c>
      <c r="O21" s="8">
        <f t="shared" si="3"/>
        <v>-80.547309999999996</v>
      </c>
      <c r="P21" s="3">
        <f t="shared" si="4"/>
        <v>-75.547309999999996</v>
      </c>
    </row>
    <row r="22" spans="2:16" x14ac:dyDescent="0.25">
      <c r="B22">
        <v>8653061224.4897995</v>
      </c>
      <c r="C22">
        <v>-7.2203441000000002</v>
      </c>
      <c r="F22" s="3">
        <f t="shared" si="0"/>
        <v>9.4693877551019998</v>
      </c>
      <c r="G22" s="8">
        <f t="shared" si="5"/>
        <v>-77.340087999999994</v>
      </c>
      <c r="H22" s="3">
        <f t="shared" si="1"/>
        <v>-72.340087999999994</v>
      </c>
      <c r="J22">
        <v>8653061224.4897995</v>
      </c>
      <c r="K22">
        <v>-8.0045737999999993</v>
      </c>
      <c r="N22" s="3">
        <f t="shared" si="2"/>
        <v>9.4693877551019998</v>
      </c>
      <c r="O22" s="8">
        <f t="shared" si="3"/>
        <v>-79.965278999999995</v>
      </c>
      <c r="P22" s="3">
        <f t="shared" si="4"/>
        <v>-74.965278999999995</v>
      </c>
    </row>
    <row r="23" spans="2:16" x14ac:dyDescent="0.25">
      <c r="B23">
        <v>8857142857.1429005</v>
      </c>
      <c r="C23">
        <v>-7.1994004</v>
      </c>
      <c r="F23" s="3">
        <f t="shared" si="0"/>
        <v>9.6734693877550999</v>
      </c>
      <c r="G23" s="8">
        <f t="shared" si="5"/>
        <v>-77.424194</v>
      </c>
      <c r="H23" s="3">
        <f t="shared" si="1"/>
        <v>-72.424194</v>
      </c>
      <c r="J23">
        <v>8857142857.1429005</v>
      </c>
      <c r="K23">
        <v>-8.0306072000000004</v>
      </c>
      <c r="N23" s="3">
        <f t="shared" si="2"/>
        <v>9.6734693877550999</v>
      </c>
      <c r="O23" s="8">
        <f t="shared" si="3"/>
        <v>-79.951462000000006</v>
      </c>
      <c r="P23" s="3">
        <f t="shared" si="4"/>
        <v>-74.951462000000006</v>
      </c>
    </row>
    <row r="24" spans="2:16" x14ac:dyDescent="0.25">
      <c r="B24">
        <v>9061224489.7959003</v>
      </c>
      <c r="C24">
        <v>-7.1702614000000002</v>
      </c>
      <c r="F24" s="3">
        <f t="shared" si="0"/>
        <v>9.8775510204082</v>
      </c>
      <c r="G24" s="8">
        <f t="shared" si="5"/>
        <v>-77.965393000000006</v>
      </c>
      <c r="H24" s="3">
        <f t="shared" si="1"/>
        <v>-72.965393000000006</v>
      </c>
      <c r="J24">
        <v>9061224489.7959003</v>
      </c>
      <c r="K24">
        <v>-8.0461720999999997</v>
      </c>
      <c r="N24" s="3">
        <f t="shared" si="2"/>
        <v>9.8775510204082</v>
      </c>
      <c r="O24" s="8">
        <f t="shared" si="3"/>
        <v>-77.812576000000007</v>
      </c>
      <c r="P24" s="3">
        <f t="shared" si="4"/>
        <v>-72.812576000000007</v>
      </c>
    </row>
    <row r="25" spans="2:16" x14ac:dyDescent="0.25">
      <c r="B25">
        <v>9265306122.4489994</v>
      </c>
      <c r="C25">
        <v>-7.2073277999999998</v>
      </c>
      <c r="F25" s="3">
        <f t="shared" si="0"/>
        <v>10.081632653061002</v>
      </c>
      <c r="G25" s="8">
        <f t="shared" si="5"/>
        <v>-79.326881</v>
      </c>
      <c r="H25" s="3">
        <f t="shared" si="1"/>
        <v>-74.326881</v>
      </c>
      <c r="J25">
        <v>9265306122.4489994</v>
      </c>
      <c r="K25">
        <v>-8.0600871999999999</v>
      </c>
      <c r="N25" s="3">
        <f t="shared" si="2"/>
        <v>10.081632653061002</v>
      </c>
      <c r="O25" s="8">
        <f t="shared" si="3"/>
        <v>-78.950478000000004</v>
      </c>
      <c r="P25" s="3">
        <f t="shared" si="4"/>
        <v>-73.950478000000004</v>
      </c>
    </row>
    <row r="26" spans="2:16" x14ac:dyDescent="0.25">
      <c r="B26">
        <v>9469387755.1019993</v>
      </c>
      <c r="C26">
        <v>-7.2061051999999997</v>
      </c>
      <c r="F26" s="3">
        <f t="shared" si="0"/>
        <v>10.285714285714</v>
      </c>
      <c r="G26" s="8">
        <f t="shared" si="5"/>
        <v>-80.473388999999997</v>
      </c>
      <c r="H26" s="3">
        <f t="shared" si="1"/>
        <v>-75.473388999999997</v>
      </c>
      <c r="J26">
        <v>9469387755.1019993</v>
      </c>
      <c r="K26">
        <v>-8.0952950000000001</v>
      </c>
      <c r="N26" s="3">
        <f t="shared" si="2"/>
        <v>10.285714285714</v>
      </c>
      <c r="O26" s="8">
        <f t="shared" si="3"/>
        <v>-78.126450000000006</v>
      </c>
      <c r="P26" s="3">
        <f t="shared" si="4"/>
        <v>-73.126450000000006</v>
      </c>
    </row>
    <row r="27" spans="2:16" x14ac:dyDescent="0.25">
      <c r="B27">
        <v>9673469387.7551003</v>
      </c>
      <c r="C27">
        <v>-7.1385221000000003</v>
      </c>
      <c r="F27" s="3">
        <f t="shared" si="0"/>
        <v>10.489795918367001</v>
      </c>
      <c r="G27" s="8">
        <f t="shared" si="5"/>
        <v>-81.758812000000006</v>
      </c>
      <c r="H27" s="3">
        <f t="shared" si="1"/>
        <v>-76.758812000000006</v>
      </c>
      <c r="J27">
        <v>9673469387.7551003</v>
      </c>
      <c r="K27">
        <v>-8.1317081000000009</v>
      </c>
      <c r="N27" s="3">
        <f t="shared" si="2"/>
        <v>10.489795918367001</v>
      </c>
      <c r="O27" s="8">
        <f t="shared" si="3"/>
        <v>-77.697693000000001</v>
      </c>
      <c r="P27" s="3">
        <f t="shared" si="4"/>
        <v>-72.697693000000001</v>
      </c>
    </row>
    <row r="28" spans="2:16" x14ac:dyDescent="0.25">
      <c r="B28">
        <v>9877551020.4081993</v>
      </c>
      <c r="C28">
        <v>-7.0241575000000003</v>
      </c>
      <c r="F28" s="3">
        <f t="shared" si="0"/>
        <v>10.69387755102</v>
      </c>
      <c r="G28" s="8">
        <f t="shared" si="5"/>
        <v>-82.578445000000002</v>
      </c>
      <c r="H28" s="3">
        <f t="shared" si="1"/>
        <v>-77.578445000000002</v>
      </c>
      <c r="J28">
        <v>9877551020.4081993</v>
      </c>
      <c r="K28">
        <v>-8.1367940999999995</v>
      </c>
      <c r="N28" s="3">
        <f t="shared" si="2"/>
        <v>10.69387755102</v>
      </c>
      <c r="O28" s="8">
        <f t="shared" si="3"/>
        <v>-77.041602999999995</v>
      </c>
      <c r="P28" s="3">
        <f t="shared" si="4"/>
        <v>-72.041602999999995</v>
      </c>
    </row>
    <row r="29" spans="2:16" x14ac:dyDescent="0.25">
      <c r="B29">
        <v>10081632653.061001</v>
      </c>
      <c r="C29">
        <v>-6.8729448</v>
      </c>
      <c r="F29" s="3">
        <f t="shared" si="0"/>
        <v>10.897959183673001</v>
      </c>
      <c r="G29" s="8">
        <f t="shared" si="5"/>
        <v>-83.667304999999999</v>
      </c>
      <c r="H29" s="3">
        <f t="shared" si="1"/>
        <v>-78.667304999999999</v>
      </c>
      <c r="J29">
        <v>10081632653.061001</v>
      </c>
      <c r="K29">
        <v>-7.9934592000000002</v>
      </c>
      <c r="N29" s="3">
        <f t="shared" si="2"/>
        <v>10.897959183673001</v>
      </c>
      <c r="O29" s="8">
        <f t="shared" si="3"/>
        <v>-80.523246999999998</v>
      </c>
      <c r="P29" s="3">
        <f t="shared" si="4"/>
        <v>-75.523246999999998</v>
      </c>
    </row>
    <row r="30" spans="2:16" x14ac:dyDescent="0.25">
      <c r="B30">
        <v>10285714285.714001</v>
      </c>
      <c r="C30">
        <v>-6.7571354000000001</v>
      </c>
      <c r="F30" s="3">
        <f t="shared" si="0"/>
        <v>11.102040816326999</v>
      </c>
      <c r="G30" s="8">
        <f t="shared" si="5"/>
        <v>-81.183921999999995</v>
      </c>
      <c r="H30" s="3">
        <f t="shared" si="1"/>
        <v>-76.183921999999995</v>
      </c>
      <c r="J30">
        <v>10285714285.714001</v>
      </c>
      <c r="K30">
        <v>-7.9456186000000004</v>
      </c>
      <c r="N30" s="3">
        <f t="shared" si="2"/>
        <v>11.102040816326999</v>
      </c>
      <c r="O30" s="8">
        <f t="shared" si="3"/>
        <v>-84.596328999999997</v>
      </c>
      <c r="P30" s="3">
        <f t="shared" si="4"/>
        <v>-79.596328999999997</v>
      </c>
    </row>
    <row r="31" spans="2:16" x14ac:dyDescent="0.25">
      <c r="B31">
        <v>10489795918.367001</v>
      </c>
      <c r="C31">
        <v>-6.7070221999999999</v>
      </c>
      <c r="F31" s="3">
        <f t="shared" si="0"/>
        <v>11.30612244898</v>
      </c>
      <c r="G31" s="8">
        <f t="shared" si="5"/>
        <v>-78.793143999999998</v>
      </c>
      <c r="H31" s="3">
        <f t="shared" si="1"/>
        <v>-73.793143999999998</v>
      </c>
      <c r="J31">
        <v>10489795918.367001</v>
      </c>
      <c r="K31">
        <v>-8.0199318000000002</v>
      </c>
      <c r="N31" s="3">
        <f t="shared" si="2"/>
        <v>11.30612244898</v>
      </c>
      <c r="O31" s="8">
        <f t="shared" si="3"/>
        <v>-90.466728000000003</v>
      </c>
      <c r="P31" s="3">
        <f t="shared" si="4"/>
        <v>-85.466728000000003</v>
      </c>
    </row>
    <row r="32" spans="2:16" x14ac:dyDescent="0.25">
      <c r="B32">
        <v>10693877551.02</v>
      </c>
      <c r="C32">
        <v>-6.7264447000000001</v>
      </c>
      <c r="F32" s="3">
        <f t="shared" si="0"/>
        <v>11.510204081632999</v>
      </c>
      <c r="G32" s="8">
        <f t="shared" si="5"/>
        <v>-78.824196000000001</v>
      </c>
      <c r="H32" s="3">
        <f t="shared" si="1"/>
        <v>-73.824196000000001</v>
      </c>
      <c r="J32">
        <v>10693877551.02</v>
      </c>
      <c r="K32">
        <v>-8.1241426000000008</v>
      </c>
      <c r="N32" s="3">
        <f t="shared" si="2"/>
        <v>11.510204081632999</v>
      </c>
      <c r="O32" s="8">
        <f t="shared" si="3"/>
        <v>-88.757721000000004</v>
      </c>
      <c r="P32" s="3">
        <f t="shared" si="4"/>
        <v>-83.757721000000004</v>
      </c>
    </row>
    <row r="33" spans="2:16" x14ac:dyDescent="0.25">
      <c r="B33">
        <v>10897959183.673</v>
      </c>
      <c r="C33">
        <v>-6.6691298000000003</v>
      </c>
      <c r="F33" s="3">
        <f t="shared" si="0"/>
        <v>11.714285714286</v>
      </c>
      <c r="G33" s="8">
        <f t="shared" si="5"/>
        <v>-82.363281000000001</v>
      </c>
      <c r="H33" s="3">
        <f t="shared" si="1"/>
        <v>-77.363281000000001</v>
      </c>
      <c r="J33">
        <v>10897959183.673</v>
      </c>
      <c r="K33">
        <v>-8.2277927000000002</v>
      </c>
      <c r="N33" s="3">
        <f t="shared" si="2"/>
        <v>11.714285714286</v>
      </c>
      <c r="O33" s="8">
        <f t="shared" si="3"/>
        <v>-85.782264999999995</v>
      </c>
      <c r="P33" s="3">
        <f t="shared" si="4"/>
        <v>-80.782264999999995</v>
      </c>
    </row>
    <row r="34" spans="2:16" x14ac:dyDescent="0.25">
      <c r="B34">
        <v>11102040816.327</v>
      </c>
      <c r="C34">
        <v>-6.6750626999999998</v>
      </c>
      <c r="F34" s="3">
        <f t="shared" si="0"/>
        <v>11.918367346938998</v>
      </c>
      <c r="G34" s="8">
        <f t="shared" si="5"/>
        <v>-84.652503999999993</v>
      </c>
      <c r="H34" s="3">
        <f t="shared" si="1"/>
        <v>-79.652503999999993</v>
      </c>
      <c r="J34">
        <v>11102040816.327</v>
      </c>
      <c r="K34">
        <v>-8.3581467000000007</v>
      </c>
      <c r="N34" s="3">
        <f t="shared" si="2"/>
        <v>11.918367346938998</v>
      </c>
      <c r="O34" s="8">
        <f t="shared" si="3"/>
        <v>-83.003242</v>
      </c>
      <c r="P34" s="3">
        <f t="shared" si="4"/>
        <v>-78.003242</v>
      </c>
    </row>
    <row r="35" spans="2:16" x14ac:dyDescent="0.25">
      <c r="B35">
        <v>11306122448.98</v>
      </c>
      <c r="C35">
        <v>-6.7339992999999998</v>
      </c>
      <c r="F35" s="3">
        <f t="shared" si="0"/>
        <v>12.122448979591999</v>
      </c>
      <c r="G35" s="8">
        <f t="shared" si="5"/>
        <v>-85.188850000000002</v>
      </c>
      <c r="H35" s="3">
        <f t="shared" si="1"/>
        <v>-80.188850000000002</v>
      </c>
      <c r="J35">
        <v>11306122448.98</v>
      </c>
      <c r="K35">
        <v>-8.4746752000000001</v>
      </c>
      <c r="N35" s="3">
        <f t="shared" si="2"/>
        <v>12.122448979591999</v>
      </c>
      <c r="O35" s="8">
        <f t="shared" si="3"/>
        <v>-84.355834999999999</v>
      </c>
      <c r="P35" s="3">
        <f t="shared" si="4"/>
        <v>-79.355834999999999</v>
      </c>
    </row>
    <row r="36" spans="2:16" x14ac:dyDescent="0.25">
      <c r="B36">
        <v>11510204081.632999</v>
      </c>
      <c r="C36">
        <v>-6.7777447999999998</v>
      </c>
      <c r="F36" s="3">
        <f t="shared" si="0"/>
        <v>12.326530612245001</v>
      </c>
      <c r="G36" s="8">
        <f t="shared" si="5"/>
        <v>-84.168869000000001</v>
      </c>
      <c r="H36" s="3">
        <f t="shared" si="1"/>
        <v>-79.168869000000001</v>
      </c>
      <c r="J36">
        <v>11510204081.632999</v>
      </c>
      <c r="K36">
        <v>-8.6319055999999996</v>
      </c>
      <c r="N36" s="3">
        <f t="shared" si="2"/>
        <v>12.326530612245001</v>
      </c>
      <c r="O36" s="8">
        <f t="shared" si="3"/>
        <v>-85.983245999999994</v>
      </c>
      <c r="P36" s="3">
        <f t="shared" si="4"/>
        <v>-80.983245999999994</v>
      </c>
    </row>
    <row r="37" spans="2:16" x14ac:dyDescent="0.25">
      <c r="B37">
        <v>11714285714.285999</v>
      </c>
      <c r="C37">
        <v>-6.9316753999999996</v>
      </c>
      <c r="F37" s="3">
        <f t="shared" ref="F37:F68" si="6">B145/1000000000</f>
        <v>12.530612244898</v>
      </c>
      <c r="G37" s="8">
        <f t="shared" si="5"/>
        <v>-81.813147999999998</v>
      </c>
      <c r="H37" s="3">
        <f t="shared" ref="H37:H68" si="7">D145</f>
        <v>-76.813147999999998</v>
      </c>
      <c r="J37">
        <v>11714285714.285999</v>
      </c>
      <c r="K37">
        <v>-8.7960138000000008</v>
      </c>
      <c r="N37" s="3">
        <f t="shared" ref="N37:N68" si="8">J145/1000000000</f>
        <v>12.530612244898</v>
      </c>
      <c r="O37" s="8">
        <f t="shared" si="3"/>
        <v>-82.454041000000004</v>
      </c>
      <c r="P37" s="3">
        <f t="shared" ref="P37:P68" si="9">L145</f>
        <v>-77.454041000000004</v>
      </c>
    </row>
    <row r="38" spans="2:16" x14ac:dyDescent="0.25">
      <c r="B38">
        <v>11918367346.938999</v>
      </c>
      <c r="C38">
        <v>-7.0274939999999999</v>
      </c>
      <c r="F38" s="3">
        <f t="shared" si="6"/>
        <v>12.734693877551001</v>
      </c>
      <c r="G38" s="8">
        <f t="shared" si="5"/>
        <v>-78.234336999999996</v>
      </c>
      <c r="H38" s="3">
        <f t="shared" si="7"/>
        <v>-73.234336999999996</v>
      </c>
      <c r="J38">
        <v>11918367346.938999</v>
      </c>
      <c r="K38">
        <v>-8.9728823000000002</v>
      </c>
      <c r="N38" s="3">
        <f t="shared" si="8"/>
        <v>12.734693877551001</v>
      </c>
      <c r="O38" s="8">
        <f t="shared" si="3"/>
        <v>-79.879317999999998</v>
      </c>
      <c r="P38" s="3">
        <f t="shared" si="9"/>
        <v>-74.879317999999998</v>
      </c>
    </row>
    <row r="39" spans="2:16" x14ac:dyDescent="0.25">
      <c r="B39">
        <v>12122448979.591999</v>
      </c>
      <c r="C39">
        <v>-7.1138468000000001</v>
      </c>
      <c r="F39" s="3">
        <f t="shared" si="6"/>
        <v>12.938775510204</v>
      </c>
      <c r="G39" s="8">
        <f t="shared" si="5"/>
        <v>-74.237296999999998</v>
      </c>
      <c r="H39" s="3">
        <f t="shared" si="7"/>
        <v>-69.237296999999998</v>
      </c>
      <c r="J39">
        <v>12122448979.591999</v>
      </c>
      <c r="K39">
        <v>-9.1025428999999995</v>
      </c>
      <c r="N39" s="3">
        <f t="shared" si="8"/>
        <v>12.938775510204</v>
      </c>
      <c r="O39" s="8">
        <f t="shared" si="3"/>
        <v>-78.025893999999994</v>
      </c>
      <c r="P39" s="3">
        <f t="shared" si="9"/>
        <v>-73.025893999999994</v>
      </c>
    </row>
    <row r="40" spans="2:16" x14ac:dyDescent="0.25">
      <c r="B40">
        <v>12326530612.245001</v>
      </c>
      <c r="C40">
        <v>-7.1411537999999997</v>
      </c>
      <c r="F40" s="3">
        <f t="shared" si="6"/>
        <v>13.142857142857</v>
      </c>
      <c r="G40" s="8">
        <f t="shared" si="5"/>
        <v>-73.189659000000006</v>
      </c>
      <c r="H40" s="3">
        <f t="shared" si="7"/>
        <v>-68.189659000000006</v>
      </c>
      <c r="J40">
        <v>12326530612.245001</v>
      </c>
      <c r="K40">
        <v>-9.2435197999999996</v>
      </c>
      <c r="N40" s="3">
        <f t="shared" si="8"/>
        <v>13.142857142857</v>
      </c>
      <c r="O40" s="8">
        <f t="shared" si="3"/>
        <v>-77.062804999999997</v>
      </c>
      <c r="P40" s="3">
        <f t="shared" si="9"/>
        <v>-72.062804999999997</v>
      </c>
    </row>
    <row r="41" spans="2:16" x14ac:dyDescent="0.25">
      <c r="B41">
        <v>12530612244.898001</v>
      </c>
      <c r="C41">
        <v>-7.1076245</v>
      </c>
      <c r="F41" s="3">
        <f t="shared" si="6"/>
        <v>13.346938775510001</v>
      </c>
      <c r="G41" s="8">
        <f t="shared" si="5"/>
        <v>-71.934607999999997</v>
      </c>
      <c r="H41" s="3">
        <f t="shared" si="7"/>
        <v>-66.934607999999997</v>
      </c>
      <c r="J41">
        <v>12530612244.898001</v>
      </c>
      <c r="K41">
        <v>-9.3425092999999997</v>
      </c>
      <c r="N41" s="3">
        <f t="shared" si="8"/>
        <v>13.346938775510001</v>
      </c>
      <c r="O41" s="8">
        <f t="shared" si="3"/>
        <v>-77.183082999999996</v>
      </c>
      <c r="P41" s="3">
        <f t="shared" si="9"/>
        <v>-72.183082999999996</v>
      </c>
    </row>
    <row r="42" spans="2:16" x14ac:dyDescent="0.25">
      <c r="B42">
        <v>12734693877.551001</v>
      </c>
      <c r="C42">
        <v>-7.1160430999999997</v>
      </c>
      <c r="F42" s="3">
        <f t="shared" si="6"/>
        <v>13.551020408163</v>
      </c>
      <c r="G42" s="8">
        <f t="shared" si="5"/>
        <v>-72.682075999999995</v>
      </c>
      <c r="H42" s="3">
        <f t="shared" si="7"/>
        <v>-67.682075999999995</v>
      </c>
      <c r="J42">
        <v>12734693877.551001</v>
      </c>
      <c r="K42">
        <v>-9.3810921</v>
      </c>
      <c r="N42" s="3">
        <f t="shared" si="8"/>
        <v>13.551020408163</v>
      </c>
      <c r="O42" s="8">
        <f t="shared" si="3"/>
        <v>-76.517921000000001</v>
      </c>
      <c r="P42" s="3">
        <f t="shared" si="9"/>
        <v>-71.517921000000001</v>
      </c>
    </row>
    <row r="43" spans="2:16" x14ac:dyDescent="0.25">
      <c r="B43">
        <v>12938775510.204</v>
      </c>
      <c r="C43">
        <v>-7.1035399000000004</v>
      </c>
      <c r="F43" s="3">
        <f t="shared" si="6"/>
        <v>13.755102040816</v>
      </c>
      <c r="G43" s="8">
        <f t="shared" si="5"/>
        <v>-72.540038999999993</v>
      </c>
      <c r="H43" s="3">
        <f t="shared" si="7"/>
        <v>-67.540038999999993</v>
      </c>
      <c r="J43">
        <v>12938775510.204</v>
      </c>
      <c r="K43">
        <v>-9.4044942999999996</v>
      </c>
      <c r="N43" s="3">
        <f t="shared" si="8"/>
        <v>13.755102040816</v>
      </c>
      <c r="O43" s="8">
        <f t="shared" si="3"/>
        <v>-75.906654000000003</v>
      </c>
      <c r="P43" s="3">
        <f t="shared" si="9"/>
        <v>-70.906654000000003</v>
      </c>
    </row>
    <row r="44" spans="2:16" x14ac:dyDescent="0.25">
      <c r="B44">
        <v>13142857142.857</v>
      </c>
      <c r="C44">
        <v>-7.2580594999999999</v>
      </c>
      <c r="F44" s="3">
        <f t="shared" si="6"/>
        <v>13.959183673468999</v>
      </c>
      <c r="G44" s="8">
        <f t="shared" si="5"/>
        <v>-72.904114000000007</v>
      </c>
      <c r="H44" s="3">
        <f t="shared" si="7"/>
        <v>-67.904114000000007</v>
      </c>
      <c r="J44">
        <v>13142857142.857</v>
      </c>
      <c r="K44">
        <v>-9.3828896999999998</v>
      </c>
      <c r="N44" s="3">
        <f t="shared" si="8"/>
        <v>13.959183673468999</v>
      </c>
      <c r="O44" s="8">
        <f t="shared" si="3"/>
        <v>-74.223854000000003</v>
      </c>
      <c r="P44" s="3">
        <f t="shared" si="9"/>
        <v>-69.223854000000003</v>
      </c>
    </row>
    <row r="45" spans="2:16" x14ac:dyDescent="0.25">
      <c r="B45">
        <v>13346938775.51</v>
      </c>
      <c r="C45">
        <v>-7.2321811</v>
      </c>
      <c r="F45" s="3">
        <f t="shared" si="6"/>
        <v>14.163265306122</v>
      </c>
      <c r="G45" s="8">
        <f t="shared" si="5"/>
        <v>-72.427322000000004</v>
      </c>
      <c r="H45" s="3">
        <f t="shared" si="7"/>
        <v>-67.427322000000004</v>
      </c>
      <c r="J45">
        <v>13346938775.51</v>
      </c>
      <c r="K45">
        <v>-9.3772278</v>
      </c>
      <c r="N45" s="3">
        <f t="shared" si="8"/>
        <v>14.163265306122</v>
      </c>
      <c r="O45" s="8">
        <f t="shared" si="3"/>
        <v>-73.935783000000001</v>
      </c>
      <c r="P45" s="3">
        <f t="shared" si="9"/>
        <v>-68.935783000000001</v>
      </c>
    </row>
    <row r="46" spans="2:16" x14ac:dyDescent="0.25">
      <c r="B46">
        <v>13551020408.163</v>
      </c>
      <c r="C46">
        <v>-7.2587432999999999</v>
      </c>
      <c r="F46" s="3">
        <f t="shared" si="6"/>
        <v>14.367346938775999</v>
      </c>
      <c r="G46" s="8">
        <f t="shared" si="5"/>
        <v>-72.784865999999994</v>
      </c>
      <c r="H46" s="3">
        <f t="shared" si="7"/>
        <v>-67.784865999999994</v>
      </c>
      <c r="J46">
        <v>13551020408.163</v>
      </c>
      <c r="K46">
        <v>-9.3594456000000008</v>
      </c>
      <c r="N46" s="3">
        <f t="shared" si="8"/>
        <v>14.367346938775999</v>
      </c>
      <c r="O46" s="8">
        <f t="shared" si="3"/>
        <v>-73.454041000000004</v>
      </c>
      <c r="P46" s="3">
        <f t="shared" si="9"/>
        <v>-68.454041000000004</v>
      </c>
    </row>
    <row r="47" spans="2:16" x14ac:dyDescent="0.25">
      <c r="B47">
        <v>13755102040.816</v>
      </c>
      <c r="C47">
        <v>-7.3055754000000004</v>
      </c>
      <c r="F47" s="3">
        <f t="shared" si="6"/>
        <v>14.571428571429001</v>
      </c>
      <c r="G47" s="8">
        <f t="shared" si="5"/>
        <v>-73.355582999999996</v>
      </c>
      <c r="H47" s="3">
        <f t="shared" si="7"/>
        <v>-68.355582999999996</v>
      </c>
      <c r="J47">
        <v>13755102040.816</v>
      </c>
      <c r="K47">
        <v>-9.3323745999999996</v>
      </c>
      <c r="N47" s="3">
        <f t="shared" si="8"/>
        <v>14.571428571429001</v>
      </c>
      <c r="O47" s="8">
        <f t="shared" si="3"/>
        <v>-73.085007000000004</v>
      </c>
      <c r="P47" s="3">
        <f t="shared" si="9"/>
        <v>-68.085007000000004</v>
      </c>
    </row>
    <row r="48" spans="2:16" x14ac:dyDescent="0.25">
      <c r="B48">
        <v>13959183673.469</v>
      </c>
      <c r="C48">
        <v>-7.4045429</v>
      </c>
      <c r="F48" s="3">
        <f t="shared" si="6"/>
        <v>14.775510204082</v>
      </c>
      <c r="G48" s="8">
        <f t="shared" si="5"/>
        <v>-74.270065000000002</v>
      </c>
      <c r="H48" s="3">
        <f t="shared" si="7"/>
        <v>-69.270065000000002</v>
      </c>
      <c r="J48">
        <v>13959183673.469</v>
      </c>
      <c r="K48">
        <v>-9.3069000000000006</v>
      </c>
      <c r="N48" s="3">
        <f t="shared" si="8"/>
        <v>14.775510204082</v>
      </c>
      <c r="O48" s="8">
        <f t="shared" si="3"/>
        <v>-73.282927999999998</v>
      </c>
      <c r="P48" s="3">
        <f t="shared" si="9"/>
        <v>-68.282927999999998</v>
      </c>
    </row>
    <row r="49" spans="2:16" x14ac:dyDescent="0.25">
      <c r="B49">
        <v>14163265306.122</v>
      </c>
      <c r="C49">
        <v>-7.3800420999999998</v>
      </c>
      <c r="F49" s="3">
        <f t="shared" si="6"/>
        <v>14.979591836735</v>
      </c>
      <c r="G49" s="8">
        <f t="shared" si="5"/>
        <v>-75.201369999999997</v>
      </c>
      <c r="H49" s="3">
        <f t="shared" si="7"/>
        <v>-70.201369999999997</v>
      </c>
      <c r="J49">
        <v>14163265306.122</v>
      </c>
      <c r="K49">
        <v>-9.2751532000000001</v>
      </c>
      <c r="N49" s="3">
        <f t="shared" si="8"/>
        <v>14.979591836735</v>
      </c>
      <c r="O49" s="8">
        <f t="shared" si="3"/>
        <v>-72.860443000000004</v>
      </c>
      <c r="P49" s="3">
        <f t="shared" si="9"/>
        <v>-67.860443000000004</v>
      </c>
    </row>
    <row r="50" spans="2:16" x14ac:dyDescent="0.25">
      <c r="B50">
        <v>14367346938.775999</v>
      </c>
      <c r="C50">
        <v>-7.5521903000000004</v>
      </c>
      <c r="F50" s="3">
        <f t="shared" si="6"/>
        <v>15.183673469388001</v>
      </c>
      <c r="G50" s="8">
        <f t="shared" si="5"/>
        <v>-75.985946999999996</v>
      </c>
      <c r="H50" s="3">
        <f t="shared" si="7"/>
        <v>-70.985946999999996</v>
      </c>
      <c r="J50">
        <v>14367346938.775999</v>
      </c>
      <c r="K50">
        <v>-9.1867722999999994</v>
      </c>
      <c r="N50" s="3">
        <f t="shared" si="8"/>
        <v>15.183673469388001</v>
      </c>
      <c r="O50" s="8">
        <f t="shared" si="3"/>
        <v>-72.425963999999993</v>
      </c>
      <c r="P50" s="3">
        <f t="shared" si="9"/>
        <v>-67.425963999999993</v>
      </c>
    </row>
    <row r="51" spans="2:16" x14ac:dyDescent="0.25">
      <c r="B51">
        <v>14571428571.429001</v>
      </c>
      <c r="C51">
        <v>-7.6598433999999997</v>
      </c>
      <c r="F51" s="3">
        <f t="shared" si="6"/>
        <v>15.387755102041</v>
      </c>
      <c r="G51" s="8">
        <f t="shared" si="5"/>
        <v>-75.961608999999996</v>
      </c>
      <c r="H51" s="3">
        <f t="shared" si="7"/>
        <v>-70.961608999999996</v>
      </c>
      <c r="J51">
        <v>14571428571.429001</v>
      </c>
      <c r="K51">
        <v>-9.1368275000000008</v>
      </c>
      <c r="N51" s="3">
        <f t="shared" si="8"/>
        <v>15.387755102041</v>
      </c>
      <c r="O51" s="8">
        <f t="shared" si="3"/>
        <v>-72.130416999999994</v>
      </c>
      <c r="P51" s="3">
        <f t="shared" si="9"/>
        <v>-67.130416999999994</v>
      </c>
    </row>
    <row r="52" spans="2:16" x14ac:dyDescent="0.25">
      <c r="B52">
        <v>14775510204.082001</v>
      </c>
      <c r="C52">
        <v>-7.6962675999999997</v>
      </c>
      <c r="F52" s="3">
        <f t="shared" si="6"/>
        <v>15.591836734694001</v>
      </c>
      <c r="G52" s="8">
        <f t="shared" si="5"/>
        <v>-75.938438000000005</v>
      </c>
      <c r="H52" s="3">
        <f t="shared" si="7"/>
        <v>-70.938438000000005</v>
      </c>
      <c r="J52">
        <v>14775510204.082001</v>
      </c>
      <c r="K52">
        <v>-9.1105938000000002</v>
      </c>
      <c r="N52" s="3">
        <f t="shared" si="8"/>
        <v>15.591836734694001</v>
      </c>
      <c r="O52" s="8">
        <f t="shared" si="3"/>
        <v>-72.531677000000002</v>
      </c>
      <c r="P52" s="3">
        <f t="shared" si="9"/>
        <v>-67.531677000000002</v>
      </c>
    </row>
    <row r="53" spans="2:16" x14ac:dyDescent="0.25">
      <c r="B53">
        <v>14979591836.735001</v>
      </c>
      <c r="C53">
        <v>-7.7930994</v>
      </c>
      <c r="F53" s="3">
        <f t="shared" si="6"/>
        <v>15.795918367346999</v>
      </c>
      <c r="G53" s="8">
        <f t="shared" si="5"/>
        <v>-75.298561000000007</v>
      </c>
      <c r="H53" s="3">
        <f t="shared" si="7"/>
        <v>-70.298561000000007</v>
      </c>
      <c r="J53">
        <v>14979591836.735001</v>
      </c>
      <c r="K53">
        <v>-9.0442380999999994</v>
      </c>
      <c r="N53" s="3">
        <f t="shared" si="8"/>
        <v>15.795918367346999</v>
      </c>
      <c r="O53" s="8">
        <f t="shared" si="3"/>
        <v>-73.061768000000001</v>
      </c>
      <c r="P53" s="3">
        <f t="shared" si="9"/>
        <v>-68.061768000000001</v>
      </c>
    </row>
    <row r="54" spans="2:16" x14ac:dyDescent="0.25">
      <c r="B54">
        <v>15183673469.388</v>
      </c>
      <c r="C54">
        <v>-7.8374825000000001</v>
      </c>
      <c r="F54" s="3">
        <f t="shared" si="6"/>
        <v>16</v>
      </c>
      <c r="G54" s="8">
        <f t="shared" si="5"/>
        <v>-75.095794999999995</v>
      </c>
      <c r="H54" s="3">
        <f t="shared" si="7"/>
        <v>-70.095794999999995</v>
      </c>
      <c r="J54">
        <v>15183673469.388</v>
      </c>
      <c r="K54">
        <v>-9.0012483999999997</v>
      </c>
      <c r="N54" s="3">
        <f t="shared" si="8"/>
        <v>16</v>
      </c>
      <c r="O54" s="8">
        <f t="shared" si="3"/>
        <v>-73.798119</v>
      </c>
      <c r="P54" s="3">
        <f t="shared" si="9"/>
        <v>-68.798119</v>
      </c>
    </row>
    <row r="55" spans="2:16" x14ac:dyDescent="0.25">
      <c r="B55">
        <v>15387755102.041</v>
      </c>
      <c r="C55">
        <v>-7.8375114999999997</v>
      </c>
      <c r="F55" s="3">
        <f t="shared" si="6"/>
        <v>16.204081632653001</v>
      </c>
      <c r="G55" s="8">
        <f t="shared" si="5"/>
        <v>-76.148041000000006</v>
      </c>
      <c r="H55" s="3">
        <f t="shared" si="7"/>
        <v>-71.148041000000006</v>
      </c>
      <c r="J55">
        <v>15387755102.041</v>
      </c>
      <c r="K55">
        <v>-8.9756660000000004</v>
      </c>
      <c r="N55" s="3">
        <f t="shared" si="8"/>
        <v>16.204081632653001</v>
      </c>
      <c r="O55" s="8">
        <f t="shared" si="3"/>
        <v>-74.905144000000007</v>
      </c>
      <c r="P55" s="3">
        <f t="shared" si="9"/>
        <v>-69.905144000000007</v>
      </c>
    </row>
    <row r="56" spans="2:16" x14ac:dyDescent="0.25">
      <c r="B56">
        <v>15591836734.694</v>
      </c>
      <c r="C56">
        <v>-7.8815546000000003</v>
      </c>
      <c r="F56" s="3">
        <f t="shared" si="6"/>
        <v>16.408163265306001</v>
      </c>
      <c r="G56" s="8">
        <f t="shared" si="5"/>
        <v>-79.210731999999993</v>
      </c>
      <c r="H56" s="3">
        <f t="shared" si="7"/>
        <v>-74.210731999999993</v>
      </c>
      <c r="J56">
        <v>15591836734.694</v>
      </c>
      <c r="K56">
        <v>-8.8918800000000005</v>
      </c>
      <c r="N56" s="3">
        <f t="shared" si="8"/>
        <v>16.408163265306001</v>
      </c>
      <c r="O56" s="8">
        <f t="shared" si="3"/>
        <v>-75.309173999999999</v>
      </c>
      <c r="P56" s="3">
        <f t="shared" si="9"/>
        <v>-70.309173999999999</v>
      </c>
    </row>
    <row r="57" spans="2:16" x14ac:dyDescent="0.25">
      <c r="B57">
        <v>15795918367.347</v>
      </c>
      <c r="C57">
        <v>-7.9594512000000002</v>
      </c>
      <c r="F57" s="3">
        <f t="shared" si="6"/>
        <v>16.612244897958998</v>
      </c>
      <c r="G57" s="8">
        <f t="shared" si="5"/>
        <v>-82.530959999999993</v>
      </c>
      <c r="H57" s="3">
        <f t="shared" si="7"/>
        <v>-77.530959999999993</v>
      </c>
      <c r="J57">
        <v>15795918367.347</v>
      </c>
      <c r="K57">
        <v>-8.7957477999999991</v>
      </c>
      <c r="N57" s="3">
        <f t="shared" si="8"/>
        <v>16.612244897958998</v>
      </c>
      <c r="O57" s="8">
        <f t="shared" si="3"/>
        <v>-74.477164999999999</v>
      </c>
      <c r="P57" s="3">
        <f t="shared" si="9"/>
        <v>-69.477164999999999</v>
      </c>
    </row>
    <row r="58" spans="2:16" x14ac:dyDescent="0.25">
      <c r="B58">
        <v>16000000000</v>
      </c>
      <c r="C58">
        <v>-7.9443684000000001</v>
      </c>
      <c r="F58" s="3">
        <f t="shared" si="6"/>
        <v>16.816326530611999</v>
      </c>
      <c r="G58" s="8">
        <f t="shared" si="5"/>
        <v>-84.407623000000001</v>
      </c>
      <c r="H58" s="3">
        <f t="shared" si="7"/>
        <v>-79.407623000000001</v>
      </c>
      <c r="J58">
        <v>16000000000</v>
      </c>
      <c r="K58">
        <v>-8.7855024000000004</v>
      </c>
      <c r="N58" s="3">
        <f t="shared" si="8"/>
        <v>16.816326530611999</v>
      </c>
      <c r="O58" s="8">
        <f t="shared" si="3"/>
        <v>-74.426642999999999</v>
      </c>
      <c r="P58" s="3">
        <f t="shared" si="9"/>
        <v>-69.426642999999999</v>
      </c>
    </row>
    <row r="59" spans="2:16" x14ac:dyDescent="0.25">
      <c r="B59">
        <v>16204081632.653</v>
      </c>
      <c r="C59">
        <v>-7.9321127000000002</v>
      </c>
      <c r="F59" s="3">
        <f t="shared" si="6"/>
        <v>17.020408163265</v>
      </c>
      <c r="G59" s="8">
        <f t="shared" si="5"/>
        <v>-82.116585000000001</v>
      </c>
      <c r="H59" s="3">
        <f t="shared" si="7"/>
        <v>-77.116585000000001</v>
      </c>
      <c r="J59">
        <v>16204081632.653</v>
      </c>
      <c r="K59">
        <v>-8.7019242999999999</v>
      </c>
      <c r="N59" s="3">
        <f t="shared" si="8"/>
        <v>17.020408163265</v>
      </c>
      <c r="O59" s="8">
        <f t="shared" si="3"/>
        <v>-75.622649999999993</v>
      </c>
      <c r="P59" s="3">
        <f t="shared" si="9"/>
        <v>-70.622649999999993</v>
      </c>
    </row>
    <row r="60" spans="2:16" x14ac:dyDescent="0.25">
      <c r="B60">
        <v>16408163265.306</v>
      </c>
      <c r="C60">
        <v>-7.9583411000000002</v>
      </c>
      <c r="F60" s="3">
        <f t="shared" si="6"/>
        <v>17.224489795918</v>
      </c>
      <c r="G60" s="8">
        <f t="shared" si="5"/>
        <v>-80.874793999999994</v>
      </c>
      <c r="H60" s="3">
        <f t="shared" si="7"/>
        <v>-75.874793999999994</v>
      </c>
      <c r="J60">
        <v>16408163265.306</v>
      </c>
      <c r="K60">
        <v>-8.6618328000000009</v>
      </c>
      <c r="N60" s="3">
        <f t="shared" si="8"/>
        <v>17.224489795918</v>
      </c>
      <c r="O60" s="8">
        <f t="shared" si="3"/>
        <v>-77.804985000000002</v>
      </c>
      <c r="P60" s="3">
        <f t="shared" si="9"/>
        <v>-72.804985000000002</v>
      </c>
    </row>
    <row r="61" spans="2:16" x14ac:dyDescent="0.25">
      <c r="B61">
        <v>16612244897.959</v>
      </c>
      <c r="C61">
        <v>-7.9556922999999999</v>
      </c>
      <c r="F61" s="3">
        <f t="shared" si="6"/>
        <v>17.428571428571001</v>
      </c>
      <c r="G61" s="8">
        <f t="shared" si="5"/>
        <v>-77.933516999999995</v>
      </c>
      <c r="H61" s="3">
        <f t="shared" si="7"/>
        <v>-72.933516999999995</v>
      </c>
      <c r="J61">
        <v>16612244897.959</v>
      </c>
      <c r="K61">
        <v>-8.6265134999999997</v>
      </c>
      <c r="N61" s="3">
        <f t="shared" si="8"/>
        <v>17.428571428571001</v>
      </c>
      <c r="O61" s="8">
        <f t="shared" si="3"/>
        <v>-79.709327999999999</v>
      </c>
      <c r="P61" s="3">
        <f t="shared" si="9"/>
        <v>-74.709327999999999</v>
      </c>
    </row>
    <row r="62" spans="2:16" x14ac:dyDescent="0.25">
      <c r="B62">
        <v>16816326530.612</v>
      </c>
      <c r="C62">
        <v>-7.9941363000000001</v>
      </c>
      <c r="F62" s="3">
        <f t="shared" si="6"/>
        <v>17.632653061223998</v>
      </c>
      <c r="G62" s="8">
        <f t="shared" si="5"/>
        <v>-77.288764999999998</v>
      </c>
      <c r="H62" s="3">
        <f t="shared" si="7"/>
        <v>-72.288764999999998</v>
      </c>
      <c r="J62">
        <v>16816326530.612</v>
      </c>
      <c r="K62">
        <v>-8.6352215000000001</v>
      </c>
      <c r="N62" s="3">
        <f t="shared" si="8"/>
        <v>17.632653061223998</v>
      </c>
      <c r="O62" s="8">
        <f t="shared" si="3"/>
        <v>-79.848427000000001</v>
      </c>
      <c r="P62" s="3">
        <f t="shared" si="9"/>
        <v>-74.848427000000001</v>
      </c>
    </row>
    <row r="63" spans="2:16" x14ac:dyDescent="0.25">
      <c r="B63">
        <v>17020408163.264999</v>
      </c>
      <c r="C63">
        <v>-8.0588131000000001</v>
      </c>
      <c r="F63" s="3">
        <f t="shared" si="6"/>
        <v>17.836734693877997</v>
      </c>
      <c r="G63" s="8">
        <f t="shared" si="5"/>
        <v>-76.173102999999998</v>
      </c>
      <c r="H63" s="3">
        <f t="shared" si="7"/>
        <v>-71.173102999999998</v>
      </c>
      <c r="J63">
        <v>17020408163.264999</v>
      </c>
      <c r="K63">
        <v>-8.6044283000000004</v>
      </c>
      <c r="N63" s="3">
        <f t="shared" si="8"/>
        <v>17.836734693877997</v>
      </c>
      <c r="O63" s="8">
        <f t="shared" si="3"/>
        <v>-79.029999000000004</v>
      </c>
      <c r="P63" s="3">
        <f t="shared" si="9"/>
        <v>-74.029999000000004</v>
      </c>
    </row>
    <row r="64" spans="2:16" x14ac:dyDescent="0.25">
      <c r="B64">
        <v>17224489795.917999</v>
      </c>
      <c r="C64">
        <v>-8.1099014</v>
      </c>
      <c r="F64" s="3">
        <f t="shared" si="6"/>
        <v>18.040816326530997</v>
      </c>
      <c r="G64" s="8">
        <f t="shared" si="5"/>
        <v>-78.420280000000005</v>
      </c>
      <c r="H64" s="3">
        <f t="shared" si="7"/>
        <v>-73.420280000000005</v>
      </c>
      <c r="J64">
        <v>17224489795.917999</v>
      </c>
      <c r="K64">
        <v>-8.6200361000000001</v>
      </c>
      <c r="N64" s="3">
        <f t="shared" si="8"/>
        <v>18.040816326530997</v>
      </c>
      <c r="O64" s="8">
        <f t="shared" si="3"/>
        <v>-77.119545000000002</v>
      </c>
      <c r="P64" s="3">
        <f t="shared" si="9"/>
        <v>-72.119545000000002</v>
      </c>
    </row>
    <row r="65" spans="2:16" x14ac:dyDescent="0.25">
      <c r="B65">
        <v>17428571428.570999</v>
      </c>
      <c r="C65">
        <v>-8.1186743000000003</v>
      </c>
      <c r="F65" s="3">
        <f t="shared" si="6"/>
        <v>18.244897959183998</v>
      </c>
      <c r="G65" s="8">
        <f t="shared" si="5"/>
        <v>-80.518294999999995</v>
      </c>
      <c r="H65" s="3">
        <f t="shared" si="7"/>
        <v>-75.518294999999995</v>
      </c>
      <c r="J65">
        <v>17428571428.570999</v>
      </c>
      <c r="K65">
        <v>-8.6530398999999996</v>
      </c>
      <c r="N65" s="3">
        <f t="shared" si="8"/>
        <v>18.244897959183998</v>
      </c>
      <c r="O65" s="8">
        <f t="shared" si="3"/>
        <v>-77.444350999999997</v>
      </c>
      <c r="P65" s="3">
        <f t="shared" si="9"/>
        <v>-72.444350999999997</v>
      </c>
    </row>
    <row r="66" spans="2:16" x14ac:dyDescent="0.25">
      <c r="B66">
        <v>17632653061.223999</v>
      </c>
      <c r="C66">
        <v>-8.1939335</v>
      </c>
      <c r="F66" s="3">
        <f t="shared" si="6"/>
        <v>18.448979591837002</v>
      </c>
      <c r="G66" s="8">
        <f t="shared" si="5"/>
        <v>-80.190971000000005</v>
      </c>
      <c r="H66" s="3">
        <f t="shared" si="7"/>
        <v>-75.190971000000005</v>
      </c>
      <c r="J66">
        <v>17632653061.223999</v>
      </c>
      <c r="K66">
        <v>-8.6677245999999997</v>
      </c>
      <c r="N66" s="3">
        <f t="shared" si="8"/>
        <v>18.448979591837002</v>
      </c>
      <c r="O66" s="8">
        <f t="shared" si="3"/>
        <v>-77.019531000000001</v>
      </c>
      <c r="P66" s="3">
        <f t="shared" si="9"/>
        <v>-72.019531000000001</v>
      </c>
    </row>
    <row r="67" spans="2:16" x14ac:dyDescent="0.25">
      <c r="B67">
        <v>17836734693.877998</v>
      </c>
      <c r="C67">
        <v>-8.3007668999999993</v>
      </c>
      <c r="F67" s="3">
        <f t="shared" si="6"/>
        <v>18.653061224490003</v>
      </c>
      <c r="G67" s="8">
        <f t="shared" si="5"/>
        <v>-79.088310000000007</v>
      </c>
      <c r="H67" s="3">
        <f t="shared" si="7"/>
        <v>-74.088310000000007</v>
      </c>
      <c r="J67">
        <v>17836734693.877998</v>
      </c>
      <c r="K67">
        <v>-8.7263354999999994</v>
      </c>
      <c r="N67" s="3">
        <f t="shared" si="8"/>
        <v>18.653061224490003</v>
      </c>
      <c r="O67" s="8">
        <f t="shared" si="3"/>
        <v>-76.307616999999993</v>
      </c>
      <c r="P67" s="3">
        <f t="shared" si="9"/>
        <v>-71.307616999999993</v>
      </c>
    </row>
    <row r="68" spans="2:16" x14ac:dyDescent="0.25">
      <c r="B68">
        <v>18040816326.530998</v>
      </c>
      <c r="C68">
        <v>-8.3214129999999997</v>
      </c>
      <c r="F68" s="3">
        <f t="shared" si="6"/>
        <v>18.857142857143003</v>
      </c>
      <c r="G68" s="8">
        <f t="shared" si="5"/>
        <v>-78.304764000000006</v>
      </c>
      <c r="H68" s="3">
        <f t="shared" si="7"/>
        <v>-73.304764000000006</v>
      </c>
      <c r="J68">
        <v>18040816326.530998</v>
      </c>
      <c r="K68">
        <v>-8.7701349000000004</v>
      </c>
      <c r="N68" s="3">
        <f t="shared" si="8"/>
        <v>18.857142857143003</v>
      </c>
      <c r="O68" s="8">
        <f t="shared" si="3"/>
        <v>-75.908462999999998</v>
      </c>
      <c r="P68" s="3">
        <f t="shared" si="9"/>
        <v>-70.908462999999998</v>
      </c>
    </row>
    <row r="69" spans="2:16" x14ac:dyDescent="0.25">
      <c r="B69">
        <v>18244897959.183998</v>
      </c>
      <c r="C69">
        <v>-8.2909813000000003</v>
      </c>
      <c r="F69" s="3">
        <f t="shared" ref="F69:F100" si="10">B177/1000000000</f>
        <v>19.061224489796</v>
      </c>
      <c r="G69" s="8">
        <f t="shared" si="5"/>
        <v>-77.729293999999996</v>
      </c>
      <c r="H69" s="3">
        <f t="shared" ref="H69:H100" si="11">D177</f>
        <v>-72.729293999999996</v>
      </c>
      <c r="J69">
        <v>18244897959.183998</v>
      </c>
      <c r="K69">
        <v>-8.7978877999999998</v>
      </c>
      <c r="N69" s="3">
        <f t="shared" ref="N69:N100" si="12">J177/1000000000</f>
        <v>19.061224489796</v>
      </c>
      <c r="O69" s="8">
        <f t="shared" ref="O69:O103" si="13">P69-5</f>
        <v>-76.160736</v>
      </c>
      <c r="P69" s="3">
        <f t="shared" ref="P69:P100" si="14">L177</f>
        <v>-71.160736</v>
      </c>
    </row>
    <row r="70" spans="2:16" x14ac:dyDescent="0.25">
      <c r="B70">
        <v>18448979591.837002</v>
      </c>
      <c r="C70">
        <v>-8.3193330999999997</v>
      </c>
      <c r="F70" s="3">
        <f t="shared" si="10"/>
        <v>19.265306122449001</v>
      </c>
      <c r="G70" s="8">
        <f t="shared" ref="G70:G103" si="15">H70-5</f>
        <v>-76.299294000000003</v>
      </c>
      <c r="H70" s="3">
        <f t="shared" si="11"/>
        <v>-71.299294000000003</v>
      </c>
      <c r="J70">
        <v>18448979591.837002</v>
      </c>
      <c r="K70">
        <v>-8.8865155999999992</v>
      </c>
      <c r="N70" s="3">
        <f t="shared" si="12"/>
        <v>19.265306122449001</v>
      </c>
      <c r="O70" s="8">
        <f t="shared" si="13"/>
        <v>-77.684623999999999</v>
      </c>
      <c r="P70" s="3">
        <f t="shared" si="14"/>
        <v>-72.684623999999999</v>
      </c>
    </row>
    <row r="71" spans="2:16" x14ac:dyDescent="0.25">
      <c r="B71">
        <v>18653061224.490002</v>
      </c>
      <c r="C71">
        <v>-8.4139756999999999</v>
      </c>
      <c r="F71" s="3">
        <f t="shared" si="10"/>
        <v>19.469387755102002</v>
      </c>
      <c r="G71" s="8">
        <f t="shared" si="15"/>
        <v>-74.257530000000003</v>
      </c>
      <c r="H71" s="3">
        <f t="shared" si="11"/>
        <v>-69.257530000000003</v>
      </c>
      <c r="J71">
        <v>18653061224.490002</v>
      </c>
      <c r="K71">
        <v>-8.9703627000000008</v>
      </c>
      <c r="N71" s="3">
        <f t="shared" si="12"/>
        <v>19.469387755102002</v>
      </c>
      <c r="O71" s="8">
        <f t="shared" si="13"/>
        <v>-81.074653999999995</v>
      </c>
      <c r="P71" s="3">
        <f t="shared" si="14"/>
        <v>-76.074653999999995</v>
      </c>
    </row>
    <row r="72" spans="2:16" x14ac:dyDescent="0.25">
      <c r="B72">
        <v>18857142857.143002</v>
      </c>
      <c r="C72">
        <v>-8.4174556999999997</v>
      </c>
      <c r="F72" s="3">
        <f t="shared" si="10"/>
        <v>19.673469387755002</v>
      </c>
      <c r="G72" s="8">
        <f t="shared" si="15"/>
        <v>-72.279961</v>
      </c>
      <c r="H72" s="3">
        <f t="shared" si="11"/>
        <v>-67.279961</v>
      </c>
      <c r="J72">
        <v>18857142857.143002</v>
      </c>
      <c r="K72">
        <v>-9.011673</v>
      </c>
      <c r="N72" s="3">
        <f t="shared" si="12"/>
        <v>19.673469387755002</v>
      </c>
      <c r="O72" s="8">
        <f t="shared" si="13"/>
        <v>-81.764908000000005</v>
      </c>
      <c r="P72" s="3">
        <f t="shared" si="14"/>
        <v>-76.764908000000005</v>
      </c>
    </row>
    <row r="73" spans="2:16" x14ac:dyDescent="0.25">
      <c r="B73">
        <v>19061224489.796001</v>
      </c>
      <c r="C73">
        <v>-8.4073048000000004</v>
      </c>
      <c r="F73" s="3">
        <f t="shared" si="10"/>
        <v>19.877551020407999</v>
      </c>
      <c r="G73" s="8">
        <f t="shared" si="15"/>
        <v>-70.174605999999997</v>
      </c>
      <c r="H73" s="3">
        <f t="shared" si="11"/>
        <v>-65.174605999999997</v>
      </c>
      <c r="J73">
        <v>19061224489.796001</v>
      </c>
      <c r="K73">
        <v>-9.0664052999999996</v>
      </c>
      <c r="N73" s="3">
        <f t="shared" si="12"/>
        <v>19.877551020407999</v>
      </c>
      <c r="O73" s="8">
        <f t="shared" si="13"/>
        <v>-86.629210999999998</v>
      </c>
      <c r="P73" s="3">
        <f t="shared" si="14"/>
        <v>-81.629210999999998</v>
      </c>
    </row>
    <row r="74" spans="2:16" x14ac:dyDescent="0.25">
      <c r="B74">
        <v>19265306122.449001</v>
      </c>
      <c r="C74">
        <v>-8.3384952999999999</v>
      </c>
      <c r="F74" s="3">
        <f t="shared" si="10"/>
        <v>20.081632653061</v>
      </c>
      <c r="G74" s="8">
        <f t="shared" si="15"/>
        <v>-68.533469999999994</v>
      </c>
      <c r="H74" s="3">
        <f t="shared" si="11"/>
        <v>-63.533470000000001</v>
      </c>
      <c r="J74">
        <v>19265306122.449001</v>
      </c>
      <c r="K74">
        <v>-9.0307674000000002</v>
      </c>
      <c r="N74" s="3">
        <f t="shared" si="12"/>
        <v>20.081632653061</v>
      </c>
      <c r="O74" s="8">
        <f t="shared" si="13"/>
        <v>-88.768822</v>
      </c>
      <c r="P74" s="3">
        <f t="shared" si="14"/>
        <v>-83.768822</v>
      </c>
    </row>
    <row r="75" spans="2:16" x14ac:dyDescent="0.25">
      <c r="B75">
        <v>19469387755.102001</v>
      </c>
      <c r="C75">
        <v>-8.3097086000000004</v>
      </c>
      <c r="F75" s="3">
        <f t="shared" si="10"/>
        <v>20.285714285714</v>
      </c>
      <c r="G75" s="8">
        <f t="shared" si="15"/>
        <v>-68.025829000000002</v>
      </c>
      <c r="H75" s="3">
        <f t="shared" si="11"/>
        <v>-63.025829000000002</v>
      </c>
      <c r="J75">
        <v>19469387755.102001</v>
      </c>
      <c r="K75">
        <v>-9.0383787000000009</v>
      </c>
      <c r="N75" s="3">
        <f t="shared" si="12"/>
        <v>20.285714285714</v>
      </c>
      <c r="O75" s="8">
        <f t="shared" si="13"/>
        <v>-90.522446000000002</v>
      </c>
      <c r="P75" s="3">
        <f t="shared" si="14"/>
        <v>-85.522446000000002</v>
      </c>
    </row>
    <row r="76" spans="2:16" x14ac:dyDescent="0.25">
      <c r="B76">
        <v>19673469387.755001</v>
      </c>
      <c r="C76">
        <v>-8.3255376999999999</v>
      </c>
      <c r="F76" s="3">
        <f t="shared" si="10"/>
        <v>20.489795918367001</v>
      </c>
      <c r="G76" s="8">
        <f t="shared" si="15"/>
        <v>-67.813091</v>
      </c>
      <c r="H76" s="3">
        <f t="shared" si="11"/>
        <v>-62.813091</v>
      </c>
      <c r="J76">
        <v>19673469387.755001</v>
      </c>
      <c r="K76">
        <v>-9.0313148000000005</v>
      </c>
      <c r="N76" s="3">
        <f t="shared" si="12"/>
        <v>20.489795918367001</v>
      </c>
      <c r="O76" s="8">
        <f t="shared" si="13"/>
        <v>-85.622246000000004</v>
      </c>
      <c r="P76" s="3">
        <f t="shared" si="14"/>
        <v>-80.622246000000004</v>
      </c>
    </row>
    <row r="77" spans="2:16" x14ac:dyDescent="0.25">
      <c r="B77">
        <v>19877551020.408001</v>
      </c>
      <c r="C77">
        <v>-8.5654640000000004</v>
      </c>
      <c r="F77" s="3">
        <f t="shared" si="10"/>
        <v>20.693877551020002</v>
      </c>
      <c r="G77" s="8">
        <f t="shared" si="15"/>
        <v>-67.654594000000003</v>
      </c>
      <c r="H77" s="3">
        <f t="shared" si="11"/>
        <v>-62.654594000000003</v>
      </c>
      <c r="J77">
        <v>19877551020.408001</v>
      </c>
      <c r="K77">
        <v>-9.1010083999999996</v>
      </c>
      <c r="N77" s="3">
        <f t="shared" si="12"/>
        <v>20.693877551020002</v>
      </c>
      <c r="O77" s="8">
        <f t="shared" si="13"/>
        <v>-81.126541000000003</v>
      </c>
      <c r="P77" s="3">
        <f t="shared" si="14"/>
        <v>-76.126541000000003</v>
      </c>
    </row>
    <row r="78" spans="2:16" x14ac:dyDescent="0.25">
      <c r="B78">
        <v>20081632653.061001</v>
      </c>
      <c r="C78">
        <v>-8.2089652999999991</v>
      </c>
      <c r="F78" s="3">
        <f t="shared" si="10"/>
        <v>20.897959183672999</v>
      </c>
      <c r="G78" s="8">
        <f t="shared" si="15"/>
        <v>-67.760300000000001</v>
      </c>
      <c r="H78" s="3">
        <f t="shared" si="11"/>
        <v>-62.760300000000001</v>
      </c>
      <c r="J78">
        <v>20081632653.061001</v>
      </c>
      <c r="K78">
        <v>-9.0577888000000009</v>
      </c>
      <c r="N78" s="3">
        <f t="shared" si="12"/>
        <v>20.897959183672999</v>
      </c>
      <c r="O78" s="8">
        <f t="shared" si="13"/>
        <v>-79.067466999999994</v>
      </c>
      <c r="P78" s="3">
        <f t="shared" si="14"/>
        <v>-74.067466999999994</v>
      </c>
    </row>
    <row r="79" spans="2:16" x14ac:dyDescent="0.25">
      <c r="B79">
        <v>20285714285.714001</v>
      </c>
      <c r="C79">
        <v>-8.1544685000000001</v>
      </c>
      <c r="F79" s="3">
        <f t="shared" si="10"/>
        <v>21.102040816327001</v>
      </c>
      <c r="G79" s="8">
        <f t="shared" si="15"/>
        <v>-68.084629000000007</v>
      </c>
      <c r="H79" s="3">
        <f t="shared" si="11"/>
        <v>-63.084629</v>
      </c>
      <c r="J79">
        <v>20285714285.714001</v>
      </c>
      <c r="K79">
        <v>-9.0486736000000008</v>
      </c>
      <c r="N79" s="3">
        <f t="shared" si="12"/>
        <v>21.102040816327001</v>
      </c>
      <c r="O79" s="8">
        <f t="shared" si="13"/>
        <v>-78.005027999999996</v>
      </c>
      <c r="P79" s="3">
        <f t="shared" si="14"/>
        <v>-73.005027999999996</v>
      </c>
    </row>
    <row r="80" spans="2:16" x14ac:dyDescent="0.25">
      <c r="B80">
        <v>20489795918.367001</v>
      </c>
      <c r="C80">
        <v>-8.1787243000000007</v>
      </c>
      <c r="F80" s="3">
        <f t="shared" si="10"/>
        <v>21.306122448979998</v>
      </c>
      <c r="G80" s="8">
        <f t="shared" si="15"/>
        <v>-68.173079999999999</v>
      </c>
      <c r="H80" s="3">
        <f t="shared" si="11"/>
        <v>-63.173079999999999</v>
      </c>
      <c r="J80">
        <v>20489795918.367001</v>
      </c>
      <c r="K80">
        <v>-9.0795670000000008</v>
      </c>
      <c r="N80" s="3">
        <f t="shared" si="12"/>
        <v>21.306122448979998</v>
      </c>
      <c r="O80" s="8">
        <f t="shared" si="13"/>
        <v>-76.692451000000005</v>
      </c>
      <c r="P80" s="3">
        <f t="shared" si="14"/>
        <v>-71.692451000000005</v>
      </c>
    </row>
    <row r="81" spans="2:16" x14ac:dyDescent="0.25">
      <c r="B81">
        <v>20693877551.02</v>
      </c>
      <c r="C81">
        <v>-8.5633763999999992</v>
      </c>
      <c r="F81" s="3">
        <f t="shared" si="10"/>
        <v>21.510204081632999</v>
      </c>
      <c r="G81" s="8">
        <f t="shared" si="15"/>
        <v>-67.974804000000006</v>
      </c>
      <c r="H81" s="3">
        <f t="shared" si="11"/>
        <v>-62.974803999999999</v>
      </c>
      <c r="J81">
        <v>20693877551.02</v>
      </c>
      <c r="K81">
        <v>-9.1515874999999998</v>
      </c>
      <c r="N81" s="3">
        <f t="shared" si="12"/>
        <v>21.510204081632999</v>
      </c>
      <c r="O81" s="8">
        <f t="shared" si="13"/>
        <v>-76.162711999999999</v>
      </c>
      <c r="P81" s="3">
        <f t="shared" si="14"/>
        <v>-71.162711999999999</v>
      </c>
    </row>
    <row r="82" spans="2:16" x14ac:dyDescent="0.25">
      <c r="B82">
        <v>20897959183.673</v>
      </c>
      <c r="C82">
        <v>-8.1760082000000001</v>
      </c>
      <c r="F82" s="3">
        <f t="shared" si="10"/>
        <v>21.714285714286</v>
      </c>
      <c r="G82" s="8">
        <f t="shared" si="15"/>
        <v>-67.560431999999992</v>
      </c>
      <c r="H82" s="3">
        <f t="shared" si="11"/>
        <v>-62.560431999999999</v>
      </c>
      <c r="J82">
        <v>20897959183.673</v>
      </c>
      <c r="K82">
        <v>-9.1801109000000007</v>
      </c>
      <c r="N82" s="3">
        <f t="shared" si="12"/>
        <v>21.714285714286</v>
      </c>
      <c r="O82" s="8">
        <f t="shared" si="13"/>
        <v>-77.431174999999996</v>
      </c>
      <c r="P82" s="3">
        <f t="shared" si="14"/>
        <v>-72.431174999999996</v>
      </c>
    </row>
    <row r="83" spans="2:16" x14ac:dyDescent="0.25">
      <c r="B83">
        <v>21102040816.327</v>
      </c>
      <c r="C83">
        <v>-8.2118234999999995</v>
      </c>
      <c r="F83" s="3">
        <f t="shared" si="10"/>
        <v>21.918367346939</v>
      </c>
      <c r="G83" s="8">
        <f t="shared" si="15"/>
        <v>-67.369430999999992</v>
      </c>
      <c r="H83" s="3">
        <f t="shared" si="11"/>
        <v>-62.369430999999999</v>
      </c>
      <c r="J83">
        <v>21102040816.327</v>
      </c>
      <c r="K83">
        <v>-9.3418036000000004</v>
      </c>
      <c r="N83" s="3">
        <f t="shared" si="12"/>
        <v>21.918367346939</v>
      </c>
      <c r="O83" s="8">
        <f t="shared" si="13"/>
        <v>-78.718727000000001</v>
      </c>
      <c r="P83" s="3">
        <f t="shared" si="14"/>
        <v>-73.718727000000001</v>
      </c>
    </row>
    <row r="84" spans="2:16" x14ac:dyDescent="0.25">
      <c r="B84">
        <v>21306122448.98</v>
      </c>
      <c r="C84">
        <v>-8.3254271000000006</v>
      </c>
      <c r="F84" s="3">
        <f t="shared" si="10"/>
        <v>22.122448979592001</v>
      </c>
      <c r="G84" s="8">
        <f t="shared" si="15"/>
        <v>-67.225303999999994</v>
      </c>
      <c r="H84" s="3">
        <f t="shared" si="11"/>
        <v>-62.225304000000001</v>
      </c>
      <c r="J84">
        <v>21306122448.98</v>
      </c>
      <c r="K84">
        <v>-9.4641255999999991</v>
      </c>
      <c r="N84" s="3">
        <f t="shared" si="12"/>
        <v>22.122448979592001</v>
      </c>
      <c r="O84" s="8">
        <f t="shared" si="13"/>
        <v>-77.752769000000001</v>
      </c>
      <c r="P84" s="3">
        <f t="shared" si="14"/>
        <v>-72.752769000000001</v>
      </c>
    </row>
    <row r="85" spans="2:16" x14ac:dyDescent="0.25">
      <c r="B85">
        <v>21510204081.632999</v>
      </c>
      <c r="C85">
        <v>-8.4014416000000001</v>
      </c>
      <c r="F85" s="3">
        <f t="shared" si="10"/>
        <v>22.326530612244998</v>
      </c>
      <c r="G85" s="8">
        <f t="shared" si="15"/>
        <v>-66.90992399999999</v>
      </c>
      <c r="H85" s="3">
        <f t="shared" si="11"/>
        <v>-61.909923999999997</v>
      </c>
      <c r="J85">
        <v>21510204081.632999</v>
      </c>
      <c r="K85">
        <v>-9.6713324000000007</v>
      </c>
      <c r="N85" s="3">
        <f t="shared" si="12"/>
        <v>22.326530612244998</v>
      </c>
      <c r="O85" s="8">
        <f t="shared" si="13"/>
        <v>-76.709372999999999</v>
      </c>
      <c r="P85" s="3">
        <f t="shared" si="14"/>
        <v>-71.709372999999999</v>
      </c>
    </row>
    <row r="86" spans="2:16" x14ac:dyDescent="0.25">
      <c r="B86">
        <v>21714285714.285999</v>
      </c>
      <c r="C86">
        <v>-8.4714928</v>
      </c>
      <c r="F86" s="3">
        <f t="shared" si="10"/>
        <v>22.530612244897998</v>
      </c>
      <c r="G86" s="8">
        <f t="shared" si="15"/>
        <v>-66.964684000000005</v>
      </c>
      <c r="H86" s="3">
        <f t="shared" si="11"/>
        <v>-61.964683999999998</v>
      </c>
      <c r="J86">
        <v>21714285714.285999</v>
      </c>
      <c r="K86">
        <v>-9.4555311</v>
      </c>
      <c r="N86" s="3">
        <f t="shared" si="12"/>
        <v>22.530612244897998</v>
      </c>
      <c r="O86" s="8">
        <f t="shared" si="13"/>
        <v>-74.832404999999994</v>
      </c>
      <c r="P86" s="3">
        <f t="shared" si="14"/>
        <v>-69.832404999999994</v>
      </c>
    </row>
    <row r="87" spans="2:16" x14ac:dyDescent="0.25">
      <c r="B87">
        <v>21918367346.938999</v>
      </c>
      <c r="C87">
        <v>-8.4961032999999997</v>
      </c>
      <c r="F87" s="3">
        <f t="shared" si="10"/>
        <v>22.734693877550999</v>
      </c>
      <c r="G87" s="8">
        <f t="shared" si="15"/>
        <v>-66.98047600000001</v>
      </c>
      <c r="H87" s="3">
        <f t="shared" si="11"/>
        <v>-61.980476000000003</v>
      </c>
      <c r="J87">
        <v>21918367346.938999</v>
      </c>
      <c r="K87">
        <v>-9.5231819000000009</v>
      </c>
      <c r="N87" s="3">
        <f t="shared" si="12"/>
        <v>22.734693877550999</v>
      </c>
      <c r="O87" s="8">
        <f t="shared" si="13"/>
        <v>-74.637589000000006</v>
      </c>
      <c r="P87" s="3">
        <f t="shared" si="14"/>
        <v>-69.637589000000006</v>
      </c>
    </row>
    <row r="88" spans="2:16" x14ac:dyDescent="0.25">
      <c r="B88">
        <v>22122448979.591999</v>
      </c>
      <c r="C88">
        <v>-8.5510777999999998</v>
      </c>
      <c r="F88" s="3">
        <f t="shared" si="10"/>
        <v>22.938775510204</v>
      </c>
      <c r="G88" s="8">
        <f t="shared" si="15"/>
        <v>-67.110862999999995</v>
      </c>
      <c r="H88" s="3">
        <f t="shared" si="11"/>
        <v>-62.110863000000002</v>
      </c>
      <c r="J88">
        <v>22122448979.591999</v>
      </c>
      <c r="K88">
        <v>-9.5626631</v>
      </c>
      <c r="N88" s="3">
        <f t="shared" si="12"/>
        <v>22.938775510204</v>
      </c>
      <c r="O88" s="8">
        <f t="shared" si="13"/>
        <v>-73.710723999999999</v>
      </c>
      <c r="P88" s="3">
        <f t="shared" si="14"/>
        <v>-68.710723999999999</v>
      </c>
    </row>
    <row r="89" spans="2:16" x14ac:dyDescent="0.25">
      <c r="B89">
        <v>22326530612.244999</v>
      </c>
      <c r="C89">
        <v>-8.5710583000000007</v>
      </c>
      <c r="F89" s="3">
        <f t="shared" si="10"/>
        <v>23.142857142856997</v>
      </c>
      <c r="G89" s="8">
        <f t="shared" si="15"/>
        <v>-67.085330999999996</v>
      </c>
      <c r="H89" s="3">
        <f t="shared" si="11"/>
        <v>-62.085330999999996</v>
      </c>
      <c r="J89">
        <v>22326530612.244999</v>
      </c>
      <c r="K89">
        <v>-9.6742381999999996</v>
      </c>
      <c r="N89" s="3">
        <f t="shared" si="12"/>
        <v>23.142857142856997</v>
      </c>
      <c r="O89" s="8">
        <f t="shared" si="13"/>
        <v>-72.805961999999994</v>
      </c>
      <c r="P89" s="3">
        <f t="shared" si="14"/>
        <v>-67.805961999999994</v>
      </c>
    </row>
    <row r="90" spans="2:16" x14ac:dyDescent="0.25">
      <c r="B90">
        <v>22530612244.897999</v>
      </c>
      <c r="C90">
        <v>-8.4962567999999994</v>
      </c>
      <c r="F90" s="3">
        <f t="shared" si="10"/>
        <v>23.346938775509997</v>
      </c>
      <c r="G90" s="8">
        <f t="shared" si="15"/>
        <v>-67.331490000000002</v>
      </c>
      <c r="H90" s="3">
        <f t="shared" si="11"/>
        <v>-62.331490000000002</v>
      </c>
      <c r="J90">
        <v>22530612244.897999</v>
      </c>
      <c r="K90">
        <v>-9.6464204999999996</v>
      </c>
      <c r="N90" s="3">
        <f t="shared" si="12"/>
        <v>23.346938775509997</v>
      </c>
      <c r="O90" s="8">
        <f t="shared" si="13"/>
        <v>-73.665627000000001</v>
      </c>
      <c r="P90" s="3">
        <f t="shared" si="14"/>
        <v>-68.665627000000001</v>
      </c>
    </row>
    <row r="91" spans="2:16" x14ac:dyDescent="0.25">
      <c r="B91">
        <v>22734693877.550999</v>
      </c>
      <c r="C91">
        <v>-8.4761009000000005</v>
      </c>
      <c r="F91" s="3">
        <f t="shared" si="10"/>
        <v>23.551020408162998</v>
      </c>
      <c r="G91" s="8">
        <f t="shared" si="15"/>
        <v>-67.894221999999999</v>
      </c>
      <c r="H91" s="3">
        <f t="shared" si="11"/>
        <v>-62.894221999999999</v>
      </c>
      <c r="J91">
        <v>22734693877.550999</v>
      </c>
      <c r="K91">
        <v>-9.6877192999999995</v>
      </c>
      <c r="N91" s="3">
        <f t="shared" si="12"/>
        <v>23.551020408162998</v>
      </c>
      <c r="O91" s="8">
        <f t="shared" si="13"/>
        <v>-73.4328</v>
      </c>
      <c r="P91" s="3">
        <f t="shared" si="14"/>
        <v>-68.4328</v>
      </c>
    </row>
    <row r="92" spans="2:16" x14ac:dyDescent="0.25">
      <c r="B92">
        <v>22938775510.203999</v>
      </c>
      <c r="C92">
        <v>-8.4065656999999998</v>
      </c>
      <c r="F92" s="3">
        <f t="shared" si="10"/>
        <v>23.755102040816002</v>
      </c>
      <c r="G92" s="8">
        <f t="shared" si="15"/>
        <v>-68.060634999999991</v>
      </c>
      <c r="H92" s="3">
        <f t="shared" si="11"/>
        <v>-63.060634999999998</v>
      </c>
      <c r="J92">
        <v>22938775510.203999</v>
      </c>
      <c r="K92">
        <v>-9.7786369000000004</v>
      </c>
      <c r="N92" s="3">
        <f t="shared" si="12"/>
        <v>23.755102040816002</v>
      </c>
      <c r="O92" s="8">
        <f t="shared" si="13"/>
        <v>-73.546409999999995</v>
      </c>
      <c r="P92" s="3">
        <f t="shared" si="14"/>
        <v>-68.546409999999995</v>
      </c>
    </row>
    <row r="93" spans="2:16" x14ac:dyDescent="0.25">
      <c r="B93">
        <v>23142857142.856998</v>
      </c>
      <c r="C93">
        <v>-8.4390421</v>
      </c>
      <c r="F93" s="3">
        <f t="shared" si="10"/>
        <v>23.959183673469003</v>
      </c>
      <c r="G93" s="8">
        <f t="shared" si="15"/>
        <v>-68.129233999999997</v>
      </c>
      <c r="H93" s="3">
        <f t="shared" si="11"/>
        <v>-63.129233999999997</v>
      </c>
      <c r="J93">
        <v>23142857142.856998</v>
      </c>
      <c r="K93">
        <v>-9.8774557000000005</v>
      </c>
      <c r="N93" s="3">
        <f t="shared" si="12"/>
        <v>23.959183673469003</v>
      </c>
      <c r="O93" s="8">
        <f t="shared" si="13"/>
        <v>-72.302757</v>
      </c>
      <c r="P93" s="3">
        <f t="shared" si="14"/>
        <v>-67.302757</v>
      </c>
    </row>
    <row r="94" spans="2:16" x14ac:dyDescent="0.25">
      <c r="B94">
        <v>23346938775.509998</v>
      </c>
      <c r="C94">
        <v>-8.4060345000000005</v>
      </c>
      <c r="F94" s="3">
        <f t="shared" si="10"/>
        <v>24.163265306122003</v>
      </c>
      <c r="G94" s="8">
        <f t="shared" si="15"/>
        <v>-67.810096999999999</v>
      </c>
      <c r="H94" s="3">
        <f t="shared" si="11"/>
        <v>-62.810096999999999</v>
      </c>
      <c r="J94">
        <v>23346938775.509998</v>
      </c>
      <c r="K94">
        <v>-9.9720248999999992</v>
      </c>
      <c r="N94" s="3">
        <f t="shared" si="12"/>
        <v>24.163265306122003</v>
      </c>
      <c r="O94" s="8">
        <f t="shared" si="13"/>
        <v>-72.174308999999994</v>
      </c>
      <c r="P94" s="3">
        <f t="shared" si="14"/>
        <v>-67.174308999999994</v>
      </c>
    </row>
    <row r="95" spans="2:16" x14ac:dyDescent="0.25">
      <c r="B95">
        <v>23551020408.162998</v>
      </c>
      <c r="C95">
        <v>-8.3549175000000009</v>
      </c>
      <c r="F95" s="3">
        <f t="shared" si="10"/>
        <v>24.367346938776002</v>
      </c>
      <c r="G95" s="8">
        <f t="shared" si="15"/>
        <v>-68.418034000000006</v>
      </c>
      <c r="H95" s="3">
        <f t="shared" si="11"/>
        <v>-63.418033999999999</v>
      </c>
      <c r="J95">
        <v>23551020408.162998</v>
      </c>
      <c r="K95">
        <v>-10.045059999999999</v>
      </c>
      <c r="N95" s="3">
        <f t="shared" si="12"/>
        <v>24.367346938776002</v>
      </c>
      <c r="O95" s="8">
        <f t="shared" si="13"/>
        <v>-72.343909999999994</v>
      </c>
      <c r="P95" s="3">
        <f t="shared" si="14"/>
        <v>-67.343909999999994</v>
      </c>
    </row>
    <row r="96" spans="2:16" x14ac:dyDescent="0.25">
      <c r="B96">
        <v>23755102040.816002</v>
      </c>
      <c r="C96">
        <v>-8.3340177999999998</v>
      </c>
      <c r="F96" s="3">
        <f t="shared" si="10"/>
        <v>24.571428571428999</v>
      </c>
      <c r="G96" s="8">
        <f t="shared" si="15"/>
        <v>-68.113845999999995</v>
      </c>
      <c r="H96" s="3">
        <f t="shared" si="11"/>
        <v>-63.113846000000002</v>
      </c>
      <c r="J96">
        <v>23755102040.816002</v>
      </c>
      <c r="K96">
        <v>-10.155132</v>
      </c>
      <c r="N96" s="3">
        <f t="shared" si="12"/>
        <v>24.571428571428999</v>
      </c>
      <c r="O96" s="8">
        <f t="shared" si="13"/>
        <v>-72.532021</v>
      </c>
      <c r="P96" s="3">
        <f t="shared" si="14"/>
        <v>-67.532021</v>
      </c>
    </row>
    <row r="97" spans="2:16" x14ac:dyDescent="0.25">
      <c r="B97">
        <v>23959183673.469002</v>
      </c>
      <c r="C97">
        <v>-8.3266086999999995</v>
      </c>
      <c r="F97" s="3">
        <f t="shared" si="10"/>
        <v>24.775510204082</v>
      </c>
      <c r="G97" s="8">
        <f t="shared" si="15"/>
        <v>-68.123874999999998</v>
      </c>
      <c r="H97" s="3">
        <f t="shared" si="11"/>
        <v>-63.123874999999998</v>
      </c>
      <c r="J97">
        <v>23959183673.469002</v>
      </c>
      <c r="K97">
        <v>-10.287082</v>
      </c>
      <c r="N97" s="3">
        <f t="shared" si="12"/>
        <v>24.775510204082</v>
      </c>
      <c r="O97" s="8">
        <f t="shared" si="13"/>
        <v>-73.006782999999999</v>
      </c>
      <c r="P97" s="3">
        <f t="shared" si="14"/>
        <v>-68.006782999999999</v>
      </c>
    </row>
    <row r="98" spans="2:16" x14ac:dyDescent="0.25">
      <c r="B98">
        <v>24163265306.122002</v>
      </c>
      <c r="C98">
        <v>-8.2912645000000005</v>
      </c>
      <c r="F98" s="3">
        <f t="shared" si="10"/>
        <v>24.979591836735</v>
      </c>
      <c r="G98" s="8">
        <f t="shared" si="15"/>
        <v>-66.782393999999996</v>
      </c>
      <c r="H98" s="3">
        <f t="shared" si="11"/>
        <v>-61.782393999999996</v>
      </c>
      <c r="J98">
        <v>24163265306.122002</v>
      </c>
      <c r="K98">
        <v>-10.434837999999999</v>
      </c>
      <c r="N98" s="3">
        <f t="shared" si="12"/>
        <v>24.979591836735</v>
      </c>
      <c r="O98" s="8">
        <f t="shared" si="13"/>
        <v>-72.764731999999995</v>
      </c>
      <c r="P98" s="3">
        <f t="shared" si="14"/>
        <v>-67.764731999999995</v>
      </c>
    </row>
    <row r="99" spans="2:16" x14ac:dyDescent="0.25">
      <c r="B99">
        <v>24367346938.776001</v>
      </c>
      <c r="C99">
        <v>-8.2061071000000005</v>
      </c>
      <c r="F99" s="3">
        <f t="shared" si="10"/>
        <v>25.183673469388001</v>
      </c>
      <c r="G99" s="8">
        <f t="shared" si="15"/>
        <v>-64.83062000000001</v>
      </c>
      <c r="H99" s="3">
        <f t="shared" si="11"/>
        <v>-59.830620000000003</v>
      </c>
      <c r="J99">
        <v>24367346938.776001</v>
      </c>
      <c r="K99">
        <v>-10.571059</v>
      </c>
      <c r="N99" s="3">
        <f t="shared" si="12"/>
        <v>25.183673469388001</v>
      </c>
      <c r="O99" s="8">
        <f t="shared" si="13"/>
        <v>-72.315597999999994</v>
      </c>
      <c r="P99" s="3">
        <f t="shared" si="14"/>
        <v>-67.315597999999994</v>
      </c>
    </row>
    <row r="100" spans="2:16" x14ac:dyDescent="0.25">
      <c r="B100">
        <v>24571428571.429001</v>
      </c>
      <c r="C100">
        <v>-8.2090625999999993</v>
      </c>
      <c r="F100" s="3">
        <f t="shared" si="10"/>
        <v>25.387755102041002</v>
      </c>
      <c r="G100" s="8">
        <f t="shared" si="15"/>
        <v>-61.894249000000002</v>
      </c>
      <c r="H100" s="3">
        <f t="shared" si="11"/>
        <v>-56.894249000000002</v>
      </c>
      <c r="J100">
        <v>24571428571.429001</v>
      </c>
      <c r="K100">
        <v>-10.759353000000001</v>
      </c>
      <c r="N100" s="3">
        <f t="shared" si="12"/>
        <v>25.387755102041002</v>
      </c>
      <c r="O100" s="8">
        <f t="shared" si="13"/>
        <v>-72.465462000000002</v>
      </c>
      <c r="P100" s="3">
        <f t="shared" si="14"/>
        <v>-67.465462000000002</v>
      </c>
    </row>
    <row r="101" spans="2:16" x14ac:dyDescent="0.25">
      <c r="B101">
        <v>24775510204.082001</v>
      </c>
      <c r="C101">
        <v>-8.2278500000000001</v>
      </c>
      <c r="F101" s="3">
        <f t="shared" ref="F101:F103" si="16">B209/1000000000</f>
        <v>25.591836734693999</v>
      </c>
      <c r="G101" s="8">
        <f t="shared" si="15"/>
        <v>-59.671500999999999</v>
      </c>
      <c r="H101" s="3">
        <f t="shared" ref="H101:H103" si="17">D209</f>
        <v>-54.671500999999999</v>
      </c>
      <c r="J101">
        <v>24775510204.082001</v>
      </c>
      <c r="K101">
        <v>-10.956810000000001</v>
      </c>
      <c r="N101" s="3">
        <f t="shared" ref="N101:N103" si="18">J209/1000000000</f>
        <v>25.591836734693999</v>
      </c>
      <c r="O101" s="8">
        <f t="shared" si="13"/>
        <v>-72.55368</v>
      </c>
      <c r="P101" s="3">
        <f t="shared" ref="P101:P103" si="19">L209</f>
        <v>-67.55368</v>
      </c>
    </row>
    <row r="102" spans="2:16" x14ac:dyDescent="0.25">
      <c r="B102">
        <v>24979591836.735001</v>
      </c>
      <c r="C102">
        <v>-8.1441631000000001</v>
      </c>
      <c r="F102" s="3">
        <f t="shared" si="16"/>
        <v>25.795918367346999</v>
      </c>
      <c r="G102" s="8">
        <f t="shared" si="15"/>
        <v>-59.430038000000003</v>
      </c>
      <c r="H102" s="3">
        <f t="shared" si="17"/>
        <v>-54.430038000000003</v>
      </c>
      <c r="J102">
        <v>24979591836.735001</v>
      </c>
      <c r="K102">
        <v>-11.189022</v>
      </c>
      <c r="N102" s="3">
        <f t="shared" si="18"/>
        <v>25.795918367346999</v>
      </c>
      <c r="O102" s="8">
        <f t="shared" si="13"/>
        <v>-73.281456000000006</v>
      </c>
      <c r="P102" s="3">
        <f t="shared" si="19"/>
        <v>-68.281456000000006</v>
      </c>
    </row>
    <row r="103" spans="2:16" x14ac:dyDescent="0.25">
      <c r="B103">
        <v>25183673469.388</v>
      </c>
      <c r="C103">
        <v>-8.2146167999999999</v>
      </c>
      <c r="F103" s="3">
        <f t="shared" si="16"/>
        <v>26</v>
      </c>
      <c r="G103" s="8">
        <f t="shared" si="15"/>
        <v>-59.457554000000002</v>
      </c>
      <c r="H103" s="3">
        <f t="shared" si="17"/>
        <v>-54.457554000000002</v>
      </c>
      <c r="J103">
        <v>25183673469.388</v>
      </c>
      <c r="K103">
        <v>-11.441670999999999</v>
      </c>
      <c r="N103" s="3">
        <f t="shared" si="18"/>
        <v>26</v>
      </c>
      <c r="O103" s="8">
        <f t="shared" si="13"/>
        <v>-73.136855999999995</v>
      </c>
      <c r="P103" s="3">
        <f t="shared" si="19"/>
        <v>-68.136855999999995</v>
      </c>
    </row>
    <row r="104" spans="2:16" x14ac:dyDescent="0.25">
      <c r="B104">
        <v>25387755102.041</v>
      </c>
      <c r="C104">
        <v>-8.4250983999999995</v>
      </c>
      <c r="J104">
        <v>25387755102.041</v>
      </c>
      <c r="K104">
        <v>-11.688639</v>
      </c>
    </row>
    <row r="105" spans="2:16" x14ac:dyDescent="0.25">
      <c r="B105">
        <v>25591836734.694</v>
      </c>
      <c r="C105">
        <v>-8.5780010000000004</v>
      </c>
      <c r="J105">
        <v>25591836734.694</v>
      </c>
      <c r="K105">
        <v>-11.936427999999999</v>
      </c>
    </row>
    <row r="106" spans="2:16" x14ac:dyDescent="0.25">
      <c r="B106">
        <v>25795918367.347</v>
      </c>
      <c r="C106">
        <v>-8.8410996999999991</v>
      </c>
      <c r="J106">
        <v>25795918367.347</v>
      </c>
      <c r="K106">
        <v>-12.226706999999999</v>
      </c>
    </row>
    <row r="107" spans="2:16" x14ac:dyDescent="0.25">
      <c r="B107">
        <v>26000000000</v>
      </c>
      <c r="C107">
        <v>-9.1391077000000003</v>
      </c>
      <c r="J107">
        <v>26000000000</v>
      </c>
      <c r="K107">
        <v>-12.542695999999999</v>
      </c>
    </row>
    <row r="108" spans="2:16" x14ac:dyDescent="0.25">
      <c r="B108" t="s">
        <v>26</v>
      </c>
      <c r="J108" t="s">
        <v>26</v>
      </c>
    </row>
    <row r="111" spans="2:16" x14ac:dyDescent="0.25">
      <c r="B111" t="s">
        <v>43</v>
      </c>
      <c r="J111" t="s">
        <v>43</v>
      </c>
    </row>
    <row r="112" spans="2:16" x14ac:dyDescent="0.25">
      <c r="B112" t="s">
        <v>22</v>
      </c>
      <c r="C112" t="s">
        <v>248</v>
      </c>
      <c r="D112" t="s">
        <v>44</v>
      </c>
      <c r="J112" t="s">
        <v>22</v>
      </c>
      <c r="K112" t="s">
        <v>248</v>
      </c>
      <c r="L112" t="s">
        <v>44</v>
      </c>
    </row>
    <row r="113" spans="2:12" x14ac:dyDescent="0.25">
      <c r="B113">
        <v>6000000000</v>
      </c>
      <c r="C113">
        <v>-80.920456000000001</v>
      </c>
      <c r="D113">
        <v>-71.636298999999994</v>
      </c>
      <c r="J113">
        <v>6000000000</v>
      </c>
      <c r="K113">
        <v>-84.300597999999994</v>
      </c>
      <c r="L113">
        <v>-72.321365</v>
      </c>
    </row>
    <row r="114" spans="2:12" x14ac:dyDescent="0.25">
      <c r="B114">
        <v>6204081632.6531</v>
      </c>
      <c r="C114">
        <v>-76.412384000000003</v>
      </c>
      <c r="D114">
        <v>-69.420113000000001</v>
      </c>
      <c r="J114">
        <v>6204081632.6531</v>
      </c>
      <c r="K114">
        <v>-79.042343000000002</v>
      </c>
      <c r="L114">
        <v>-70.179016000000004</v>
      </c>
    </row>
    <row r="115" spans="2:12" x14ac:dyDescent="0.25">
      <c r="B115">
        <v>6408163265.3060999</v>
      </c>
      <c r="C115">
        <v>-72.292655999999994</v>
      </c>
      <c r="D115">
        <v>-66.390388000000002</v>
      </c>
      <c r="J115">
        <v>6408163265.3060999</v>
      </c>
      <c r="K115">
        <v>-75.649269000000004</v>
      </c>
      <c r="L115">
        <v>-66.664291000000006</v>
      </c>
    </row>
    <row r="116" spans="2:12" x14ac:dyDescent="0.25">
      <c r="B116">
        <v>6612244897.9591999</v>
      </c>
      <c r="C116">
        <v>-69.921561999999994</v>
      </c>
      <c r="D116">
        <v>-64.552406000000005</v>
      </c>
      <c r="J116">
        <v>6612244897.9591999</v>
      </c>
      <c r="K116">
        <v>-71.190392000000003</v>
      </c>
      <c r="L116">
        <v>-63.774898999999998</v>
      </c>
    </row>
    <row r="117" spans="2:12" x14ac:dyDescent="0.25">
      <c r="B117">
        <v>6816326530.6121998</v>
      </c>
      <c r="C117">
        <v>-70.791931000000005</v>
      </c>
      <c r="D117">
        <v>-63.657127000000003</v>
      </c>
      <c r="J117">
        <v>6816326530.6121998</v>
      </c>
      <c r="K117">
        <v>-69.266723999999996</v>
      </c>
      <c r="L117">
        <v>-61.501251000000003</v>
      </c>
    </row>
    <row r="118" spans="2:12" x14ac:dyDescent="0.25">
      <c r="B118">
        <v>7020408163.2652998</v>
      </c>
      <c r="C118">
        <v>-70.051818999999995</v>
      </c>
      <c r="D118">
        <v>-64.745186000000004</v>
      </c>
      <c r="J118">
        <v>7020408163.2652998</v>
      </c>
      <c r="K118">
        <v>-68.574043000000003</v>
      </c>
      <c r="L118">
        <v>-60.502262000000002</v>
      </c>
    </row>
    <row r="119" spans="2:12" x14ac:dyDescent="0.25">
      <c r="B119">
        <v>7224489795.9183998</v>
      </c>
      <c r="C119">
        <v>-73.684792000000002</v>
      </c>
      <c r="D119">
        <v>-67.129165999999998</v>
      </c>
      <c r="J119">
        <v>7224489795.9183998</v>
      </c>
      <c r="K119">
        <v>-68.271507</v>
      </c>
      <c r="L119">
        <v>-61.083652000000001</v>
      </c>
    </row>
    <row r="120" spans="2:12" x14ac:dyDescent="0.25">
      <c r="B120">
        <v>7428571428.5713997</v>
      </c>
      <c r="C120">
        <v>-78.324684000000005</v>
      </c>
      <c r="D120">
        <v>-69.700194999999994</v>
      </c>
      <c r="J120">
        <v>7428571428.5713997</v>
      </c>
      <c r="K120">
        <v>-71.221892999999994</v>
      </c>
      <c r="L120">
        <v>-63.057495000000003</v>
      </c>
    </row>
    <row r="121" spans="2:12" x14ac:dyDescent="0.25">
      <c r="B121">
        <v>7632653061.2244997</v>
      </c>
      <c r="C121">
        <v>-78.037223999999995</v>
      </c>
      <c r="D121">
        <v>-70.972710000000006</v>
      </c>
      <c r="J121">
        <v>7632653061.2244997</v>
      </c>
      <c r="K121">
        <v>-74.469818000000004</v>
      </c>
      <c r="L121">
        <v>-65.948340999999999</v>
      </c>
    </row>
    <row r="122" spans="2:12" x14ac:dyDescent="0.25">
      <c r="B122">
        <v>7836734693.8775997</v>
      </c>
      <c r="C122">
        <v>-77.666663999999997</v>
      </c>
      <c r="D122">
        <v>-72.526840000000007</v>
      </c>
      <c r="J122">
        <v>7836734693.8775997</v>
      </c>
      <c r="K122">
        <v>-76.926308000000006</v>
      </c>
      <c r="L122">
        <v>-69.592513999999994</v>
      </c>
    </row>
    <row r="123" spans="2:12" x14ac:dyDescent="0.25">
      <c r="B123">
        <v>8040816326.5305996</v>
      </c>
      <c r="C123">
        <v>-83.085860999999994</v>
      </c>
      <c r="D123">
        <v>-72.828979000000004</v>
      </c>
      <c r="J123">
        <v>8040816326.5305996</v>
      </c>
      <c r="K123">
        <v>-81.776024000000007</v>
      </c>
      <c r="L123">
        <v>-71.177527999999995</v>
      </c>
    </row>
    <row r="124" spans="2:12" x14ac:dyDescent="0.25">
      <c r="B124">
        <v>8244897959.1836996</v>
      </c>
      <c r="C124">
        <v>-79.108413999999996</v>
      </c>
      <c r="D124">
        <v>-73.608779999999996</v>
      </c>
      <c r="J124">
        <v>8244897959.1836996</v>
      </c>
      <c r="K124">
        <v>-79.158287000000001</v>
      </c>
      <c r="L124">
        <v>-72.875861999999998</v>
      </c>
    </row>
    <row r="125" spans="2:12" x14ac:dyDescent="0.25">
      <c r="B125">
        <v>8448979591.8367004</v>
      </c>
      <c r="C125">
        <v>-80.147857999999999</v>
      </c>
      <c r="D125">
        <v>-71.204886999999999</v>
      </c>
      <c r="J125">
        <v>8448979591.8367004</v>
      </c>
      <c r="K125">
        <v>-81.835402999999999</v>
      </c>
      <c r="L125">
        <v>-74.658576999999994</v>
      </c>
    </row>
    <row r="126" spans="2:12" x14ac:dyDescent="0.25">
      <c r="B126">
        <v>8653061224.4897995</v>
      </c>
      <c r="C126">
        <v>-75.962783999999999</v>
      </c>
      <c r="D126">
        <v>-70.548119</v>
      </c>
      <c r="J126">
        <v>8653061224.4897995</v>
      </c>
      <c r="K126">
        <v>-87.117439000000005</v>
      </c>
      <c r="L126">
        <v>-76.817573999999993</v>
      </c>
    </row>
    <row r="127" spans="2:12" x14ac:dyDescent="0.25">
      <c r="B127">
        <v>8857142857.1429005</v>
      </c>
      <c r="C127">
        <v>-77.141762</v>
      </c>
      <c r="D127">
        <v>-69.216797</v>
      </c>
      <c r="J127">
        <v>8857142857.1429005</v>
      </c>
      <c r="K127">
        <v>-85.540131000000002</v>
      </c>
      <c r="L127">
        <v>-77.430869999999999</v>
      </c>
    </row>
    <row r="128" spans="2:12" x14ac:dyDescent="0.25">
      <c r="B128">
        <v>9061224489.7959003</v>
      </c>
      <c r="C128">
        <v>-76.135848999999993</v>
      </c>
      <c r="D128">
        <v>-70.408141999999998</v>
      </c>
      <c r="J128">
        <v>9061224489.7959003</v>
      </c>
      <c r="K128">
        <v>-83.716376999999994</v>
      </c>
      <c r="L128">
        <v>-75.720695000000006</v>
      </c>
    </row>
    <row r="129" spans="2:12" x14ac:dyDescent="0.25">
      <c r="B129">
        <v>9265306122.4489994</v>
      </c>
      <c r="C129">
        <v>-79.523796000000004</v>
      </c>
      <c r="D129">
        <v>-71.504043999999993</v>
      </c>
      <c r="J129">
        <v>9265306122.4489994</v>
      </c>
      <c r="K129">
        <v>-82.042427000000004</v>
      </c>
      <c r="L129">
        <v>-75.547309999999996</v>
      </c>
    </row>
    <row r="130" spans="2:12" x14ac:dyDescent="0.25">
      <c r="B130">
        <v>9469387755.1019993</v>
      </c>
      <c r="C130">
        <v>-80.436179999999993</v>
      </c>
      <c r="D130">
        <v>-72.340087999999994</v>
      </c>
      <c r="J130">
        <v>9469387755.1019993</v>
      </c>
      <c r="K130">
        <v>-85.084671</v>
      </c>
      <c r="L130">
        <v>-74.965278999999995</v>
      </c>
    </row>
    <row r="131" spans="2:12" x14ac:dyDescent="0.25">
      <c r="B131">
        <v>9673469387.7551003</v>
      </c>
      <c r="C131">
        <v>-78.612258999999995</v>
      </c>
      <c r="D131">
        <v>-72.424194</v>
      </c>
      <c r="J131">
        <v>9673469387.7551003</v>
      </c>
      <c r="K131">
        <v>-82.055817000000005</v>
      </c>
      <c r="L131">
        <v>-74.951462000000006</v>
      </c>
    </row>
    <row r="132" spans="2:12" x14ac:dyDescent="0.25">
      <c r="B132">
        <v>9877551020.4081993</v>
      </c>
      <c r="C132">
        <v>-79.592940999999996</v>
      </c>
      <c r="D132">
        <v>-72.965393000000006</v>
      </c>
      <c r="J132">
        <v>9877551020.4081993</v>
      </c>
      <c r="K132">
        <v>-82.077681999999996</v>
      </c>
      <c r="L132">
        <v>-72.812576000000007</v>
      </c>
    </row>
    <row r="133" spans="2:12" x14ac:dyDescent="0.25">
      <c r="B133">
        <v>10081632653.061001</v>
      </c>
      <c r="C133">
        <v>-81.726607999999999</v>
      </c>
      <c r="D133">
        <v>-74.326881</v>
      </c>
      <c r="J133">
        <v>10081632653.061001</v>
      </c>
      <c r="K133">
        <v>-78.566192999999998</v>
      </c>
      <c r="L133">
        <v>-73.950478000000004</v>
      </c>
    </row>
    <row r="134" spans="2:12" x14ac:dyDescent="0.25">
      <c r="B134">
        <v>10285714285.714001</v>
      </c>
      <c r="C134">
        <v>-82.315323000000006</v>
      </c>
      <c r="D134">
        <v>-75.473388999999997</v>
      </c>
      <c r="J134">
        <v>10285714285.714001</v>
      </c>
      <c r="K134">
        <v>-85.283432000000005</v>
      </c>
      <c r="L134">
        <v>-73.126450000000006</v>
      </c>
    </row>
    <row r="135" spans="2:12" x14ac:dyDescent="0.25">
      <c r="B135">
        <v>10489795918.367001</v>
      </c>
      <c r="C135">
        <v>-82.715332000000004</v>
      </c>
      <c r="D135">
        <v>-76.758812000000006</v>
      </c>
      <c r="J135">
        <v>10489795918.367001</v>
      </c>
      <c r="K135">
        <v>-79.488715999999997</v>
      </c>
      <c r="L135">
        <v>-72.697693000000001</v>
      </c>
    </row>
    <row r="136" spans="2:12" x14ac:dyDescent="0.25">
      <c r="B136">
        <v>10693877551.02</v>
      </c>
      <c r="C136">
        <v>-85.436378000000005</v>
      </c>
      <c r="D136">
        <v>-77.578445000000002</v>
      </c>
      <c r="J136">
        <v>10693877551.02</v>
      </c>
      <c r="K136">
        <v>-77.410622000000004</v>
      </c>
      <c r="L136">
        <v>-72.041602999999995</v>
      </c>
    </row>
    <row r="137" spans="2:12" x14ac:dyDescent="0.25">
      <c r="B137">
        <v>10897959183.673</v>
      </c>
      <c r="C137">
        <v>-84.686211</v>
      </c>
      <c r="D137">
        <v>-78.667304999999999</v>
      </c>
      <c r="J137">
        <v>10897959183.673</v>
      </c>
      <c r="K137">
        <v>-83.597351000000003</v>
      </c>
      <c r="L137">
        <v>-75.523246999999998</v>
      </c>
    </row>
    <row r="138" spans="2:12" x14ac:dyDescent="0.25">
      <c r="B138">
        <v>11102040816.327</v>
      </c>
      <c r="C138">
        <v>-85.949966000000003</v>
      </c>
      <c r="D138">
        <v>-76.183921999999995</v>
      </c>
      <c r="J138">
        <v>11102040816.327</v>
      </c>
      <c r="K138">
        <v>-90.271857999999995</v>
      </c>
      <c r="L138">
        <v>-79.596328999999997</v>
      </c>
    </row>
    <row r="139" spans="2:12" x14ac:dyDescent="0.25">
      <c r="B139">
        <v>11306122448.98</v>
      </c>
      <c r="C139">
        <v>-77.993790000000004</v>
      </c>
      <c r="D139">
        <v>-73.793143999999998</v>
      </c>
      <c r="J139">
        <v>11306122448.98</v>
      </c>
      <c r="K139">
        <v>-89.980391999999995</v>
      </c>
      <c r="L139">
        <v>-85.466728000000003</v>
      </c>
    </row>
    <row r="140" spans="2:12" x14ac:dyDescent="0.25">
      <c r="B140">
        <v>11510204081.632999</v>
      </c>
      <c r="C140">
        <v>-77.622489999999999</v>
      </c>
      <c r="D140">
        <v>-73.824196000000001</v>
      </c>
      <c r="J140">
        <v>11510204081.632999</v>
      </c>
      <c r="K140">
        <v>-101.61266999999999</v>
      </c>
      <c r="L140">
        <v>-83.757721000000004</v>
      </c>
    </row>
    <row r="141" spans="2:12" x14ac:dyDescent="0.25">
      <c r="B141">
        <v>11714285714.285999</v>
      </c>
      <c r="C141">
        <v>-86.299735999999996</v>
      </c>
      <c r="D141">
        <v>-77.363281000000001</v>
      </c>
      <c r="J141">
        <v>11714285714.285999</v>
      </c>
      <c r="K141">
        <v>-85.582687000000007</v>
      </c>
      <c r="L141">
        <v>-80.782264999999995</v>
      </c>
    </row>
    <row r="142" spans="2:12" x14ac:dyDescent="0.25">
      <c r="B142">
        <v>11918367346.938999</v>
      </c>
      <c r="C142">
        <v>-88.904526000000004</v>
      </c>
      <c r="D142">
        <v>-79.652503999999993</v>
      </c>
      <c r="J142">
        <v>11918367346.938999</v>
      </c>
      <c r="K142">
        <v>-81.552238000000003</v>
      </c>
      <c r="L142">
        <v>-78.003242</v>
      </c>
    </row>
    <row r="143" spans="2:12" x14ac:dyDescent="0.25">
      <c r="B143">
        <v>12122448979.591999</v>
      </c>
      <c r="C143">
        <v>-84.826279</v>
      </c>
      <c r="D143">
        <v>-80.188850000000002</v>
      </c>
      <c r="J143">
        <v>12122448979.591999</v>
      </c>
      <c r="K143">
        <v>-93.746230999999995</v>
      </c>
      <c r="L143">
        <v>-79.355834999999999</v>
      </c>
    </row>
    <row r="144" spans="2:12" x14ac:dyDescent="0.25">
      <c r="B144">
        <v>12326530612.245001</v>
      </c>
      <c r="C144">
        <v>-88.118247999999994</v>
      </c>
      <c r="D144">
        <v>-79.168869000000001</v>
      </c>
      <c r="J144">
        <v>12326530612.245001</v>
      </c>
      <c r="K144">
        <v>-90.087990000000005</v>
      </c>
      <c r="L144">
        <v>-80.983245999999994</v>
      </c>
    </row>
    <row r="145" spans="2:12" x14ac:dyDescent="0.25">
      <c r="B145">
        <v>12530612244.898001</v>
      </c>
      <c r="C145">
        <v>-85.924706</v>
      </c>
      <c r="D145">
        <v>-76.813147999999998</v>
      </c>
      <c r="J145">
        <v>12530612244.898001</v>
      </c>
      <c r="K145">
        <v>-86.804085000000001</v>
      </c>
      <c r="L145">
        <v>-77.454041000000004</v>
      </c>
    </row>
    <row r="146" spans="2:12" x14ac:dyDescent="0.25">
      <c r="B146">
        <v>12734693877.551001</v>
      </c>
      <c r="C146">
        <v>-77.761307000000002</v>
      </c>
      <c r="D146">
        <v>-73.234336999999996</v>
      </c>
      <c r="J146">
        <v>12734693877.551001</v>
      </c>
      <c r="K146">
        <v>-83.437156999999999</v>
      </c>
      <c r="L146">
        <v>-74.879317999999998</v>
      </c>
    </row>
    <row r="147" spans="2:12" x14ac:dyDescent="0.25">
      <c r="B147">
        <v>12938775510.204</v>
      </c>
      <c r="C147">
        <v>-77.344193000000004</v>
      </c>
      <c r="D147">
        <v>-69.237296999999998</v>
      </c>
      <c r="J147">
        <v>12938775510.204</v>
      </c>
      <c r="K147">
        <v>-82.524795999999995</v>
      </c>
      <c r="L147">
        <v>-73.025893999999994</v>
      </c>
    </row>
    <row r="148" spans="2:12" x14ac:dyDescent="0.25">
      <c r="B148">
        <v>13142857142.857</v>
      </c>
      <c r="C148">
        <v>-74.084029999999998</v>
      </c>
      <c r="D148">
        <v>-68.189659000000006</v>
      </c>
      <c r="J148">
        <v>13142857142.857</v>
      </c>
      <c r="K148">
        <v>-81.284210000000002</v>
      </c>
      <c r="L148">
        <v>-72.062804999999997</v>
      </c>
    </row>
    <row r="149" spans="2:12" x14ac:dyDescent="0.25">
      <c r="B149">
        <v>13346938775.51</v>
      </c>
      <c r="C149">
        <v>-74.734527999999997</v>
      </c>
      <c r="D149">
        <v>-66.934607999999997</v>
      </c>
      <c r="J149">
        <v>13346938775.51</v>
      </c>
      <c r="K149">
        <v>-80.544014000000004</v>
      </c>
      <c r="L149">
        <v>-72.183082999999996</v>
      </c>
    </row>
    <row r="150" spans="2:12" x14ac:dyDescent="0.25">
      <c r="B150">
        <v>13551020408.163</v>
      </c>
      <c r="C150">
        <v>-73.734238000000005</v>
      </c>
      <c r="D150">
        <v>-67.682075999999995</v>
      </c>
      <c r="J150">
        <v>13551020408.163</v>
      </c>
      <c r="K150">
        <v>-82.840591000000003</v>
      </c>
      <c r="L150">
        <v>-71.517921000000001</v>
      </c>
    </row>
    <row r="151" spans="2:12" x14ac:dyDescent="0.25">
      <c r="B151">
        <v>13755102040.816</v>
      </c>
      <c r="C151">
        <v>-76.37397</v>
      </c>
      <c r="D151">
        <v>-67.540038999999993</v>
      </c>
      <c r="J151">
        <v>13755102040.816</v>
      </c>
      <c r="K151">
        <v>-79.238219999999998</v>
      </c>
      <c r="L151">
        <v>-70.906654000000003</v>
      </c>
    </row>
    <row r="152" spans="2:12" x14ac:dyDescent="0.25">
      <c r="B152">
        <v>13959183673.469</v>
      </c>
      <c r="C152">
        <v>-74.480766000000003</v>
      </c>
      <c r="D152">
        <v>-67.904114000000007</v>
      </c>
      <c r="J152">
        <v>13959183673.469</v>
      </c>
      <c r="K152">
        <v>-78.639876999999998</v>
      </c>
      <c r="L152">
        <v>-69.223854000000003</v>
      </c>
    </row>
    <row r="153" spans="2:12" x14ac:dyDescent="0.25">
      <c r="B153">
        <v>14163265306.122</v>
      </c>
      <c r="C153">
        <v>-74.947777000000002</v>
      </c>
      <c r="D153">
        <v>-67.427322000000004</v>
      </c>
      <c r="J153">
        <v>14163265306.122</v>
      </c>
      <c r="K153">
        <v>-77.707892999999999</v>
      </c>
      <c r="L153">
        <v>-68.935783000000001</v>
      </c>
    </row>
    <row r="154" spans="2:12" x14ac:dyDescent="0.25">
      <c r="B154">
        <v>14367346938.775999</v>
      </c>
      <c r="C154">
        <v>-75.190192999999994</v>
      </c>
      <c r="D154">
        <v>-67.784865999999994</v>
      </c>
      <c r="J154">
        <v>14367346938.775999</v>
      </c>
      <c r="K154">
        <v>-78.228415999999996</v>
      </c>
      <c r="L154">
        <v>-68.454041000000004</v>
      </c>
    </row>
    <row r="155" spans="2:12" x14ac:dyDescent="0.25">
      <c r="B155">
        <v>14571428571.429001</v>
      </c>
      <c r="C155">
        <v>-75.808700999999999</v>
      </c>
      <c r="D155">
        <v>-68.355582999999996</v>
      </c>
      <c r="J155">
        <v>14571428571.429001</v>
      </c>
      <c r="K155">
        <v>-77.024574000000001</v>
      </c>
      <c r="L155">
        <v>-68.085007000000004</v>
      </c>
    </row>
    <row r="156" spans="2:12" x14ac:dyDescent="0.25">
      <c r="B156">
        <v>14775510204.082001</v>
      </c>
      <c r="C156">
        <v>-76.976166000000006</v>
      </c>
      <c r="D156">
        <v>-69.270065000000002</v>
      </c>
      <c r="J156">
        <v>14775510204.082001</v>
      </c>
      <c r="K156">
        <v>-76.436211</v>
      </c>
      <c r="L156">
        <v>-68.282927999999998</v>
      </c>
    </row>
    <row r="157" spans="2:12" x14ac:dyDescent="0.25">
      <c r="B157">
        <v>14979591836.735001</v>
      </c>
      <c r="C157">
        <v>-78.174544999999995</v>
      </c>
      <c r="D157">
        <v>-70.201369999999997</v>
      </c>
      <c r="J157">
        <v>14979591836.735001</v>
      </c>
      <c r="K157">
        <v>-78.679648999999998</v>
      </c>
      <c r="L157">
        <v>-67.860443000000004</v>
      </c>
    </row>
    <row r="158" spans="2:12" x14ac:dyDescent="0.25">
      <c r="B158">
        <v>15183673469.388</v>
      </c>
      <c r="C158">
        <v>-78.780251000000007</v>
      </c>
      <c r="D158">
        <v>-70.985946999999996</v>
      </c>
      <c r="J158">
        <v>15183673469.388</v>
      </c>
      <c r="K158">
        <v>-75.621544</v>
      </c>
      <c r="L158">
        <v>-67.425963999999993</v>
      </c>
    </row>
    <row r="159" spans="2:12" x14ac:dyDescent="0.25">
      <c r="B159">
        <v>15387755102.041</v>
      </c>
      <c r="C159">
        <v>-79.471153000000001</v>
      </c>
      <c r="D159">
        <v>-70.961608999999996</v>
      </c>
      <c r="J159">
        <v>15387755102.041</v>
      </c>
      <c r="K159">
        <v>-74.997849000000002</v>
      </c>
      <c r="L159">
        <v>-67.130416999999994</v>
      </c>
    </row>
    <row r="160" spans="2:12" x14ac:dyDescent="0.25">
      <c r="B160">
        <v>15591836734.694</v>
      </c>
      <c r="C160">
        <v>-78.189971999999997</v>
      </c>
      <c r="D160">
        <v>-70.938438000000005</v>
      </c>
      <c r="J160">
        <v>15591836734.694</v>
      </c>
      <c r="K160">
        <v>-77.640640000000005</v>
      </c>
      <c r="L160">
        <v>-67.531677000000002</v>
      </c>
    </row>
    <row r="161" spans="2:12" x14ac:dyDescent="0.25">
      <c r="B161">
        <v>15795918367.347</v>
      </c>
      <c r="C161">
        <v>-78.832710000000006</v>
      </c>
      <c r="D161">
        <v>-70.298561000000007</v>
      </c>
      <c r="J161">
        <v>15795918367.347</v>
      </c>
      <c r="K161">
        <v>-76.619834999999995</v>
      </c>
      <c r="L161">
        <v>-68.061768000000001</v>
      </c>
    </row>
    <row r="162" spans="2:12" x14ac:dyDescent="0.25">
      <c r="B162">
        <v>16000000000</v>
      </c>
      <c r="C162">
        <v>-77.658371000000002</v>
      </c>
      <c r="D162">
        <v>-70.095794999999995</v>
      </c>
      <c r="J162">
        <v>16000000000</v>
      </c>
      <c r="K162">
        <v>-76.397971999999996</v>
      </c>
      <c r="L162">
        <v>-68.798119</v>
      </c>
    </row>
    <row r="163" spans="2:12" x14ac:dyDescent="0.25">
      <c r="B163">
        <v>16204081632.653</v>
      </c>
      <c r="C163">
        <v>-77.632239999999996</v>
      </c>
      <c r="D163">
        <v>-71.148041000000006</v>
      </c>
      <c r="J163">
        <v>16204081632.653</v>
      </c>
      <c r="K163">
        <v>-79.659728999999999</v>
      </c>
      <c r="L163">
        <v>-69.905144000000007</v>
      </c>
    </row>
    <row r="164" spans="2:12" x14ac:dyDescent="0.25">
      <c r="B164">
        <v>16408163265.306</v>
      </c>
      <c r="C164">
        <v>-81.988335000000006</v>
      </c>
      <c r="D164">
        <v>-74.210731999999993</v>
      </c>
      <c r="J164">
        <v>16408163265.306</v>
      </c>
      <c r="K164">
        <v>-79.806984</v>
      </c>
      <c r="L164">
        <v>-70.309173999999999</v>
      </c>
    </row>
    <row r="165" spans="2:12" x14ac:dyDescent="0.25">
      <c r="B165">
        <v>16612244897.959</v>
      </c>
      <c r="C165">
        <v>-86.857758000000004</v>
      </c>
      <c r="D165">
        <v>-77.530959999999993</v>
      </c>
      <c r="J165">
        <v>16612244897.959</v>
      </c>
      <c r="K165">
        <v>-77.451072999999994</v>
      </c>
      <c r="L165">
        <v>-69.477164999999999</v>
      </c>
    </row>
    <row r="166" spans="2:12" x14ac:dyDescent="0.25">
      <c r="B166">
        <v>16816326530.612</v>
      </c>
      <c r="C166">
        <v>-87.654944999999998</v>
      </c>
      <c r="D166">
        <v>-79.407623000000001</v>
      </c>
      <c r="J166">
        <v>16816326530.612</v>
      </c>
      <c r="K166">
        <v>-77.097014999999999</v>
      </c>
      <c r="L166">
        <v>-69.426642999999999</v>
      </c>
    </row>
    <row r="167" spans="2:12" x14ac:dyDescent="0.25">
      <c r="B167">
        <v>17020408163.264999</v>
      </c>
      <c r="C167">
        <v>-87.718811000000002</v>
      </c>
      <c r="D167">
        <v>-77.116585000000001</v>
      </c>
      <c r="J167">
        <v>17020408163.264999</v>
      </c>
      <c r="K167">
        <v>-79.598015000000004</v>
      </c>
      <c r="L167">
        <v>-70.622649999999993</v>
      </c>
    </row>
    <row r="168" spans="2:12" x14ac:dyDescent="0.25">
      <c r="B168">
        <v>17224489795.917999</v>
      </c>
      <c r="C168">
        <v>-80.138846999999998</v>
      </c>
      <c r="D168">
        <v>-75.874793999999994</v>
      </c>
      <c r="J168">
        <v>17224489795.917999</v>
      </c>
      <c r="K168">
        <v>-81.032600000000002</v>
      </c>
      <c r="L168">
        <v>-72.804985000000002</v>
      </c>
    </row>
    <row r="169" spans="2:12" x14ac:dyDescent="0.25">
      <c r="B169">
        <v>17428571428.570999</v>
      </c>
      <c r="C169">
        <v>-84.054123000000004</v>
      </c>
      <c r="D169">
        <v>-72.933516999999995</v>
      </c>
      <c r="J169">
        <v>17428571428.570999</v>
      </c>
      <c r="K169">
        <v>-83.661841999999993</v>
      </c>
      <c r="L169">
        <v>-74.709327999999999</v>
      </c>
    </row>
    <row r="170" spans="2:12" x14ac:dyDescent="0.25">
      <c r="B170">
        <v>17632653061.223999</v>
      </c>
      <c r="C170">
        <v>-79.030090000000001</v>
      </c>
      <c r="D170">
        <v>-72.288764999999998</v>
      </c>
      <c r="J170">
        <v>17632653061.223999</v>
      </c>
      <c r="K170">
        <v>-85.374329000000003</v>
      </c>
      <c r="L170">
        <v>-74.848427000000001</v>
      </c>
    </row>
    <row r="171" spans="2:12" x14ac:dyDescent="0.25">
      <c r="B171">
        <v>17836734693.877998</v>
      </c>
      <c r="C171">
        <v>-78.395447000000004</v>
      </c>
      <c r="D171">
        <v>-71.173102999999998</v>
      </c>
      <c r="J171">
        <v>17836734693.877998</v>
      </c>
      <c r="K171">
        <v>-81.556206000000003</v>
      </c>
      <c r="L171">
        <v>-74.029999000000004</v>
      </c>
    </row>
    <row r="172" spans="2:12" x14ac:dyDescent="0.25">
      <c r="B172">
        <v>18040816326.530998</v>
      </c>
      <c r="C172">
        <v>-80.909874000000002</v>
      </c>
      <c r="D172">
        <v>-73.420280000000005</v>
      </c>
      <c r="J172">
        <v>18040816326.530998</v>
      </c>
      <c r="K172">
        <v>-81.323661999999999</v>
      </c>
      <c r="L172">
        <v>-72.119545000000002</v>
      </c>
    </row>
    <row r="173" spans="2:12" x14ac:dyDescent="0.25">
      <c r="B173">
        <v>18244897959.183998</v>
      </c>
      <c r="C173">
        <v>-85.868683000000004</v>
      </c>
      <c r="D173">
        <v>-75.518294999999995</v>
      </c>
      <c r="J173">
        <v>18244897959.183998</v>
      </c>
      <c r="K173">
        <v>-79.773132000000004</v>
      </c>
      <c r="L173">
        <v>-72.444350999999997</v>
      </c>
    </row>
    <row r="174" spans="2:12" x14ac:dyDescent="0.25">
      <c r="B174">
        <v>18448979591.837002</v>
      </c>
      <c r="C174">
        <v>-84.708054000000004</v>
      </c>
      <c r="D174">
        <v>-75.190971000000005</v>
      </c>
      <c r="J174">
        <v>18448979591.837002</v>
      </c>
      <c r="K174">
        <v>-82.690804</v>
      </c>
      <c r="L174">
        <v>-72.019531000000001</v>
      </c>
    </row>
    <row r="175" spans="2:12" x14ac:dyDescent="0.25">
      <c r="B175">
        <v>18653061224.490002</v>
      </c>
      <c r="C175">
        <v>-80.020477</v>
      </c>
      <c r="D175">
        <v>-74.088310000000007</v>
      </c>
      <c r="J175">
        <v>18653061224.490002</v>
      </c>
      <c r="K175">
        <v>-80.249420000000001</v>
      </c>
      <c r="L175">
        <v>-71.307616999999993</v>
      </c>
    </row>
    <row r="176" spans="2:12" x14ac:dyDescent="0.25">
      <c r="B176">
        <v>18857142857.143002</v>
      </c>
      <c r="C176">
        <v>-82.687172000000004</v>
      </c>
      <c r="D176">
        <v>-73.304764000000006</v>
      </c>
      <c r="J176">
        <v>18857142857.143002</v>
      </c>
      <c r="K176">
        <v>-77.851173000000003</v>
      </c>
      <c r="L176">
        <v>-70.908462999999998</v>
      </c>
    </row>
    <row r="177" spans="2:12" x14ac:dyDescent="0.25">
      <c r="B177">
        <v>19061224489.796001</v>
      </c>
      <c r="C177">
        <v>-82.445389000000006</v>
      </c>
      <c r="D177">
        <v>-72.729293999999996</v>
      </c>
      <c r="J177">
        <v>19061224489.796001</v>
      </c>
      <c r="K177">
        <v>-81.673232999999996</v>
      </c>
      <c r="L177">
        <v>-71.160736</v>
      </c>
    </row>
    <row r="178" spans="2:12" x14ac:dyDescent="0.25">
      <c r="B178">
        <v>19265306122.449001</v>
      </c>
      <c r="C178">
        <v>-78.218581999999998</v>
      </c>
      <c r="D178">
        <v>-71.299294000000003</v>
      </c>
      <c r="J178">
        <v>19265306122.449001</v>
      </c>
      <c r="K178">
        <v>-81.066649999999996</v>
      </c>
      <c r="L178">
        <v>-72.684623999999999</v>
      </c>
    </row>
    <row r="179" spans="2:12" x14ac:dyDescent="0.25">
      <c r="B179">
        <v>19469387755.102001</v>
      </c>
      <c r="C179">
        <v>-78.289412999999996</v>
      </c>
      <c r="D179">
        <v>-69.257530000000003</v>
      </c>
      <c r="J179">
        <v>19469387755.102001</v>
      </c>
      <c r="K179">
        <v>-82.449546999999995</v>
      </c>
      <c r="L179">
        <v>-76.074653999999995</v>
      </c>
    </row>
    <row r="180" spans="2:12" x14ac:dyDescent="0.25">
      <c r="B180">
        <v>19673469387.755001</v>
      </c>
      <c r="C180">
        <v>-76.238326999999998</v>
      </c>
      <c r="D180">
        <v>-67.279961</v>
      </c>
      <c r="J180">
        <v>19673469387.755001</v>
      </c>
      <c r="K180">
        <v>-91.808220000000006</v>
      </c>
      <c r="L180">
        <v>-76.764908000000005</v>
      </c>
    </row>
    <row r="181" spans="2:12" x14ac:dyDescent="0.25">
      <c r="B181">
        <v>19877551020.408001</v>
      </c>
      <c r="C181">
        <v>-72.512848000000005</v>
      </c>
      <c r="D181">
        <v>-65.174605999999997</v>
      </c>
      <c r="J181">
        <v>19877551020.408001</v>
      </c>
      <c r="K181">
        <v>-83.207663999999994</v>
      </c>
      <c r="L181">
        <v>-81.629210999999998</v>
      </c>
    </row>
    <row r="182" spans="2:12" x14ac:dyDescent="0.25">
      <c r="B182">
        <v>20081632653.061001</v>
      </c>
      <c r="C182">
        <v>-71.872596999999999</v>
      </c>
      <c r="D182">
        <v>-63.533470000000001</v>
      </c>
      <c r="J182">
        <v>20081632653.061001</v>
      </c>
      <c r="K182">
        <v>-97.061867000000007</v>
      </c>
      <c r="L182">
        <v>-83.768822</v>
      </c>
    </row>
    <row r="183" spans="2:12" x14ac:dyDescent="0.25">
      <c r="B183">
        <v>20285714285.714001</v>
      </c>
      <c r="C183">
        <v>-71.143851999999995</v>
      </c>
      <c r="D183">
        <v>-63.025829000000002</v>
      </c>
      <c r="J183">
        <v>20285714285.714001</v>
      </c>
      <c r="K183">
        <v>-98.244399999999999</v>
      </c>
      <c r="L183">
        <v>-85.522446000000002</v>
      </c>
    </row>
    <row r="184" spans="2:12" x14ac:dyDescent="0.25">
      <c r="B184">
        <v>20489795918.367001</v>
      </c>
      <c r="C184">
        <v>-70.603194999999999</v>
      </c>
      <c r="D184">
        <v>-62.813091</v>
      </c>
      <c r="J184">
        <v>20489795918.367001</v>
      </c>
      <c r="K184">
        <v>-88.447090000000003</v>
      </c>
      <c r="L184">
        <v>-80.622246000000004</v>
      </c>
    </row>
    <row r="185" spans="2:12" x14ac:dyDescent="0.25">
      <c r="B185">
        <v>20693877551.02</v>
      </c>
      <c r="C185">
        <v>-71.588798999999995</v>
      </c>
      <c r="D185">
        <v>-62.654594000000003</v>
      </c>
      <c r="J185">
        <v>20693877551.02</v>
      </c>
      <c r="K185">
        <v>-82.455062999999996</v>
      </c>
      <c r="L185">
        <v>-76.126541000000003</v>
      </c>
    </row>
    <row r="186" spans="2:12" x14ac:dyDescent="0.25">
      <c r="B186">
        <v>20897959183.673</v>
      </c>
      <c r="C186">
        <v>-70.689896000000005</v>
      </c>
      <c r="D186">
        <v>-62.760300000000001</v>
      </c>
      <c r="J186">
        <v>20897959183.673</v>
      </c>
      <c r="K186">
        <v>-84.888748000000007</v>
      </c>
      <c r="L186">
        <v>-74.067466999999994</v>
      </c>
    </row>
    <row r="187" spans="2:12" x14ac:dyDescent="0.25">
      <c r="B187">
        <v>21102040816.327</v>
      </c>
      <c r="C187">
        <v>-70.953406999999999</v>
      </c>
      <c r="D187">
        <v>-63.084629</v>
      </c>
      <c r="J187">
        <v>21102040816.327</v>
      </c>
      <c r="K187">
        <v>-82.532088999999999</v>
      </c>
      <c r="L187">
        <v>-73.005027999999996</v>
      </c>
    </row>
    <row r="188" spans="2:12" x14ac:dyDescent="0.25">
      <c r="B188">
        <v>21306122448.98</v>
      </c>
      <c r="C188">
        <v>-72.323845000000006</v>
      </c>
      <c r="D188">
        <v>-63.173079999999999</v>
      </c>
      <c r="J188">
        <v>21306122448.98</v>
      </c>
      <c r="K188">
        <v>-79.580284000000006</v>
      </c>
      <c r="L188">
        <v>-71.692451000000005</v>
      </c>
    </row>
    <row r="189" spans="2:12" x14ac:dyDescent="0.25">
      <c r="B189">
        <v>21510204081.632999</v>
      </c>
      <c r="C189">
        <v>-71.180687000000006</v>
      </c>
      <c r="D189">
        <v>-62.974803999999999</v>
      </c>
      <c r="J189">
        <v>21510204081.632999</v>
      </c>
      <c r="K189">
        <v>-81.442238000000003</v>
      </c>
      <c r="L189">
        <v>-71.162711999999999</v>
      </c>
    </row>
    <row r="190" spans="2:12" x14ac:dyDescent="0.25">
      <c r="B190">
        <v>21714285714.285999</v>
      </c>
      <c r="C190">
        <v>-70.618247999999994</v>
      </c>
      <c r="D190">
        <v>-62.560431999999999</v>
      </c>
      <c r="J190">
        <v>21714285714.285999</v>
      </c>
      <c r="K190">
        <v>-81.056601999999998</v>
      </c>
      <c r="L190">
        <v>-72.431174999999996</v>
      </c>
    </row>
    <row r="191" spans="2:12" x14ac:dyDescent="0.25">
      <c r="B191">
        <v>21918367346.938999</v>
      </c>
      <c r="C191">
        <v>-71.251403999999994</v>
      </c>
      <c r="D191">
        <v>-62.369430999999999</v>
      </c>
      <c r="J191">
        <v>21918367346.938999</v>
      </c>
      <c r="K191">
        <v>-83.444716999999997</v>
      </c>
      <c r="L191">
        <v>-73.718727000000001</v>
      </c>
    </row>
    <row r="192" spans="2:12" x14ac:dyDescent="0.25">
      <c r="B192">
        <v>22122448979.591999</v>
      </c>
      <c r="C192">
        <v>-70.757317</v>
      </c>
      <c r="D192">
        <v>-62.225304000000001</v>
      </c>
      <c r="J192">
        <v>22122448979.591999</v>
      </c>
      <c r="K192">
        <v>-85.196242999999996</v>
      </c>
      <c r="L192">
        <v>-72.752769000000001</v>
      </c>
    </row>
    <row r="193" spans="2:12" x14ac:dyDescent="0.25">
      <c r="B193">
        <v>22326530612.244999</v>
      </c>
      <c r="C193">
        <v>-70.285438999999997</v>
      </c>
      <c r="D193">
        <v>-61.909923999999997</v>
      </c>
      <c r="J193">
        <v>22326530612.244999</v>
      </c>
      <c r="K193">
        <v>-78.377433999999994</v>
      </c>
      <c r="L193">
        <v>-71.709372999999999</v>
      </c>
    </row>
    <row r="194" spans="2:12" x14ac:dyDescent="0.25">
      <c r="B194">
        <v>22530612244.897999</v>
      </c>
      <c r="C194">
        <v>-70.305412000000004</v>
      </c>
      <c r="D194">
        <v>-61.964683999999998</v>
      </c>
      <c r="J194">
        <v>22530612244.897999</v>
      </c>
      <c r="K194">
        <v>-80.437775000000002</v>
      </c>
      <c r="L194">
        <v>-69.832404999999994</v>
      </c>
    </row>
    <row r="195" spans="2:12" x14ac:dyDescent="0.25">
      <c r="B195">
        <v>22734693877.550999</v>
      </c>
      <c r="C195">
        <v>-70.846610999999996</v>
      </c>
      <c r="D195">
        <v>-61.980476000000003</v>
      </c>
      <c r="J195">
        <v>22734693877.550999</v>
      </c>
      <c r="K195">
        <v>-79.690392000000003</v>
      </c>
      <c r="L195">
        <v>-69.637589000000006</v>
      </c>
    </row>
    <row r="196" spans="2:12" x14ac:dyDescent="0.25">
      <c r="B196">
        <v>22938775510.203999</v>
      </c>
      <c r="C196">
        <v>-70.168327000000005</v>
      </c>
      <c r="D196">
        <v>-62.110863000000002</v>
      </c>
      <c r="J196">
        <v>22938775510.203999</v>
      </c>
      <c r="K196">
        <v>-77.897368999999998</v>
      </c>
      <c r="L196">
        <v>-68.710723999999999</v>
      </c>
    </row>
    <row r="197" spans="2:12" x14ac:dyDescent="0.25">
      <c r="B197">
        <v>23142857142.856998</v>
      </c>
      <c r="C197">
        <v>-70.639365999999995</v>
      </c>
      <c r="D197">
        <v>-62.085330999999996</v>
      </c>
      <c r="J197">
        <v>23142857142.856998</v>
      </c>
      <c r="K197">
        <v>-77.888214000000005</v>
      </c>
      <c r="L197">
        <v>-67.805961999999994</v>
      </c>
    </row>
    <row r="198" spans="2:12" x14ac:dyDescent="0.25">
      <c r="B198">
        <v>23346938775.509998</v>
      </c>
      <c r="C198">
        <v>-70.699950999999999</v>
      </c>
      <c r="D198">
        <v>-62.331490000000002</v>
      </c>
      <c r="J198">
        <v>23346938775.509998</v>
      </c>
      <c r="K198">
        <v>-77.260413999999997</v>
      </c>
      <c r="L198">
        <v>-68.665627000000001</v>
      </c>
    </row>
    <row r="199" spans="2:12" x14ac:dyDescent="0.25">
      <c r="B199">
        <v>23551020408.162998</v>
      </c>
      <c r="C199">
        <v>-70.855155999999994</v>
      </c>
      <c r="D199">
        <v>-62.894221999999999</v>
      </c>
      <c r="J199">
        <v>23551020408.162998</v>
      </c>
      <c r="K199">
        <v>-80.742783000000003</v>
      </c>
      <c r="L199">
        <v>-68.4328</v>
      </c>
    </row>
    <row r="200" spans="2:12" x14ac:dyDescent="0.25">
      <c r="B200">
        <v>23755102040.816002</v>
      </c>
      <c r="C200">
        <v>-72.222542000000004</v>
      </c>
      <c r="D200">
        <v>-63.060634999999998</v>
      </c>
      <c r="J200">
        <v>23755102040.816002</v>
      </c>
      <c r="K200">
        <v>-77.467421999999999</v>
      </c>
      <c r="L200">
        <v>-68.546409999999995</v>
      </c>
    </row>
    <row r="201" spans="2:12" x14ac:dyDescent="0.25">
      <c r="B201">
        <v>23959183673.469002</v>
      </c>
      <c r="C201">
        <v>-71.119759000000002</v>
      </c>
      <c r="D201">
        <v>-63.129233999999997</v>
      </c>
      <c r="J201">
        <v>23959183673.469002</v>
      </c>
      <c r="K201">
        <v>-77.916290000000004</v>
      </c>
      <c r="L201">
        <v>-67.302757</v>
      </c>
    </row>
    <row r="202" spans="2:12" x14ac:dyDescent="0.25">
      <c r="B202">
        <v>24163265306.122002</v>
      </c>
      <c r="C202">
        <v>-70.997298999999998</v>
      </c>
      <c r="D202">
        <v>-62.810096999999999</v>
      </c>
      <c r="J202">
        <v>24163265306.122002</v>
      </c>
      <c r="K202">
        <v>-77.401618999999997</v>
      </c>
      <c r="L202">
        <v>-67.174308999999994</v>
      </c>
    </row>
    <row r="203" spans="2:12" x14ac:dyDescent="0.25">
      <c r="B203">
        <v>24367346938.776001</v>
      </c>
      <c r="C203">
        <v>-71.137207000000004</v>
      </c>
      <c r="D203">
        <v>-63.418033999999999</v>
      </c>
      <c r="J203">
        <v>24367346938.776001</v>
      </c>
      <c r="K203">
        <v>-77.498001000000002</v>
      </c>
      <c r="L203">
        <v>-67.343909999999994</v>
      </c>
    </row>
    <row r="204" spans="2:12" x14ac:dyDescent="0.25">
      <c r="B204">
        <v>24571428571.429001</v>
      </c>
      <c r="C204">
        <v>-72.826019000000002</v>
      </c>
      <c r="D204">
        <v>-63.113846000000002</v>
      </c>
      <c r="J204">
        <v>24571428571.429001</v>
      </c>
      <c r="K204">
        <v>-78.897377000000006</v>
      </c>
      <c r="L204">
        <v>-67.532021</v>
      </c>
    </row>
    <row r="205" spans="2:12" x14ac:dyDescent="0.25">
      <c r="B205">
        <v>24775510204.082001</v>
      </c>
      <c r="C205">
        <v>-70.021332000000001</v>
      </c>
      <c r="D205">
        <v>-63.123874999999998</v>
      </c>
      <c r="J205">
        <v>24775510204.082001</v>
      </c>
      <c r="K205">
        <v>-78.487907000000007</v>
      </c>
      <c r="L205">
        <v>-68.006782999999999</v>
      </c>
    </row>
    <row r="206" spans="2:12" x14ac:dyDescent="0.25">
      <c r="B206">
        <v>24979591836.735001</v>
      </c>
      <c r="C206">
        <v>-71.105346999999995</v>
      </c>
      <c r="D206">
        <v>-61.782393999999996</v>
      </c>
      <c r="J206">
        <v>24979591836.735001</v>
      </c>
      <c r="K206">
        <v>-79.540253000000007</v>
      </c>
      <c r="L206">
        <v>-67.764731999999995</v>
      </c>
    </row>
    <row r="207" spans="2:12" x14ac:dyDescent="0.25">
      <c r="B207">
        <v>25183673469.388</v>
      </c>
      <c r="C207">
        <v>-68.807136999999997</v>
      </c>
      <c r="D207">
        <v>-59.830620000000003</v>
      </c>
      <c r="J207">
        <v>25183673469.388</v>
      </c>
      <c r="K207">
        <v>-78.853531000000004</v>
      </c>
      <c r="L207">
        <v>-67.315597999999994</v>
      </c>
    </row>
    <row r="208" spans="2:12" x14ac:dyDescent="0.25">
      <c r="B208">
        <v>25387755102.041</v>
      </c>
      <c r="C208">
        <v>-64.363258000000002</v>
      </c>
      <c r="D208">
        <v>-56.894249000000002</v>
      </c>
      <c r="J208">
        <v>25387755102.041</v>
      </c>
      <c r="K208">
        <v>-77.872353000000004</v>
      </c>
      <c r="L208">
        <v>-67.465462000000002</v>
      </c>
    </row>
    <row r="209" spans="2:12" x14ac:dyDescent="0.25">
      <c r="B209">
        <v>25591836734.694</v>
      </c>
      <c r="C209">
        <v>-62.730072</v>
      </c>
      <c r="D209">
        <v>-54.671500999999999</v>
      </c>
      <c r="J209">
        <v>25591836734.694</v>
      </c>
      <c r="K209">
        <v>-80.737251000000001</v>
      </c>
      <c r="L209">
        <v>-67.55368</v>
      </c>
    </row>
    <row r="210" spans="2:12" x14ac:dyDescent="0.25">
      <c r="B210">
        <v>25795918367.347</v>
      </c>
      <c r="C210">
        <v>-62.765372999999997</v>
      </c>
      <c r="D210">
        <v>-54.430038000000003</v>
      </c>
      <c r="J210">
        <v>25795918367.347</v>
      </c>
      <c r="K210">
        <v>-79.903214000000006</v>
      </c>
      <c r="L210">
        <v>-68.281456000000006</v>
      </c>
    </row>
    <row r="211" spans="2:12" x14ac:dyDescent="0.25">
      <c r="B211">
        <v>26000000000</v>
      </c>
      <c r="C211">
        <v>-63.783524</v>
      </c>
      <c r="D211">
        <v>-54.457554000000002</v>
      </c>
      <c r="J211">
        <v>26000000000</v>
      </c>
      <c r="K211">
        <v>-80.909721000000005</v>
      </c>
      <c r="L211">
        <v>-68.136855999999995</v>
      </c>
    </row>
    <row r="212" spans="2:12" x14ac:dyDescent="0.25">
      <c r="B212" t="s">
        <v>26</v>
      </c>
      <c r="J212" t="s">
        <v>26</v>
      </c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48"/>
  <sheetViews>
    <sheetView workbookViewId="0">
      <selection activeCell="J1" sqref="J1:L1048576"/>
    </sheetView>
  </sheetViews>
  <sheetFormatPr defaultRowHeight="15" x14ac:dyDescent="0.25"/>
  <cols>
    <col min="1" max="1" width="13.7109375" style="31" customWidth="1"/>
    <col min="5" max="5" width="2" style="4" customWidth="1"/>
    <col min="6" max="6" width="16.28515625" style="3" bestFit="1" customWidth="1"/>
    <col min="7" max="7" width="25.28515625" style="3" bestFit="1" customWidth="1"/>
    <col min="8" max="8" width="9.28515625" bestFit="1" customWidth="1"/>
    <col min="9" max="9" width="13.7109375" style="31" customWidth="1"/>
    <col min="13" max="13" width="2" style="4" customWidth="1"/>
    <col min="14" max="14" width="16.28515625" style="3" bestFit="1" customWidth="1"/>
    <col min="15" max="15" width="25.28515625" style="3" bestFit="1" customWidth="1"/>
    <col min="16" max="16" width="9.28515625" bestFit="1" customWidth="1"/>
    <col min="17" max="17" width="2" style="4" customWidth="1"/>
  </cols>
  <sheetData>
    <row r="1" spans="1:17" x14ac:dyDescent="0.25">
      <c r="B1" t="s">
        <v>104</v>
      </c>
      <c r="E1" s="7"/>
      <c r="G1" s="32" t="s">
        <v>16</v>
      </c>
      <c r="J1" t="s">
        <v>104</v>
      </c>
      <c r="M1" s="7"/>
      <c r="O1" s="32" t="s">
        <v>17</v>
      </c>
      <c r="Q1" s="7"/>
    </row>
    <row r="2" spans="1:17" x14ac:dyDescent="0.25">
      <c r="A2" s="40" t="s">
        <v>125</v>
      </c>
      <c r="B2" t="s">
        <v>259</v>
      </c>
      <c r="C2" t="s">
        <v>260</v>
      </c>
      <c r="D2" t="s">
        <v>263</v>
      </c>
      <c r="E2" s="7"/>
      <c r="G2" s="10" t="s">
        <v>252</v>
      </c>
      <c r="I2" s="40" t="s">
        <v>121</v>
      </c>
      <c r="J2" t="s">
        <v>259</v>
      </c>
      <c r="K2" t="s">
        <v>260</v>
      </c>
      <c r="L2" t="s">
        <v>263</v>
      </c>
      <c r="M2" s="7"/>
      <c r="O2" s="10" t="s">
        <v>252</v>
      </c>
      <c r="Q2" s="7"/>
    </row>
    <row r="3" spans="1:17" x14ac:dyDescent="0.25">
      <c r="B3" t="s">
        <v>261</v>
      </c>
      <c r="C3" t="s">
        <v>262</v>
      </c>
      <c r="D3" t="s">
        <v>271</v>
      </c>
      <c r="E3" s="7"/>
      <c r="G3" s="10" t="s">
        <v>253</v>
      </c>
      <c r="J3" t="s">
        <v>261</v>
      </c>
      <c r="K3" t="s">
        <v>262</v>
      </c>
      <c r="L3" t="s">
        <v>272</v>
      </c>
      <c r="M3" s="7"/>
      <c r="O3" s="10" t="s">
        <v>253</v>
      </c>
      <c r="Q3" s="7"/>
    </row>
    <row r="4" spans="1:17" x14ac:dyDescent="0.25">
      <c r="B4" t="s">
        <v>107</v>
      </c>
      <c r="E4" s="7"/>
      <c r="G4" s="32" t="s">
        <v>25</v>
      </c>
      <c r="J4" t="s">
        <v>107</v>
      </c>
      <c r="M4" s="7"/>
      <c r="O4" s="32" t="s">
        <v>25</v>
      </c>
      <c r="Q4" s="7"/>
    </row>
    <row r="5" spans="1:17" x14ac:dyDescent="0.25">
      <c r="E5" s="7"/>
      <c r="F5" s="3" t="s">
        <v>20</v>
      </c>
      <c r="H5" s="3"/>
      <c r="M5" s="7"/>
      <c r="N5" s="3" t="s">
        <v>20</v>
      </c>
      <c r="P5" s="3"/>
      <c r="Q5" s="7"/>
    </row>
    <row r="6" spans="1:17" ht="15.75" x14ac:dyDescent="0.25">
      <c r="E6" s="7"/>
      <c r="F6" s="3" t="s">
        <v>22</v>
      </c>
      <c r="G6" s="3" t="str">
        <f t="shared" ref="G6:G25" si="0">D32</f>
        <v>1Rx0L dBc Log Mag(dB)</v>
      </c>
      <c r="H6" s="26">
        <v>1</v>
      </c>
      <c r="M6" s="7"/>
      <c r="N6" s="3" t="s">
        <v>22</v>
      </c>
      <c r="O6" s="3" t="str">
        <f t="shared" ref="O6:O25" si="1">L32</f>
        <v>1Rx0L dBc Log Mag(dB)</v>
      </c>
      <c r="P6" s="26">
        <v>1</v>
      </c>
      <c r="Q6" s="7"/>
    </row>
    <row r="7" spans="1:17" ht="15.75" x14ac:dyDescent="0.25">
      <c r="B7" t="s">
        <v>108</v>
      </c>
      <c r="E7" s="7"/>
      <c r="F7" s="3">
        <f t="shared" ref="F7:F25" si="2">B33/1000000000</f>
        <v>6</v>
      </c>
      <c r="G7" s="3">
        <f t="shared" si="0"/>
        <v>-28.517461999999998</v>
      </c>
      <c r="H7" s="27">
        <f>ABS(AVERAGE(G7:G25)-(H6-1)*10)</f>
        <v>25.468336842105266</v>
      </c>
      <c r="J7" t="s">
        <v>108</v>
      </c>
      <c r="M7" s="7"/>
      <c r="N7" s="3">
        <f t="shared" ref="N7:N25" si="3">J33/1000000000</f>
        <v>6</v>
      </c>
      <c r="O7" s="3">
        <f t="shared" si="1"/>
        <v>-23.022600000000001</v>
      </c>
      <c r="P7" s="27">
        <f>ABS(AVERAGE(O7:O25)-(P6-1)*10)</f>
        <v>25.770685421052629</v>
      </c>
      <c r="Q7" s="7"/>
    </row>
    <row r="8" spans="1:17" x14ac:dyDescent="0.25">
      <c r="B8" t="s">
        <v>22</v>
      </c>
      <c r="C8" t="s">
        <v>128</v>
      </c>
      <c r="E8" s="7"/>
      <c r="F8" s="3">
        <f t="shared" si="2"/>
        <v>7.1111111111111001</v>
      </c>
      <c r="G8" s="3">
        <f t="shared" si="0"/>
        <v>-29.081907000000001</v>
      </c>
      <c r="H8" s="3"/>
      <c r="J8" t="s">
        <v>22</v>
      </c>
      <c r="K8" t="s">
        <v>128</v>
      </c>
      <c r="M8" s="7"/>
      <c r="N8" s="3">
        <f t="shared" si="3"/>
        <v>7.1111111111111001</v>
      </c>
      <c r="O8" s="3">
        <f t="shared" si="1"/>
        <v>-25.276398</v>
      </c>
      <c r="P8" s="3"/>
      <c r="Q8" s="7"/>
    </row>
    <row r="9" spans="1:17" x14ac:dyDescent="0.25">
      <c r="B9">
        <v>6000000000</v>
      </c>
      <c r="C9">
        <v>-8.1674708999999996</v>
      </c>
      <c r="E9" s="7"/>
      <c r="F9" s="3">
        <f t="shared" si="2"/>
        <v>8.2222222222222001</v>
      </c>
      <c r="G9" s="3">
        <f t="shared" si="0"/>
        <v>-30.820288000000001</v>
      </c>
      <c r="H9" s="3"/>
      <c r="J9">
        <v>6000000000</v>
      </c>
      <c r="K9">
        <v>-10.655392000000001</v>
      </c>
      <c r="M9" s="7"/>
      <c r="N9" s="3">
        <f t="shared" si="3"/>
        <v>8.2222222222222001</v>
      </c>
      <c r="O9" s="3">
        <f t="shared" si="1"/>
        <v>-26.113593999999999</v>
      </c>
      <c r="P9" s="3"/>
      <c r="Q9" s="7"/>
    </row>
    <row r="10" spans="1:17" x14ac:dyDescent="0.25">
      <c r="B10">
        <v>7000000000</v>
      </c>
      <c r="C10">
        <v>-6.7817454000000001</v>
      </c>
      <c r="E10" s="7"/>
      <c r="F10" s="3">
        <f t="shared" si="2"/>
        <v>9.3333333333333002</v>
      </c>
      <c r="G10" s="3">
        <f t="shared" si="0"/>
        <v>-32.156776000000001</v>
      </c>
      <c r="H10" s="3"/>
      <c r="J10">
        <v>7000000000</v>
      </c>
      <c r="K10">
        <v>-8.2853536999999999</v>
      </c>
      <c r="M10" s="7"/>
      <c r="N10" s="3">
        <f t="shared" si="3"/>
        <v>9.3333333333333002</v>
      </c>
      <c r="O10" s="3">
        <f t="shared" si="1"/>
        <v>-24.557597999999999</v>
      </c>
      <c r="P10" s="3"/>
      <c r="Q10" s="7"/>
    </row>
    <row r="11" spans="1:17" x14ac:dyDescent="0.25">
      <c r="B11">
        <v>8000000000</v>
      </c>
      <c r="C11">
        <v>-7.1426835000000004</v>
      </c>
      <c r="E11" s="7"/>
      <c r="F11" s="3">
        <f t="shared" si="2"/>
        <v>10.444444444444001</v>
      </c>
      <c r="G11" s="3">
        <f t="shared" si="0"/>
        <v>-24.150911000000001</v>
      </c>
      <c r="H11" s="3"/>
      <c r="J11">
        <v>8000000000</v>
      </c>
      <c r="K11">
        <v>-8.0885362999999995</v>
      </c>
      <c r="M11" s="7"/>
      <c r="N11" s="3">
        <f t="shared" si="3"/>
        <v>10.444444444444001</v>
      </c>
      <c r="O11" s="3">
        <f t="shared" si="1"/>
        <v>-22.879677000000001</v>
      </c>
      <c r="P11" s="3"/>
      <c r="Q11" s="7"/>
    </row>
    <row r="12" spans="1:17" x14ac:dyDescent="0.25">
      <c r="B12">
        <v>9000000000</v>
      </c>
      <c r="C12">
        <v>-7.2040267</v>
      </c>
      <c r="E12" s="7"/>
      <c r="F12" s="3">
        <f t="shared" si="2"/>
        <v>11.555555555555999</v>
      </c>
      <c r="G12" s="3">
        <f t="shared" si="0"/>
        <v>-24.455729000000002</v>
      </c>
      <c r="H12" s="3"/>
      <c r="J12">
        <v>9000000000</v>
      </c>
      <c r="K12">
        <v>-8.0205430999999994</v>
      </c>
      <c r="M12" s="7"/>
      <c r="N12" s="3">
        <f t="shared" si="3"/>
        <v>11.555555555555999</v>
      </c>
      <c r="O12" s="3">
        <f t="shared" si="1"/>
        <v>-24.579355</v>
      </c>
      <c r="P12" s="3"/>
      <c r="Q12" s="7"/>
    </row>
    <row r="13" spans="1:17" x14ac:dyDescent="0.25">
      <c r="B13">
        <v>10000000000</v>
      </c>
      <c r="C13">
        <v>-6.9286833000000003</v>
      </c>
      <c r="E13" s="7"/>
      <c r="F13" s="3">
        <f t="shared" si="2"/>
        <v>12.666666666667</v>
      </c>
      <c r="G13" s="3">
        <f t="shared" si="0"/>
        <v>-25.918924000000001</v>
      </c>
      <c r="H13" s="3"/>
      <c r="J13">
        <v>10000000000</v>
      </c>
      <c r="K13">
        <v>-8.0687131999999995</v>
      </c>
      <c r="M13" s="7"/>
      <c r="N13" s="3">
        <f t="shared" si="3"/>
        <v>12.666666666667</v>
      </c>
      <c r="O13" s="3">
        <f t="shared" si="1"/>
        <v>-27.017637000000001</v>
      </c>
      <c r="P13" s="3"/>
      <c r="Q13" s="7"/>
    </row>
    <row r="14" spans="1:17" x14ac:dyDescent="0.25">
      <c r="B14">
        <v>11000000000</v>
      </c>
      <c r="C14">
        <v>-6.6749568000000004</v>
      </c>
      <c r="E14" s="7"/>
      <c r="F14" s="3">
        <f t="shared" si="2"/>
        <v>13.777777777778001</v>
      </c>
      <c r="G14" s="3">
        <f t="shared" si="0"/>
        <v>-29.065556999999998</v>
      </c>
      <c r="H14" s="3"/>
      <c r="J14">
        <v>11000000000</v>
      </c>
      <c r="K14">
        <v>-8.3047371000000005</v>
      </c>
      <c r="M14" s="7"/>
      <c r="N14" s="3">
        <f t="shared" si="3"/>
        <v>13.777777777778001</v>
      </c>
      <c r="O14" s="3">
        <f t="shared" si="1"/>
        <v>-28.081968</v>
      </c>
      <c r="P14" s="3"/>
      <c r="Q14" s="7"/>
    </row>
    <row r="15" spans="1:17" x14ac:dyDescent="0.25">
      <c r="B15">
        <v>12000000000</v>
      </c>
      <c r="C15">
        <v>-7.0647758999999999</v>
      </c>
      <c r="E15" s="7"/>
      <c r="F15" s="3">
        <f t="shared" si="2"/>
        <v>14.888888888888999</v>
      </c>
      <c r="G15" s="3">
        <f t="shared" si="0"/>
        <v>-35.346645000000002</v>
      </c>
      <c r="H15" s="3"/>
      <c r="J15">
        <v>12000000000</v>
      </c>
      <c r="K15">
        <v>-9.0511760999999993</v>
      </c>
      <c r="M15" s="7"/>
      <c r="N15" s="3">
        <f t="shared" si="3"/>
        <v>14.888888888888999</v>
      </c>
      <c r="O15" s="3">
        <f t="shared" si="1"/>
        <v>-24.896286</v>
      </c>
      <c r="P15" s="3"/>
      <c r="Q15" s="7"/>
    </row>
    <row r="16" spans="1:17" x14ac:dyDescent="0.25">
      <c r="B16">
        <v>13000000000</v>
      </c>
      <c r="C16">
        <v>-7.0636282000000001</v>
      </c>
      <c r="E16" s="7"/>
      <c r="F16" s="3">
        <f t="shared" si="2"/>
        <v>16</v>
      </c>
      <c r="G16" s="3">
        <f t="shared" si="0"/>
        <v>-39.706947</v>
      </c>
      <c r="H16" s="3"/>
      <c r="J16">
        <v>13000000000</v>
      </c>
      <c r="K16">
        <v>-9.4287167000000007</v>
      </c>
      <c r="M16" s="7"/>
      <c r="N16" s="3">
        <f t="shared" si="3"/>
        <v>16</v>
      </c>
      <c r="O16" s="3">
        <f t="shared" si="1"/>
        <v>-20.573370000000001</v>
      </c>
      <c r="P16" s="3"/>
      <c r="Q16" s="7"/>
    </row>
    <row r="17" spans="2:17" x14ac:dyDescent="0.25">
      <c r="B17">
        <v>14000000000</v>
      </c>
      <c r="C17">
        <v>-7.3963399000000001</v>
      </c>
      <c r="E17" s="7"/>
      <c r="F17" s="3">
        <f t="shared" si="2"/>
        <v>17.111111111111001</v>
      </c>
      <c r="G17" s="3">
        <f t="shared" si="0"/>
        <v>-27.540009999999999</v>
      </c>
      <c r="H17" s="3"/>
      <c r="J17">
        <v>14000000000</v>
      </c>
      <c r="K17">
        <v>-9.3419665999999992</v>
      </c>
      <c r="M17" s="7"/>
      <c r="N17" s="3">
        <f t="shared" si="3"/>
        <v>17.111111111111001</v>
      </c>
      <c r="O17" s="3">
        <f t="shared" si="1"/>
        <v>-19.143808</v>
      </c>
      <c r="P17" s="3"/>
      <c r="Q17" s="7"/>
    </row>
    <row r="18" spans="2:17" x14ac:dyDescent="0.25">
      <c r="B18">
        <v>15000000000</v>
      </c>
      <c r="C18">
        <v>-7.8084740999999998</v>
      </c>
      <c r="E18" s="7"/>
      <c r="F18" s="3">
        <f t="shared" si="2"/>
        <v>18.222222222222001</v>
      </c>
      <c r="G18" s="3">
        <f t="shared" si="0"/>
        <v>-24.449895999999999</v>
      </c>
      <c r="H18" s="3"/>
      <c r="J18">
        <v>15000000000</v>
      </c>
      <c r="K18">
        <v>-9.0673332000000002</v>
      </c>
      <c r="M18" s="7"/>
      <c r="N18" s="3">
        <f t="shared" si="3"/>
        <v>18.222222222222001</v>
      </c>
      <c r="O18" s="3">
        <f t="shared" si="1"/>
        <v>-20.709343000000001</v>
      </c>
      <c r="P18" s="3"/>
      <c r="Q18" s="7"/>
    </row>
    <row r="19" spans="2:17" x14ac:dyDescent="0.25">
      <c r="B19">
        <v>16000000000</v>
      </c>
      <c r="C19">
        <v>-7.9694985999999997</v>
      </c>
      <c r="E19" s="7"/>
      <c r="F19" s="3">
        <f t="shared" si="2"/>
        <v>19.333333333333002</v>
      </c>
      <c r="G19" s="3">
        <f t="shared" si="0"/>
        <v>-23.093304</v>
      </c>
      <c r="H19" s="3"/>
      <c r="J19">
        <v>16000000000</v>
      </c>
      <c r="K19">
        <v>-8.8045510999999994</v>
      </c>
      <c r="M19" s="7"/>
      <c r="N19" s="3">
        <f t="shared" si="3"/>
        <v>19.333333333333002</v>
      </c>
      <c r="O19" s="3">
        <f t="shared" si="1"/>
        <v>-23.208469000000001</v>
      </c>
      <c r="P19" s="3"/>
      <c r="Q19" s="7"/>
    </row>
    <row r="20" spans="2:17" x14ac:dyDescent="0.25">
      <c r="B20">
        <v>17000000000</v>
      </c>
      <c r="C20">
        <v>-8.1131010000000003</v>
      </c>
      <c r="E20" s="7"/>
      <c r="F20" s="3">
        <f t="shared" si="2"/>
        <v>20.444444444443999</v>
      </c>
      <c r="G20" s="3">
        <f t="shared" si="0"/>
        <v>-25.189537000000001</v>
      </c>
      <c r="H20" s="3"/>
      <c r="J20">
        <v>17000000000</v>
      </c>
      <c r="K20">
        <v>-8.6049786000000008</v>
      </c>
      <c r="M20" s="7"/>
      <c r="N20" s="3">
        <f t="shared" si="3"/>
        <v>20.444444444443999</v>
      </c>
      <c r="O20" s="3">
        <f t="shared" si="1"/>
        <v>-25.587914000000001</v>
      </c>
      <c r="P20" s="3"/>
      <c r="Q20" s="7"/>
    </row>
    <row r="21" spans="2:17" x14ac:dyDescent="0.25">
      <c r="B21">
        <v>18000000000</v>
      </c>
      <c r="C21">
        <v>-8.2728891000000004</v>
      </c>
      <c r="E21" s="7"/>
      <c r="F21" s="3">
        <f t="shared" si="2"/>
        <v>21.555555555556001</v>
      </c>
      <c r="G21" s="3">
        <f t="shared" si="0"/>
        <v>-18.144079000000001</v>
      </c>
      <c r="H21" s="3"/>
      <c r="J21">
        <v>18000000000</v>
      </c>
      <c r="K21">
        <v>-8.7861586000000003</v>
      </c>
      <c r="M21" s="7"/>
      <c r="N21" s="3">
        <f t="shared" si="3"/>
        <v>21.555555555556001</v>
      </c>
      <c r="O21" s="3">
        <f t="shared" si="1"/>
        <v>-21.282671000000001</v>
      </c>
      <c r="P21" s="3"/>
      <c r="Q21" s="7"/>
    </row>
    <row r="22" spans="2:17" x14ac:dyDescent="0.25">
      <c r="B22">
        <v>19000000000</v>
      </c>
      <c r="C22">
        <v>-8.4565629999999992</v>
      </c>
      <c r="E22" s="7"/>
      <c r="F22" s="3">
        <f t="shared" si="2"/>
        <v>22.666666666666998</v>
      </c>
      <c r="G22" s="3">
        <f t="shared" si="0"/>
        <v>-16.225082</v>
      </c>
      <c r="H22" s="3"/>
      <c r="J22">
        <v>19000000000</v>
      </c>
      <c r="K22">
        <v>-9.0861502000000005</v>
      </c>
      <c r="M22" s="7"/>
      <c r="N22" s="3">
        <f t="shared" si="3"/>
        <v>22.666666666666998</v>
      </c>
      <c r="O22" s="3">
        <f t="shared" si="1"/>
        <v>-29.515370999999998</v>
      </c>
      <c r="P22" s="3"/>
      <c r="Q22" s="7"/>
    </row>
    <row r="23" spans="2:17" x14ac:dyDescent="0.25">
      <c r="B23">
        <v>20000000000</v>
      </c>
      <c r="C23">
        <v>-8.2811432000000007</v>
      </c>
      <c r="E23" s="7"/>
      <c r="F23" s="3">
        <f t="shared" si="2"/>
        <v>23.777777777777999</v>
      </c>
      <c r="G23" s="3">
        <f t="shared" si="0"/>
        <v>-15.109890999999999</v>
      </c>
      <c r="H23" s="3"/>
      <c r="J23">
        <v>20000000000</v>
      </c>
      <c r="K23">
        <v>-9.0863055999999993</v>
      </c>
      <c r="M23" s="7"/>
      <c r="N23" s="3">
        <f t="shared" si="3"/>
        <v>23.777777777777999</v>
      </c>
      <c r="O23" s="3">
        <f t="shared" si="1"/>
        <v>-32.720779</v>
      </c>
      <c r="P23" s="3"/>
      <c r="Q23" s="7"/>
    </row>
    <row r="24" spans="2:17" x14ac:dyDescent="0.25">
      <c r="B24">
        <v>21000000000</v>
      </c>
      <c r="C24">
        <v>-8.2120104000000005</v>
      </c>
      <c r="E24" s="7"/>
      <c r="F24" s="3">
        <f t="shared" si="2"/>
        <v>24.888888888888999</v>
      </c>
      <c r="G24" s="3">
        <f t="shared" si="0"/>
        <v>-16.834827000000001</v>
      </c>
      <c r="H24" s="3"/>
      <c r="J24">
        <v>21000000000</v>
      </c>
      <c r="K24">
        <v>-9.2448244000000006</v>
      </c>
      <c r="M24" s="7"/>
      <c r="N24" s="3">
        <f t="shared" si="3"/>
        <v>24.888888888888999</v>
      </c>
      <c r="O24" s="3">
        <f t="shared" si="1"/>
        <v>-35.985638000000002</v>
      </c>
      <c r="P24" s="3"/>
      <c r="Q24" s="7"/>
    </row>
    <row r="25" spans="2:17" x14ac:dyDescent="0.25">
      <c r="B25">
        <v>22000000000</v>
      </c>
      <c r="C25">
        <v>-8.4630650999999997</v>
      </c>
      <c r="E25" s="7"/>
      <c r="F25" s="3">
        <f t="shared" si="2"/>
        <v>26</v>
      </c>
      <c r="G25" s="3">
        <f t="shared" si="0"/>
        <v>-18.090627999999999</v>
      </c>
      <c r="H25" s="3"/>
      <c r="J25">
        <v>22000000000</v>
      </c>
      <c r="K25">
        <v>-9.5607203999999992</v>
      </c>
      <c r="M25" s="7"/>
      <c r="N25" s="3">
        <f t="shared" si="3"/>
        <v>26</v>
      </c>
      <c r="O25" s="3">
        <f t="shared" si="1"/>
        <v>-34.490546999999999</v>
      </c>
      <c r="P25" s="3"/>
      <c r="Q25" s="7"/>
    </row>
    <row r="26" spans="2:17" x14ac:dyDescent="0.25">
      <c r="B26">
        <v>23000000000</v>
      </c>
      <c r="C26">
        <v>-8.4201707999999993</v>
      </c>
      <c r="E26" s="7"/>
      <c r="F26" s="3" t="s">
        <v>26</v>
      </c>
      <c r="H26" s="3"/>
      <c r="J26">
        <v>23000000000</v>
      </c>
      <c r="K26">
        <v>-9.7554864999999999</v>
      </c>
      <c r="M26" s="7"/>
      <c r="N26" s="3" t="s">
        <v>26</v>
      </c>
      <c r="P26" s="3"/>
      <c r="Q26" s="7"/>
    </row>
    <row r="27" spans="2:17" x14ac:dyDescent="0.25">
      <c r="B27">
        <v>24000000000</v>
      </c>
      <c r="C27">
        <v>-8.4230967000000003</v>
      </c>
      <c r="E27" s="7"/>
      <c r="H27" s="3"/>
      <c r="J27">
        <v>24000000000</v>
      </c>
      <c r="K27">
        <v>-10.340071999999999</v>
      </c>
      <c r="M27" s="7"/>
      <c r="P27" s="3"/>
      <c r="Q27" s="7"/>
    </row>
    <row r="28" spans="2:17" x14ac:dyDescent="0.25">
      <c r="B28" t="s">
        <v>26</v>
      </c>
      <c r="E28" s="7"/>
      <c r="H28" s="3"/>
      <c r="J28" t="s">
        <v>26</v>
      </c>
      <c r="M28" s="7"/>
      <c r="P28" s="3"/>
      <c r="Q28" s="7"/>
    </row>
    <row r="29" spans="2:17" x14ac:dyDescent="0.25">
      <c r="E29" s="7"/>
      <c r="F29" s="3" t="s">
        <v>27</v>
      </c>
      <c r="H29" s="3"/>
      <c r="M29" s="7"/>
      <c r="N29" s="3" t="s">
        <v>27</v>
      </c>
      <c r="P29" s="3"/>
      <c r="Q29" s="7"/>
    </row>
    <row r="30" spans="2:17" ht="15.75" x14ac:dyDescent="0.25">
      <c r="E30" s="7"/>
      <c r="F30" s="3" t="s">
        <v>22</v>
      </c>
      <c r="G30" s="3" t="str">
        <f t="shared" ref="G30:G49" si="4">D56</f>
        <v>2Rx0L dBc Log Mag(dB)</v>
      </c>
      <c r="H30" s="26">
        <v>2</v>
      </c>
      <c r="M30" s="7"/>
      <c r="N30" s="3" t="s">
        <v>22</v>
      </c>
      <c r="O30" s="3" t="str">
        <f t="shared" ref="O30:O49" si="5">L56</f>
        <v>2Rx0L dBc Log Mag(dB)</v>
      </c>
      <c r="P30" s="26">
        <v>2</v>
      </c>
      <c r="Q30" s="7"/>
    </row>
    <row r="31" spans="2:17" ht="15.75" x14ac:dyDescent="0.25">
      <c r="B31" t="s">
        <v>20</v>
      </c>
      <c r="E31" s="7"/>
      <c r="F31" s="3">
        <f t="shared" ref="F31:F49" si="6">B57/1000000000</f>
        <v>12</v>
      </c>
      <c r="G31" s="3">
        <f t="shared" si="4"/>
        <v>-67.587340999999995</v>
      </c>
      <c r="H31" s="27">
        <f>ABS(AVERAGE(G31:G49)-(H30-1)*10)</f>
        <v>75.771018684210532</v>
      </c>
      <c r="J31" t="s">
        <v>20</v>
      </c>
      <c r="M31" s="7"/>
      <c r="N31" s="3">
        <f t="shared" ref="N31:N49" si="7">J57/1000000000</f>
        <v>12</v>
      </c>
      <c r="O31" s="3">
        <f t="shared" si="5"/>
        <v>-73.495338000000004</v>
      </c>
      <c r="P31" s="27">
        <f>ABS(AVERAGE(O31:O49)-(P30-1)*10)</f>
        <v>77.084757157894742</v>
      </c>
      <c r="Q31" s="7"/>
    </row>
    <row r="32" spans="2:17" x14ac:dyDescent="0.25">
      <c r="B32" t="s">
        <v>22</v>
      </c>
      <c r="C32" t="s">
        <v>133</v>
      </c>
      <c r="D32" t="s">
        <v>23</v>
      </c>
      <c r="E32" s="7"/>
      <c r="F32" s="3">
        <f t="shared" si="6"/>
        <v>12.777777777778001</v>
      </c>
      <c r="G32" s="3">
        <f t="shared" si="4"/>
        <v>-65.674926999999997</v>
      </c>
      <c r="H32" s="3"/>
      <c r="J32" t="s">
        <v>22</v>
      </c>
      <c r="K32" t="s">
        <v>133</v>
      </c>
      <c r="L32" t="s">
        <v>23</v>
      </c>
      <c r="M32" s="7"/>
      <c r="N32" s="3">
        <f t="shared" si="7"/>
        <v>12.777777777778001</v>
      </c>
      <c r="O32" s="3">
        <f t="shared" si="5"/>
        <v>-69.988663000000003</v>
      </c>
      <c r="P32" s="3"/>
      <c r="Q32" s="7"/>
    </row>
    <row r="33" spans="2:17" x14ac:dyDescent="0.25">
      <c r="B33">
        <v>6000000000</v>
      </c>
      <c r="C33">
        <v>-36.684933000000001</v>
      </c>
      <c r="D33">
        <v>-28.517461999999998</v>
      </c>
      <c r="E33" s="7"/>
      <c r="F33" s="3">
        <f t="shared" si="6"/>
        <v>13.555555555555999</v>
      </c>
      <c r="G33" s="3">
        <f t="shared" si="4"/>
        <v>-65.907264999999995</v>
      </c>
      <c r="H33" s="3"/>
      <c r="J33">
        <v>6000000000</v>
      </c>
      <c r="K33">
        <v>-33.677990000000001</v>
      </c>
      <c r="L33">
        <v>-23.022600000000001</v>
      </c>
      <c r="M33" s="7"/>
      <c r="N33" s="3">
        <f t="shared" si="7"/>
        <v>13.555555555555999</v>
      </c>
      <c r="O33" s="3">
        <f t="shared" si="5"/>
        <v>-69.242371000000006</v>
      </c>
      <c r="P33" s="3"/>
      <c r="Q33" s="7"/>
    </row>
    <row r="34" spans="2:17" x14ac:dyDescent="0.25">
      <c r="B34">
        <v>7111111111.1111002</v>
      </c>
      <c r="C34">
        <v>-35.863650999999997</v>
      </c>
      <c r="D34">
        <v>-29.081907000000001</v>
      </c>
      <c r="E34" s="7"/>
      <c r="F34" s="3">
        <f t="shared" si="6"/>
        <v>14.333333333333</v>
      </c>
      <c r="G34" s="3">
        <f t="shared" si="4"/>
        <v>-68.290451000000004</v>
      </c>
      <c r="H34" s="3"/>
      <c r="J34">
        <v>7111111111.1111002</v>
      </c>
      <c r="K34">
        <v>-33.561751999999998</v>
      </c>
      <c r="L34">
        <v>-25.276398</v>
      </c>
      <c r="M34" s="7"/>
      <c r="N34" s="3">
        <f t="shared" si="7"/>
        <v>14.333333333333</v>
      </c>
      <c r="O34" s="3">
        <f t="shared" si="5"/>
        <v>-69.011123999999995</v>
      </c>
      <c r="P34" s="3"/>
      <c r="Q34" s="7"/>
    </row>
    <row r="35" spans="2:17" x14ac:dyDescent="0.25">
      <c r="B35">
        <v>8222222222.2222004</v>
      </c>
      <c r="C35">
        <v>-37.962971000000003</v>
      </c>
      <c r="D35">
        <v>-30.820288000000001</v>
      </c>
      <c r="E35" s="7"/>
      <c r="F35" s="3">
        <f t="shared" si="6"/>
        <v>15.111111111111001</v>
      </c>
      <c r="G35" s="3">
        <f t="shared" si="4"/>
        <v>-68.317611999999997</v>
      </c>
      <c r="H35" s="3"/>
      <c r="J35">
        <v>8222222222.2222004</v>
      </c>
      <c r="K35">
        <v>-34.202128999999999</v>
      </c>
      <c r="L35">
        <v>-26.113593999999999</v>
      </c>
      <c r="M35" s="7"/>
      <c r="N35" s="3">
        <f t="shared" si="7"/>
        <v>15.111111111111001</v>
      </c>
      <c r="O35" s="3">
        <f t="shared" si="5"/>
        <v>-66.853904999999997</v>
      </c>
      <c r="P35" s="3"/>
      <c r="Q35" s="7"/>
    </row>
    <row r="36" spans="2:17" x14ac:dyDescent="0.25">
      <c r="B36">
        <v>9333333333.3332996</v>
      </c>
      <c r="C36">
        <v>-39.360805999999997</v>
      </c>
      <c r="D36">
        <v>-32.156776000000001</v>
      </c>
      <c r="E36" s="7"/>
      <c r="F36" s="3">
        <f t="shared" si="6"/>
        <v>15.888888888888999</v>
      </c>
      <c r="G36" s="3">
        <f t="shared" si="4"/>
        <v>-66.465782000000004</v>
      </c>
      <c r="H36" s="3"/>
      <c r="J36">
        <v>9333333333.3332996</v>
      </c>
      <c r="K36">
        <v>-32.578144000000002</v>
      </c>
      <c r="L36">
        <v>-24.557597999999999</v>
      </c>
      <c r="M36" s="7"/>
      <c r="N36" s="3">
        <f t="shared" si="7"/>
        <v>15.888888888888999</v>
      </c>
      <c r="O36" s="3">
        <f t="shared" si="5"/>
        <v>-64.358444000000006</v>
      </c>
      <c r="P36" s="3"/>
      <c r="Q36" s="7"/>
    </row>
    <row r="37" spans="2:17" x14ac:dyDescent="0.25">
      <c r="B37">
        <v>10444444444.444</v>
      </c>
      <c r="C37">
        <v>-31.079595999999999</v>
      </c>
      <c r="D37">
        <v>-24.150911000000001</v>
      </c>
      <c r="E37" s="7"/>
      <c r="F37" s="3">
        <f t="shared" si="6"/>
        <v>16.666666666666998</v>
      </c>
      <c r="G37" s="3">
        <f t="shared" si="4"/>
        <v>-66.935928000000004</v>
      </c>
      <c r="H37" s="3"/>
      <c r="J37">
        <v>10444444444.444</v>
      </c>
      <c r="K37">
        <v>-30.948391000000001</v>
      </c>
      <c r="L37">
        <v>-22.879677000000001</v>
      </c>
      <c r="M37" s="7"/>
      <c r="N37" s="3">
        <f t="shared" si="7"/>
        <v>16.666666666666998</v>
      </c>
      <c r="O37" s="3">
        <f t="shared" si="5"/>
        <v>-63.667610000000003</v>
      </c>
      <c r="P37" s="3"/>
      <c r="Q37" s="7"/>
    </row>
    <row r="38" spans="2:17" x14ac:dyDescent="0.25">
      <c r="B38">
        <v>11555555555.556</v>
      </c>
      <c r="C38">
        <v>-31.130683999999999</v>
      </c>
      <c r="D38">
        <v>-24.455729000000002</v>
      </c>
      <c r="E38" s="7"/>
      <c r="F38" s="3">
        <f t="shared" si="6"/>
        <v>17.444444444443999</v>
      </c>
      <c r="G38" s="3">
        <f t="shared" si="4"/>
        <v>-67.914597000000001</v>
      </c>
      <c r="H38" s="3"/>
      <c r="J38">
        <v>11555555555.556</v>
      </c>
      <c r="K38">
        <v>-32.884093999999997</v>
      </c>
      <c r="L38">
        <v>-24.579355</v>
      </c>
      <c r="M38" s="7"/>
      <c r="N38" s="3">
        <f t="shared" si="7"/>
        <v>17.444444444443999</v>
      </c>
      <c r="O38" s="3">
        <f t="shared" si="5"/>
        <v>-62.699790999999998</v>
      </c>
      <c r="P38" s="3"/>
      <c r="Q38" s="7"/>
    </row>
    <row r="39" spans="2:17" x14ac:dyDescent="0.25">
      <c r="B39">
        <v>12666666666.667</v>
      </c>
      <c r="C39">
        <v>-32.983699999999999</v>
      </c>
      <c r="D39">
        <v>-25.918924000000001</v>
      </c>
      <c r="E39" s="7"/>
      <c r="F39" s="3">
        <f t="shared" si="6"/>
        <v>18.222222222222001</v>
      </c>
      <c r="G39" s="3">
        <f t="shared" si="4"/>
        <v>-68.076842999999997</v>
      </c>
      <c r="H39" s="3"/>
      <c r="J39">
        <v>12666666666.667</v>
      </c>
      <c r="K39">
        <v>-36.068812999999999</v>
      </c>
      <c r="L39">
        <v>-27.017637000000001</v>
      </c>
      <c r="M39" s="7"/>
      <c r="N39" s="3">
        <f t="shared" si="7"/>
        <v>18.222222222222001</v>
      </c>
      <c r="O39" s="3">
        <f t="shared" si="5"/>
        <v>-63.995578999999999</v>
      </c>
      <c r="P39" s="3"/>
      <c r="Q39" s="7"/>
    </row>
    <row r="40" spans="2:17" x14ac:dyDescent="0.25">
      <c r="B40">
        <v>13777777777.778</v>
      </c>
      <c r="C40">
        <v>-36.129185</v>
      </c>
      <c r="D40">
        <v>-29.065556999999998</v>
      </c>
      <c r="E40" s="7"/>
      <c r="F40" s="3">
        <f t="shared" si="6"/>
        <v>19</v>
      </c>
      <c r="G40" s="3">
        <f t="shared" si="4"/>
        <v>-67.942581000000004</v>
      </c>
      <c r="H40" s="3"/>
      <c r="J40">
        <v>13777777777.778</v>
      </c>
      <c r="K40">
        <v>-37.510685000000002</v>
      </c>
      <c r="L40">
        <v>-28.081968</v>
      </c>
      <c r="M40" s="7"/>
      <c r="N40" s="3">
        <f t="shared" si="7"/>
        <v>19</v>
      </c>
      <c r="O40" s="3">
        <f t="shared" si="5"/>
        <v>-67.093681000000004</v>
      </c>
      <c r="P40" s="3"/>
      <c r="Q40" s="7"/>
    </row>
    <row r="41" spans="2:17" x14ac:dyDescent="0.25">
      <c r="B41">
        <v>14888888888.889</v>
      </c>
      <c r="C41">
        <v>-42.742984999999997</v>
      </c>
      <c r="D41">
        <v>-35.346645000000002</v>
      </c>
      <c r="E41" s="7"/>
      <c r="F41" s="3">
        <f t="shared" si="6"/>
        <v>19.777777777777999</v>
      </c>
      <c r="G41" s="3">
        <f t="shared" si="4"/>
        <v>-67.477790999999996</v>
      </c>
      <c r="H41" s="3"/>
      <c r="J41">
        <v>14888888888.889</v>
      </c>
      <c r="K41">
        <v>-34.238255000000002</v>
      </c>
      <c r="L41">
        <v>-24.896286</v>
      </c>
      <c r="M41" s="7"/>
      <c r="N41" s="3">
        <f t="shared" si="7"/>
        <v>19.777777777777999</v>
      </c>
      <c r="O41" s="3">
        <f t="shared" si="5"/>
        <v>-68.830742000000001</v>
      </c>
      <c r="P41" s="3"/>
      <c r="Q41" s="7"/>
    </row>
    <row r="42" spans="2:17" x14ac:dyDescent="0.25">
      <c r="B42">
        <v>16000000000</v>
      </c>
      <c r="C42">
        <v>-47.515419000000001</v>
      </c>
      <c r="D42">
        <v>-39.706947</v>
      </c>
      <c r="E42" s="7"/>
      <c r="F42" s="3">
        <f t="shared" si="6"/>
        <v>20.555555555556001</v>
      </c>
      <c r="G42" s="3">
        <f t="shared" si="4"/>
        <v>-64.696922000000001</v>
      </c>
      <c r="H42" s="3"/>
      <c r="J42">
        <v>16000000000</v>
      </c>
      <c r="K42">
        <v>-29.640702999999998</v>
      </c>
      <c r="L42">
        <v>-20.573370000000001</v>
      </c>
      <c r="M42" s="7"/>
      <c r="N42" s="3">
        <f t="shared" si="7"/>
        <v>20.555555555556001</v>
      </c>
      <c r="O42" s="3">
        <f t="shared" si="5"/>
        <v>-67.545074</v>
      </c>
      <c r="P42" s="3"/>
      <c r="Q42" s="7"/>
    </row>
    <row r="43" spans="2:17" x14ac:dyDescent="0.25">
      <c r="B43">
        <v>17111111111.111</v>
      </c>
      <c r="C43">
        <v>-35.509509999999999</v>
      </c>
      <c r="D43">
        <v>-27.540009999999999</v>
      </c>
      <c r="E43" s="7"/>
      <c r="F43" s="3">
        <f t="shared" si="6"/>
        <v>21.333333333333002</v>
      </c>
      <c r="G43" s="3">
        <f t="shared" si="4"/>
        <v>-63.122771999999998</v>
      </c>
      <c r="H43" s="3"/>
      <c r="J43">
        <v>17111111111.111</v>
      </c>
      <c r="K43">
        <v>-27.948359</v>
      </c>
      <c r="L43">
        <v>-19.143808</v>
      </c>
      <c r="M43" s="7"/>
      <c r="N43" s="3">
        <f t="shared" si="7"/>
        <v>21.333333333333002</v>
      </c>
      <c r="O43" s="3">
        <f t="shared" si="5"/>
        <v>-65.920799000000002</v>
      </c>
      <c r="P43" s="3"/>
      <c r="Q43" s="7"/>
    </row>
    <row r="44" spans="2:17" x14ac:dyDescent="0.25">
      <c r="B44">
        <v>18222222222.222</v>
      </c>
      <c r="C44">
        <v>-32.562995999999998</v>
      </c>
      <c r="D44">
        <v>-24.449895999999999</v>
      </c>
      <c r="E44" s="7"/>
      <c r="F44" s="3">
        <f t="shared" si="6"/>
        <v>22.111111111111001</v>
      </c>
      <c r="G44" s="3">
        <f t="shared" si="4"/>
        <v>-62.179630000000003</v>
      </c>
      <c r="H44" s="3"/>
      <c r="J44">
        <v>18222222222.222</v>
      </c>
      <c r="K44">
        <v>-29.314322000000001</v>
      </c>
      <c r="L44">
        <v>-20.709343000000001</v>
      </c>
      <c r="M44" s="7"/>
      <c r="N44" s="3">
        <f t="shared" si="7"/>
        <v>22.111111111111001</v>
      </c>
      <c r="O44" s="3">
        <f t="shared" si="5"/>
        <v>-66.348777999999996</v>
      </c>
      <c r="P44" s="3"/>
      <c r="Q44" s="7"/>
    </row>
    <row r="45" spans="2:17" x14ac:dyDescent="0.25">
      <c r="B45">
        <v>19333333333.333</v>
      </c>
      <c r="C45">
        <v>-31.366194</v>
      </c>
      <c r="D45">
        <v>-23.093304</v>
      </c>
      <c r="E45" s="7"/>
      <c r="F45" s="3">
        <f t="shared" si="6"/>
        <v>22.888888888888999</v>
      </c>
      <c r="G45" s="3">
        <f t="shared" si="4"/>
        <v>-62.670124000000001</v>
      </c>
      <c r="H45" s="3"/>
      <c r="J45">
        <v>19333333333.333</v>
      </c>
      <c r="K45">
        <v>-31.994627000000001</v>
      </c>
      <c r="L45">
        <v>-23.208469000000001</v>
      </c>
      <c r="M45" s="7"/>
      <c r="N45" s="3">
        <f t="shared" si="7"/>
        <v>22.888888888888999</v>
      </c>
      <c r="O45" s="3">
        <f t="shared" si="5"/>
        <v>-67.474074999999999</v>
      </c>
      <c r="P45" s="3"/>
      <c r="Q45" s="7"/>
    </row>
    <row r="46" spans="2:17" x14ac:dyDescent="0.25">
      <c r="B46">
        <v>20444444444.444</v>
      </c>
      <c r="C46">
        <v>-33.646099</v>
      </c>
      <c r="D46">
        <v>-25.189537000000001</v>
      </c>
      <c r="E46" s="7"/>
      <c r="F46" s="3">
        <f t="shared" si="6"/>
        <v>23.666666666666998</v>
      </c>
      <c r="G46" s="3">
        <f t="shared" si="4"/>
        <v>-63.646769999999997</v>
      </c>
      <c r="H46" s="3"/>
      <c r="J46">
        <v>20444444444.444</v>
      </c>
      <c r="K46">
        <v>-34.674064999999999</v>
      </c>
      <c r="L46">
        <v>-25.587914000000001</v>
      </c>
      <c r="M46" s="7"/>
      <c r="N46" s="3">
        <f t="shared" si="7"/>
        <v>23.666666666666998</v>
      </c>
      <c r="O46" s="3">
        <f t="shared" si="5"/>
        <v>-66.736061000000007</v>
      </c>
      <c r="P46" s="3"/>
      <c r="Q46" s="7"/>
    </row>
    <row r="47" spans="2:17" x14ac:dyDescent="0.25">
      <c r="B47">
        <v>21555555555.556</v>
      </c>
      <c r="C47">
        <v>-26.425222000000002</v>
      </c>
      <c r="D47">
        <v>-18.144079000000001</v>
      </c>
      <c r="E47" s="7"/>
      <c r="F47" s="3">
        <f t="shared" si="6"/>
        <v>24.444444444443999</v>
      </c>
      <c r="G47" s="3">
        <f t="shared" si="4"/>
        <v>-62.498305999999999</v>
      </c>
      <c r="H47" s="3"/>
      <c r="J47">
        <v>21555555555.556</v>
      </c>
      <c r="K47">
        <v>-30.368977000000001</v>
      </c>
      <c r="L47">
        <v>-21.282671000000001</v>
      </c>
      <c r="M47" s="7"/>
      <c r="N47" s="3">
        <f t="shared" si="7"/>
        <v>24.444444444443999</v>
      </c>
      <c r="O47" s="3">
        <f t="shared" si="5"/>
        <v>-66.268935999999997</v>
      </c>
      <c r="P47" s="3"/>
      <c r="Q47" s="7"/>
    </row>
    <row r="48" spans="2:17" x14ac:dyDescent="0.25">
      <c r="B48">
        <v>22666666666.667</v>
      </c>
      <c r="C48">
        <v>-24.437093999999998</v>
      </c>
      <c r="D48">
        <v>-16.225082</v>
      </c>
      <c r="E48" s="7"/>
      <c r="F48" s="3">
        <f t="shared" si="6"/>
        <v>25.222222222222001</v>
      </c>
      <c r="G48" s="3">
        <f t="shared" si="4"/>
        <v>-64.312584000000001</v>
      </c>
      <c r="H48" s="3"/>
      <c r="J48">
        <v>22666666666.667</v>
      </c>
      <c r="K48">
        <v>-38.760196999999998</v>
      </c>
      <c r="L48">
        <v>-29.515370999999998</v>
      </c>
      <c r="M48" s="7"/>
      <c r="N48" s="3">
        <f t="shared" si="7"/>
        <v>25.222222222222001</v>
      </c>
      <c r="O48" s="3">
        <f t="shared" si="5"/>
        <v>-67.700660999999997</v>
      </c>
      <c r="P48" s="3"/>
      <c r="Q48" s="7"/>
    </row>
    <row r="49" spans="2:17" x14ac:dyDescent="0.25">
      <c r="B49">
        <v>23777777777.778</v>
      </c>
      <c r="C49">
        <v>-23.572956000000001</v>
      </c>
      <c r="D49">
        <v>-15.109890999999999</v>
      </c>
      <c r="E49" s="7"/>
      <c r="F49" s="3">
        <f t="shared" si="6"/>
        <v>26</v>
      </c>
      <c r="G49" s="3">
        <f t="shared" si="4"/>
        <v>-65.931128999999999</v>
      </c>
      <c r="H49" s="3"/>
      <c r="J49">
        <v>23777777777.778</v>
      </c>
      <c r="K49">
        <v>-42.281497999999999</v>
      </c>
      <c r="L49">
        <v>-32.720779</v>
      </c>
      <c r="M49" s="7"/>
      <c r="N49" s="3">
        <f t="shared" si="7"/>
        <v>26</v>
      </c>
      <c r="O49" s="3">
        <f t="shared" si="5"/>
        <v>-67.378754000000001</v>
      </c>
      <c r="P49" s="3"/>
      <c r="Q49" s="7"/>
    </row>
    <row r="50" spans="2:17" x14ac:dyDescent="0.25">
      <c r="B50">
        <v>24888888888.889</v>
      </c>
      <c r="C50">
        <v>-25.254996999999999</v>
      </c>
      <c r="D50">
        <v>-16.834827000000001</v>
      </c>
      <c r="E50" s="7"/>
      <c r="F50" s="3" t="s">
        <v>26</v>
      </c>
      <c r="H50" s="3"/>
      <c r="J50">
        <v>24888888888.889</v>
      </c>
      <c r="K50">
        <v>-45.741126999999999</v>
      </c>
      <c r="L50">
        <v>-35.985638000000002</v>
      </c>
      <c r="M50" s="7"/>
      <c r="N50" s="3" t="s">
        <v>26</v>
      </c>
      <c r="P50" s="3"/>
      <c r="Q50" s="7"/>
    </row>
    <row r="51" spans="2:17" x14ac:dyDescent="0.25">
      <c r="B51">
        <v>26000000000</v>
      </c>
      <c r="C51">
        <v>-26.513722999999999</v>
      </c>
      <c r="D51">
        <v>-18.090627999999999</v>
      </c>
      <c r="E51" s="7"/>
      <c r="H51" s="3"/>
      <c r="J51">
        <v>26000000000</v>
      </c>
      <c r="K51">
        <v>-44.830615999999999</v>
      </c>
      <c r="L51">
        <v>-34.490546999999999</v>
      </c>
      <c r="M51" s="7"/>
      <c r="P51" s="3"/>
      <c r="Q51" s="7"/>
    </row>
    <row r="52" spans="2:17" x14ac:dyDescent="0.25">
      <c r="B52" t="s">
        <v>26</v>
      </c>
      <c r="E52" s="5"/>
      <c r="H52" s="3"/>
      <c r="J52" t="s">
        <v>26</v>
      </c>
      <c r="M52" s="5"/>
      <c r="P52" s="3"/>
      <c r="Q52" s="5"/>
    </row>
    <row r="53" spans="2:17" x14ac:dyDescent="0.25">
      <c r="E53" s="5"/>
      <c r="F53" s="3" t="s">
        <v>29</v>
      </c>
      <c r="H53" s="3"/>
      <c r="M53" s="5"/>
      <c r="N53" s="3" t="s">
        <v>29</v>
      </c>
      <c r="P53" s="3"/>
      <c r="Q53" s="5"/>
    </row>
    <row r="54" spans="2:17" ht="15.75" x14ac:dyDescent="0.25">
      <c r="E54" s="5"/>
      <c r="F54" s="3" t="s">
        <v>22</v>
      </c>
      <c r="G54" s="3" t="str">
        <f>D80</f>
        <v>3Rx0L dBc Log Mag(dB)</v>
      </c>
      <c r="H54" s="26">
        <v>3</v>
      </c>
      <c r="M54" s="5"/>
      <c r="N54" s="3" t="s">
        <v>22</v>
      </c>
      <c r="O54" s="3" t="str">
        <f>L80</f>
        <v>3Rx0L dBc Log Mag(dB)</v>
      </c>
      <c r="P54" s="26">
        <v>3</v>
      </c>
      <c r="Q54" s="5"/>
    </row>
    <row r="55" spans="2:17" ht="15.75" x14ac:dyDescent="0.25">
      <c r="B55" t="s">
        <v>27</v>
      </c>
      <c r="E55" s="5"/>
      <c r="F55" s="3">
        <f>B81/1000000000</f>
        <v>18</v>
      </c>
      <c r="G55" s="3">
        <f>D81</f>
        <v>-65.952117999999999</v>
      </c>
      <c r="H55" s="27">
        <f>ABS(AVERAGE(G55:G73)-(H54-1)*15)</f>
        <v>111.59272968421052</v>
      </c>
      <c r="J55" t="s">
        <v>27</v>
      </c>
      <c r="M55" s="5"/>
      <c r="N55" s="3">
        <f>J81/1000000000</f>
        <v>18</v>
      </c>
      <c r="O55" s="3">
        <f>L81</f>
        <v>-69.879570000000001</v>
      </c>
      <c r="P55" s="27">
        <f>ABS(AVERAGE(O55:O73)-(P54-1)*15)</f>
        <v>111.79943768421053</v>
      </c>
      <c r="Q55" s="5"/>
    </row>
    <row r="56" spans="2:17" x14ac:dyDescent="0.25">
      <c r="B56" t="s">
        <v>22</v>
      </c>
      <c r="C56" t="s">
        <v>134</v>
      </c>
      <c r="D56" t="s">
        <v>28</v>
      </c>
      <c r="E56" s="5"/>
      <c r="F56" s="3">
        <v>19805555555.556</v>
      </c>
      <c r="G56" s="3">
        <v>-82.290329</v>
      </c>
      <c r="H56" s="3"/>
      <c r="J56" t="s">
        <v>22</v>
      </c>
      <c r="K56" t="s">
        <v>134</v>
      </c>
      <c r="L56" t="s">
        <v>28</v>
      </c>
      <c r="M56" s="5"/>
      <c r="N56" s="3">
        <v>19805555555.556</v>
      </c>
      <c r="O56" s="3">
        <v>-82.290329</v>
      </c>
      <c r="P56" s="3"/>
      <c r="Q56" s="5"/>
    </row>
    <row r="57" spans="2:17" x14ac:dyDescent="0.25">
      <c r="B57">
        <v>12000000000</v>
      </c>
      <c r="C57">
        <v>-75.754813999999996</v>
      </c>
      <c r="D57">
        <v>-67.587340999999995</v>
      </c>
      <c r="E57" s="5"/>
      <c r="F57" s="3">
        <v>20111111111.111</v>
      </c>
      <c r="G57" s="3">
        <v>-86.469077999999996</v>
      </c>
      <c r="H57" s="3"/>
      <c r="J57">
        <v>12000000000</v>
      </c>
      <c r="K57">
        <v>-84.150734</v>
      </c>
      <c r="L57">
        <v>-73.495338000000004</v>
      </c>
      <c r="M57" s="5"/>
      <c r="N57" s="3">
        <v>20111111111.111</v>
      </c>
      <c r="O57" s="3">
        <v>-86.469077999999996</v>
      </c>
      <c r="P57" s="3"/>
      <c r="Q57" s="5"/>
    </row>
    <row r="58" spans="2:17" x14ac:dyDescent="0.25">
      <c r="B58">
        <v>12777777777.778</v>
      </c>
      <c r="C58">
        <v>-72.456672999999995</v>
      </c>
      <c r="D58">
        <v>-65.674926999999997</v>
      </c>
      <c r="E58" s="5"/>
      <c r="F58" s="3">
        <v>20416666666.667</v>
      </c>
      <c r="G58" s="3">
        <v>-91.954155</v>
      </c>
      <c r="H58" s="3"/>
      <c r="J58">
        <v>12777777777.778</v>
      </c>
      <c r="K58">
        <v>-78.274017000000001</v>
      </c>
      <c r="L58">
        <v>-69.988663000000003</v>
      </c>
      <c r="M58" s="5"/>
      <c r="N58" s="3">
        <v>20416666666.667</v>
      </c>
      <c r="O58" s="3">
        <v>-91.954155</v>
      </c>
      <c r="P58" s="3"/>
      <c r="Q58" s="5"/>
    </row>
    <row r="59" spans="2:17" x14ac:dyDescent="0.25">
      <c r="B59">
        <v>13555555555.556</v>
      </c>
      <c r="C59">
        <v>-73.049949999999995</v>
      </c>
      <c r="D59">
        <v>-65.907264999999995</v>
      </c>
      <c r="E59" s="5"/>
      <c r="F59" s="3">
        <v>20722222222.222</v>
      </c>
      <c r="G59" s="3">
        <v>-85.392555000000002</v>
      </c>
      <c r="H59" s="3"/>
      <c r="J59">
        <v>13555555555.556</v>
      </c>
      <c r="K59">
        <v>-77.330901999999995</v>
      </c>
      <c r="L59">
        <v>-69.242371000000006</v>
      </c>
      <c r="M59" s="5"/>
      <c r="N59" s="3">
        <v>20722222222.222</v>
      </c>
      <c r="O59" s="3">
        <v>-85.392555000000002</v>
      </c>
      <c r="P59" s="3"/>
      <c r="Q59" s="5"/>
    </row>
    <row r="60" spans="2:17" x14ac:dyDescent="0.25">
      <c r="B60">
        <v>14333333333.333</v>
      </c>
      <c r="C60">
        <v>-75.494476000000006</v>
      </c>
      <c r="D60">
        <v>-68.290451000000004</v>
      </c>
      <c r="E60" s="5"/>
      <c r="F60" s="3">
        <v>21027777777.778</v>
      </c>
      <c r="G60" s="3">
        <v>-90.704948000000002</v>
      </c>
      <c r="H60" s="3"/>
      <c r="J60">
        <v>14333333333.333</v>
      </c>
      <c r="K60">
        <v>-77.031670000000005</v>
      </c>
      <c r="L60">
        <v>-69.011123999999995</v>
      </c>
      <c r="M60" s="5"/>
      <c r="N60" s="3">
        <v>21027777777.778</v>
      </c>
      <c r="O60" s="3">
        <v>-90.704948000000002</v>
      </c>
      <c r="P60" s="3"/>
      <c r="Q60" s="5"/>
    </row>
    <row r="61" spans="2:17" x14ac:dyDescent="0.25">
      <c r="B61">
        <v>15111111111.111</v>
      </c>
      <c r="C61">
        <v>-75.246291999999997</v>
      </c>
      <c r="D61">
        <v>-68.317611999999997</v>
      </c>
      <c r="E61" s="5"/>
      <c r="F61" s="3">
        <v>21333333333.333</v>
      </c>
      <c r="G61" s="3">
        <v>-89.443084999999996</v>
      </c>
      <c r="H61" s="3"/>
      <c r="J61">
        <v>15111111111.111</v>
      </c>
      <c r="K61">
        <v>-74.922614999999993</v>
      </c>
      <c r="L61">
        <v>-66.853904999999997</v>
      </c>
      <c r="M61" s="5"/>
      <c r="N61" s="3">
        <v>21333333333.333</v>
      </c>
      <c r="O61" s="3">
        <v>-89.443084999999996</v>
      </c>
      <c r="P61" s="3"/>
      <c r="Q61" s="5"/>
    </row>
    <row r="62" spans="2:17" x14ac:dyDescent="0.25">
      <c r="B62">
        <v>15888888888.889</v>
      </c>
      <c r="C62">
        <v>-73.140738999999996</v>
      </c>
      <c r="D62">
        <v>-66.465782000000004</v>
      </c>
      <c r="E62" s="5"/>
      <c r="F62" s="3">
        <v>21638888888.889</v>
      </c>
      <c r="G62" s="3">
        <v>-82.560790999999995</v>
      </c>
      <c r="H62" s="3"/>
      <c r="J62">
        <v>15888888888.889</v>
      </c>
      <c r="K62">
        <v>-72.663184999999999</v>
      </c>
      <c r="L62">
        <v>-64.358444000000006</v>
      </c>
      <c r="M62" s="5"/>
      <c r="N62" s="3">
        <v>21638888888.889</v>
      </c>
      <c r="O62" s="3">
        <v>-82.560790999999995</v>
      </c>
      <c r="P62" s="3"/>
      <c r="Q62" s="5"/>
    </row>
    <row r="63" spans="2:17" x14ac:dyDescent="0.25">
      <c r="B63">
        <v>16666666666.667</v>
      </c>
      <c r="C63">
        <v>-74.000709999999998</v>
      </c>
      <c r="D63">
        <v>-66.935928000000004</v>
      </c>
      <c r="E63" s="5"/>
      <c r="F63" s="3">
        <v>21944444444.444</v>
      </c>
      <c r="G63" s="3">
        <v>-91.059028999999995</v>
      </c>
      <c r="H63" s="3"/>
      <c r="J63">
        <v>16666666666.667</v>
      </c>
      <c r="K63">
        <v>-72.718788000000004</v>
      </c>
      <c r="L63">
        <v>-63.667610000000003</v>
      </c>
      <c r="M63" s="5"/>
      <c r="N63" s="3">
        <v>21944444444.444</v>
      </c>
      <c r="O63" s="3">
        <v>-91.059028999999995</v>
      </c>
      <c r="P63" s="3"/>
      <c r="Q63" s="5"/>
    </row>
    <row r="64" spans="2:17" x14ac:dyDescent="0.25">
      <c r="B64">
        <v>17444444444.444</v>
      </c>
      <c r="C64">
        <v>-74.978226000000006</v>
      </c>
      <c r="D64">
        <v>-67.914597000000001</v>
      </c>
      <c r="E64" s="5"/>
      <c r="F64" s="3">
        <v>22250000000</v>
      </c>
      <c r="G64" s="3">
        <v>-82.792136999999997</v>
      </c>
      <c r="H64" s="3"/>
      <c r="J64">
        <v>17444444444.444</v>
      </c>
      <c r="K64">
        <v>-72.128510000000006</v>
      </c>
      <c r="L64">
        <v>-62.699790999999998</v>
      </c>
      <c r="M64" s="5"/>
      <c r="N64" s="3">
        <v>22250000000</v>
      </c>
      <c r="O64" s="3">
        <v>-82.792136999999997</v>
      </c>
      <c r="P64" s="3"/>
      <c r="Q64" s="5"/>
    </row>
    <row r="65" spans="2:17" x14ac:dyDescent="0.25">
      <c r="B65">
        <v>18222222222.222</v>
      </c>
      <c r="C65">
        <v>-75.473183000000006</v>
      </c>
      <c r="D65">
        <v>-68.076842999999997</v>
      </c>
      <c r="E65" s="5"/>
      <c r="F65" s="3">
        <v>22555555555.556</v>
      </c>
      <c r="G65" s="3">
        <v>-84.754256999999996</v>
      </c>
      <c r="H65" s="3"/>
      <c r="J65">
        <v>18222222222.222</v>
      </c>
      <c r="K65">
        <v>-73.337547000000001</v>
      </c>
      <c r="L65">
        <v>-63.995578999999999</v>
      </c>
      <c r="M65" s="5"/>
      <c r="N65" s="3">
        <v>22555555555.556</v>
      </c>
      <c r="O65" s="3">
        <v>-84.754256999999996</v>
      </c>
      <c r="P65" s="3"/>
      <c r="Q65" s="5"/>
    </row>
    <row r="66" spans="2:17" x14ac:dyDescent="0.25">
      <c r="B66">
        <v>19000000000</v>
      </c>
      <c r="C66">
        <v>-75.751052999999999</v>
      </c>
      <c r="D66">
        <v>-67.942581000000004</v>
      </c>
      <c r="E66" s="5"/>
      <c r="F66" s="3">
        <v>22861111111.111</v>
      </c>
      <c r="G66" s="3">
        <v>-89.173728999999994</v>
      </c>
      <c r="H66" s="3"/>
      <c r="J66">
        <v>19000000000</v>
      </c>
      <c r="K66">
        <v>-76.161017999999999</v>
      </c>
      <c r="L66">
        <v>-67.093681000000004</v>
      </c>
      <c r="M66" s="5"/>
      <c r="N66" s="3">
        <v>22861111111.111</v>
      </c>
      <c r="O66" s="3">
        <v>-89.173728999999994</v>
      </c>
      <c r="P66" s="3"/>
      <c r="Q66" s="5"/>
    </row>
    <row r="67" spans="2:17" x14ac:dyDescent="0.25">
      <c r="B67">
        <v>19777777777.778</v>
      </c>
      <c r="C67">
        <v>-75.447288999999998</v>
      </c>
      <c r="D67">
        <v>-67.477790999999996</v>
      </c>
      <c r="E67" s="5"/>
      <c r="F67" s="3">
        <v>23166666666.667</v>
      </c>
      <c r="G67" s="3">
        <v>-76.517868000000007</v>
      </c>
      <c r="H67" s="3"/>
      <c r="J67">
        <v>19777777777.778</v>
      </c>
      <c r="K67">
        <v>-77.635292000000007</v>
      </c>
      <c r="L67">
        <v>-68.830742000000001</v>
      </c>
      <c r="M67" s="5"/>
      <c r="N67" s="3">
        <v>23166666666.667</v>
      </c>
      <c r="O67" s="3">
        <v>-76.517868000000007</v>
      </c>
      <c r="P67" s="3"/>
      <c r="Q67" s="5"/>
    </row>
    <row r="68" spans="2:17" x14ac:dyDescent="0.25">
      <c r="B68">
        <v>20555555555.556</v>
      </c>
      <c r="C68">
        <v>-72.810028000000003</v>
      </c>
      <c r="D68">
        <v>-64.696922000000001</v>
      </c>
      <c r="E68" s="5"/>
      <c r="F68" s="3">
        <v>23472222222.222</v>
      </c>
      <c r="G68" s="3">
        <v>-94.523903000000004</v>
      </c>
      <c r="H68" s="3"/>
      <c r="J68">
        <v>20555555555.556</v>
      </c>
      <c r="K68">
        <v>-76.150047000000001</v>
      </c>
      <c r="L68">
        <v>-67.545074</v>
      </c>
      <c r="M68" s="5"/>
      <c r="N68" s="3">
        <v>23472222222.222</v>
      </c>
      <c r="O68" s="3">
        <v>-94.523903000000004</v>
      </c>
      <c r="P68" s="3"/>
      <c r="Q68" s="5"/>
    </row>
    <row r="69" spans="2:17" x14ac:dyDescent="0.25">
      <c r="B69">
        <v>21333333333.333</v>
      </c>
      <c r="C69">
        <v>-71.395660000000007</v>
      </c>
      <c r="D69">
        <v>-63.122771999999998</v>
      </c>
      <c r="E69" s="5"/>
      <c r="F69" s="3">
        <v>23777777777.778</v>
      </c>
      <c r="G69" s="3">
        <v>-73.612533999999997</v>
      </c>
      <c r="H69" s="3"/>
      <c r="J69">
        <v>21333333333.333</v>
      </c>
      <c r="K69">
        <v>-74.706954999999994</v>
      </c>
      <c r="L69">
        <v>-65.920799000000002</v>
      </c>
      <c r="M69" s="5"/>
      <c r="N69" s="3">
        <v>23777777777.778</v>
      </c>
      <c r="O69" s="3">
        <v>-73.612533999999997</v>
      </c>
      <c r="P69" s="3"/>
      <c r="Q69" s="5"/>
    </row>
    <row r="70" spans="2:17" x14ac:dyDescent="0.25">
      <c r="B70">
        <v>22111111111.111</v>
      </c>
      <c r="C70">
        <v>-70.636191999999994</v>
      </c>
      <c r="D70">
        <v>-62.179630000000003</v>
      </c>
      <c r="E70" s="5"/>
      <c r="F70" s="3">
        <v>24083333333.333</v>
      </c>
      <c r="G70" s="3">
        <v>-69.566574000000003</v>
      </c>
      <c r="H70" s="3"/>
      <c r="J70">
        <v>22111111111.111</v>
      </c>
      <c r="K70">
        <v>-75.434921000000003</v>
      </c>
      <c r="L70">
        <v>-66.348777999999996</v>
      </c>
      <c r="M70" s="5"/>
      <c r="N70" s="3">
        <v>24083333333.333</v>
      </c>
      <c r="O70" s="3">
        <v>-69.566574000000003</v>
      </c>
      <c r="P70" s="3"/>
      <c r="Q70" s="5"/>
    </row>
    <row r="71" spans="2:17" x14ac:dyDescent="0.25">
      <c r="B71">
        <v>22888888888.889</v>
      </c>
      <c r="C71">
        <v>-70.951262999999997</v>
      </c>
      <c r="D71">
        <v>-62.670124000000001</v>
      </c>
      <c r="E71" s="5"/>
      <c r="F71" s="3">
        <v>24388888888.889</v>
      </c>
      <c r="G71" s="3">
        <v>-72.956374999999994</v>
      </c>
      <c r="H71" s="3"/>
      <c r="J71">
        <v>22888888888.889</v>
      </c>
      <c r="K71">
        <v>-76.560378999999998</v>
      </c>
      <c r="L71">
        <v>-67.474074999999999</v>
      </c>
      <c r="M71" s="5"/>
      <c r="N71" s="3">
        <v>24388888888.889</v>
      </c>
      <c r="O71" s="3">
        <v>-72.956374999999994</v>
      </c>
      <c r="P71" s="3"/>
      <c r="Q71" s="5"/>
    </row>
    <row r="72" spans="2:17" x14ac:dyDescent="0.25">
      <c r="B72">
        <v>23666666666.667</v>
      </c>
      <c r="C72">
        <v>-71.858779999999996</v>
      </c>
      <c r="D72">
        <v>-63.646769999999997</v>
      </c>
      <c r="E72" s="5"/>
      <c r="F72" s="3">
        <v>24694444444.444</v>
      </c>
      <c r="G72" s="3">
        <v>-72.726921000000004</v>
      </c>
      <c r="H72" s="3"/>
      <c r="J72">
        <v>23666666666.667</v>
      </c>
      <c r="K72">
        <v>-75.980887999999993</v>
      </c>
      <c r="L72">
        <v>-66.736061000000007</v>
      </c>
      <c r="M72" s="5"/>
      <c r="N72" s="3">
        <v>24694444444.444</v>
      </c>
      <c r="O72" s="3">
        <v>-72.726921000000004</v>
      </c>
      <c r="P72" s="3"/>
      <c r="Q72" s="5"/>
    </row>
    <row r="73" spans="2:17" x14ac:dyDescent="0.25">
      <c r="B73">
        <v>24444444444.444</v>
      </c>
      <c r="C73">
        <v>-70.961371999999997</v>
      </c>
      <c r="D73">
        <v>-62.498305999999999</v>
      </c>
      <c r="E73" s="5"/>
      <c r="F73" s="3">
        <v>25000000000</v>
      </c>
      <c r="G73" s="3">
        <v>-67.811477999999994</v>
      </c>
      <c r="H73" s="3"/>
      <c r="J73">
        <v>24444444444.444</v>
      </c>
      <c r="K73">
        <v>-75.829659000000007</v>
      </c>
      <c r="L73">
        <v>-66.268935999999997</v>
      </c>
      <c r="M73" s="5"/>
      <c r="N73" s="3">
        <v>25000000000</v>
      </c>
      <c r="O73" s="3">
        <v>-67.811477999999994</v>
      </c>
      <c r="P73" s="3"/>
      <c r="Q73" s="5"/>
    </row>
    <row r="74" spans="2:17" x14ac:dyDescent="0.25">
      <c r="B74">
        <v>25222222222.222</v>
      </c>
      <c r="C74">
        <v>-72.732749999999996</v>
      </c>
      <c r="D74">
        <v>-64.312584000000001</v>
      </c>
      <c r="E74" s="5"/>
      <c r="F74" s="3" t="s">
        <v>26</v>
      </c>
      <c r="H74" s="3"/>
      <c r="J74">
        <v>25222222222.222</v>
      </c>
      <c r="K74">
        <v>-77.456146000000004</v>
      </c>
      <c r="L74">
        <v>-67.700660999999997</v>
      </c>
      <c r="M74" s="5"/>
      <c r="N74" s="3" t="s">
        <v>26</v>
      </c>
      <c r="P74" s="3"/>
      <c r="Q74" s="5"/>
    </row>
    <row r="75" spans="2:17" x14ac:dyDescent="0.25">
      <c r="B75">
        <v>26000000000</v>
      </c>
      <c r="C75">
        <v>-74.354225</v>
      </c>
      <c r="D75">
        <v>-65.931128999999999</v>
      </c>
      <c r="H75" s="3"/>
      <c r="J75">
        <v>26000000000</v>
      </c>
      <c r="K75">
        <v>-77.718826000000007</v>
      </c>
      <c r="L75">
        <v>-67.378754000000001</v>
      </c>
      <c r="P75" s="3"/>
    </row>
    <row r="76" spans="2:17" x14ac:dyDescent="0.25">
      <c r="B76" t="s">
        <v>26</v>
      </c>
      <c r="H76" s="3"/>
      <c r="J76" t="s">
        <v>26</v>
      </c>
      <c r="P76" s="3"/>
    </row>
    <row r="77" spans="2:17" x14ac:dyDescent="0.25">
      <c r="F77" s="3" t="s">
        <v>31</v>
      </c>
      <c r="H77" s="3"/>
      <c r="N77" s="3" t="s">
        <v>31</v>
      </c>
      <c r="P77" s="3"/>
    </row>
    <row r="78" spans="2:17" ht="15.75" x14ac:dyDescent="0.25">
      <c r="F78" s="3" t="s">
        <v>22</v>
      </c>
      <c r="G78" s="3" t="str">
        <f t="shared" ref="G78:G97" si="8">D104</f>
        <v>4Rx0L dBc Log Mag(dB)</v>
      </c>
      <c r="H78" s="26">
        <v>4</v>
      </c>
      <c r="N78" s="3" t="s">
        <v>22</v>
      </c>
      <c r="O78" s="3" t="str">
        <f t="shared" ref="O78:O97" si="9">L104</f>
        <v>4Rx0L dBc Log Mag(dB)</v>
      </c>
      <c r="P78" s="26">
        <v>4</v>
      </c>
    </row>
    <row r="79" spans="2:17" ht="15.75" x14ac:dyDescent="0.25">
      <c r="B79" t="s">
        <v>29</v>
      </c>
      <c r="F79" s="3">
        <f t="shared" ref="F79:F97" si="10">B105/1000000000</f>
        <v>24</v>
      </c>
      <c r="G79" s="3">
        <f t="shared" si="8"/>
        <v>-85.320106999999993</v>
      </c>
      <c r="H79" s="27">
        <f>ABS(AVERAGE(G79:G97)-(H78-1)*15)</f>
        <v>136.14105347368422</v>
      </c>
      <c r="J79" t="s">
        <v>29</v>
      </c>
      <c r="N79" s="3">
        <f t="shared" ref="N79:N97" si="11">J105/1000000000</f>
        <v>24</v>
      </c>
      <c r="O79" s="3">
        <f t="shared" si="9"/>
        <v>-92.835785000000001</v>
      </c>
      <c r="P79" s="27">
        <f>ABS(AVERAGE(O79:O97)-(P78-1)*15)</f>
        <v>138.68049515789471</v>
      </c>
    </row>
    <row r="80" spans="2:17" x14ac:dyDescent="0.25">
      <c r="B80" t="s">
        <v>22</v>
      </c>
      <c r="C80" t="s">
        <v>135</v>
      </c>
      <c r="D80" t="s">
        <v>30</v>
      </c>
      <c r="F80" s="3">
        <f t="shared" si="10"/>
        <v>24.111111111111001</v>
      </c>
      <c r="G80" s="3">
        <f t="shared" si="8"/>
        <v>-85.285178999999999</v>
      </c>
      <c r="H80" s="3"/>
      <c r="J80" t="s">
        <v>22</v>
      </c>
      <c r="K80" t="s">
        <v>135</v>
      </c>
      <c r="L80" t="s">
        <v>30</v>
      </c>
      <c r="N80" s="3">
        <f t="shared" si="11"/>
        <v>24.111111111111001</v>
      </c>
      <c r="O80" s="3">
        <f t="shared" si="9"/>
        <v>-93.580460000000002</v>
      </c>
      <c r="P80" s="3"/>
    </row>
    <row r="81" spans="2:16" x14ac:dyDescent="0.25">
      <c r="B81">
        <v>18000000000</v>
      </c>
      <c r="C81">
        <v>-74.119591</v>
      </c>
      <c r="D81">
        <v>-65.952117999999999</v>
      </c>
      <c r="F81" s="3">
        <f t="shared" si="10"/>
        <v>24.222222222222001</v>
      </c>
      <c r="G81" s="3">
        <f t="shared" si="8"/>
        <v>-87.571944999999999</v>
      </c>
      <c r="H81" s="3"/>
      <c r="J81">
        <v>18000000000</v>
      </c>
      <c r="K81">
        <v>-80.534965999999997</v>
      </c>
      <c r="L81">
        <v>-69.879570000000001</v>
      </c>
      <c r="N81" s="3">
        <f t="shared" si="11"/>
        <v>24.222222222222001</v>
      </c>
      <c r="O81" s="3">
        <f t="shared" si="9"/>
        <v>-95.780715999999998</v>
      </c>
      <c r="P81" s="3"/>
    </row>
    <row r="82" spans="2:16" x14ac:dyDescent="0.25">
      <c r="B82">
        <v>18388888888.833</v>
      </c>
      <c r="C82">
        <v>-72.557381000000007</v>
      </c>
      <c r="D82">
        <v>-65.775634999999994</v>
      </c>
      <c r="F82" s="3">
        <f t="shared" si="10"/>
        <v>24.333333333333002</v>
      </c>
      <c r="G82" s="3">
        <f t="shared" si="8"/>
        <v>-89.628403000000006</v>
      </c>
      <c r="H82" s="3"/>
      <c r="J82">
        <v>18388888888.833</v>
      </c>
      <c r="K82">
        <v>-78.806968999999995</v>
      </c>
      <c r="L82">
        <v>-70.521621999999994</v>
      </c>
      <c r="N82" s="3">
        <f t="shared" si="11"/>
        <v>24.333333333333002</v>
      </c>
      <c r="O82" s="3">
        <f t="shared" si="9"/>
        <v>-97.783180000000002</v>
      </c>
      <c r="P82" s="3"/>
    </row>
    <row r="83" spans="2:16" x14ac:dyDescent="0.25">
      <c r="B83">
        <v>18777777777.667</v>
      </c>
      <c r="C83">
        <v>-71.802482999999995</v>
      </c>
      <c r="D83">
        <v>-64.659797999999995</v>
      </c>
      <c r="F83" s="3">
        <f t="shared" si="10"/>
        <v>24.444444444443999</v>
      </c>
      <c r="G83" s="3">
        <f t="shared" si="8"/>
        <v>-90.737617</v>
      </c>
      <c r="H83" s="3"/>
      <c r="J83">
        <v>18777777777.667</v>
      </c>
      <c r="K83">
        <v>-79.370818999999997</v>
      </c>
      <c r="L83">
        <v>-71.28228</v>
      </c>
      <c r="N83" s="3">
        <f t="shared" si="11"/>
        <v>24.444444444443999</v>
      </c>
      <c r="O83" s="3">
        <f t="shared" si="9"/>
        <v>-94.238006999999996</v>
      </c>
      <c r="P83" s="3"/>
    </row>
    <row r="84" spans="2:16" x14ac:dyDescent="0.25">
      <c r="B84">
        <v>19166666666.5</v>
      </c>
      <c r="C84">
        <v>-70.818314000000001</v>
      </c>
      <c r="D84">
        <v>-63.614285000000002</v>
      </c>
      <c r="F84" s="3">
        <f t="shared" si="10"/>
        <v>24.555555555556001</v>
      </c>
      <c r="G84" s="3">
        <f t="shared" si="8"/>
        <v>-89.118401000000006</v>
      </c>
      <c r="H84" s="3"/>
      <c r="J84">
        <v>19166666666.5</v>
      </c>
      <c r="K84">
        <v>-78.597960999999998</v>
      </c>
      <c r="L84">
        <v>-70.577422999999996</v>
      </c>
      <c r="N84" s="3">
        <f t="shared" si="11"/>
        <v>24.555555555556001</v>
      </c>
      <c r="O84" s="3">
        <f t="shared" si="9"/>
        <v>-93.555374</v>
      </c>
      <c r="P84" s="3"/>
    </row>
    <row r="85" spans="2:16" x14ac:dyDescent="0.25">
      <c r="B85">
        <v>19555555555.333</v>
      </c>
      <c r="C85">
        <v>-68.998253000000005</v>
      </c>
      <c r="D85">
        <v>-62.069569000000001</v>
      </c>
      <c r="F85" s="3">
        <f t="shared" si="10"/>
        <v>24.666666666666998</v>
      </c>
      <c r="G85" s="3">
        <f t="shared" si="8"/>
        <v>-90.296936000000002</v>
      </c>
      <c r="H85" s="3"/>
      <c r="J85">
        <v>19555555555.333</v>
      </c>
      <c r="K85">
        <v>-77.553336999999999</v>
      </c>
      <c r="L85">
        <v>-69.484627000000003</v>
      </c>
      <c r="N85" s="3">
        <f t="shared" si="11"/>
        <v>24.666666666666998</v>
      </c>
      <c r="O85" s="3">
        <f t="shared" si="9"/>
        <v>-94.956023999999999</v>
      </c>
      <c r="P85" s="3"/>
    </row>
    <row r="86" spans="2:16" x14ac:dyDescent="0.25">
      <c r="B86">
        <v>19944444444.167</v>
      </c>
      <c r="C86">
        <v>-67.455337999999998</v>
      </c>
      <c r="D86">
        <v>-60.780383999999998</v>
      </c>
      <c r="F86" s="3">
        <f t="shared" si="10"/>
        <v>24.777777777777999</v>
      </c>
      <c r="G86" s="3">
        <f t="shared" si="8"/>
        <v>-92.217842000000005</v>
      </c>
      <c r="H86" s="3"/>
      <c r="J86">
        <v>19944444444.167</v>
      </c>
      <c r="K86">
        <v>-76.774749999999997</v>
      </c>
      <c r="L86">
        <v>-68.470009000000005</v>
      </c>
      <c r="N86" s="3">
        <f t="shared" si="11"/>
        <v>24.777777777777999</v>
      </c>
      <c r="O86" s="3">
        <f t="shared" si="9"/>
        <v>-93.968468000000001</v>
      </c>
      <c r="P86" s="3"/>
    </row>
    <row r="87" spans="2:16" x14ac:dyDescent="0.25">
      <c r="B87">
        <v>20333333333</v>
      </c>
      <c r="C87">
        <v>-65.076453999999998</v>
      </c>
      <c r="D87">
        <v>-58.011681000000003</v>
      </c>
      <c r="F87" s="3">
        <f t="shared" si="10"/>
        <v>24.888888888888999</v>
      </c>
      <c r="G87" s="3">
        <f t="shared" si="8"/>
        <v>-93.563522000000006</v>
      </c>
      <c r="H87" s="3"/>
      <c r="J87">
        <v>20333333333</v>
      </c>
      <c r="K87">
        <v>-75.681274000000002</v>
      </c>
      <c r="L87">
        <v>-66.630095999999995</v>
      </c>
      <c r="N87" s="3">
        <f t="shared" si="11"/>
        <v>24.888888888888999</v>
      </c>
      <c r="O87" s="3">
        <f t="shared" si="9"/>
        <v>-93.400124000000005</v>
      </c>
      <c r="P87" s="3"/>
    </row>
    <row r="88" spans="2:16" x14ac:dyDescent="0.25">
      <c r="B88">
        <v>20722222221.833</v>
      </c>
      <c r="C88">
        <v>-65.996048000000002</v>
      </c>
      <c r="D88">
        <v>-58.932419000000003</v>
      </c>
      <c r="F88" s="3">
        <f t="shared" si="10"/>
        <v>25</v>
      </c>
      <c r="G88" s="3">
        <f t="shared" si="8"/>
        <v>-90.819298000000003</v>
      </c>
      <c r="H88" s="3"/>
      <c r="J88">
        <v>20722222221.833</v>
      </c>
      <c r="K88">
        <v>-73.143776000000003</v>
      </c>
      <c r="L88">
        <v>-63.715060999999999</v>
      </c>
      <c r="N88" s="3">
        <f t="shared" si="11"/>
        <v>25</v>
      </c>
      <c r="O88" s="3">
        <f t="shared" si="9"/>
        <v>-92.261512999999994</v>
      </c>
      <c r="P88" s="3"/>
    </row>
    <row r="89" spans="2:16" x14ac:dyDescent="0.25">
      <c r="B89">
        <v>21111111110.667</v>
      </c>
      <c r="C89">
        <v>-61.559792000000002</v>
      </c>
      <c r="D89">
        <v>-54.163451999999999</v>
      </c>
      <c r="F89" s="3">
        <f t="shared" si="10"/>
        <v>25.111111111111001</v>
      </c>
      <c r="G89" s="3">
        <f t="shared" si="8"/>
        <v>-91.125122000000005</v>
      </c>
      <c r="H89" s="3"/>
      <c r="J89">
        <v>21111111110.667</v>
      </c>
      <c r="K89">
        <v>-72.895827999999995</v>
      </c>
      <c r="L89">
        <v>-63.553863999999997</v>
      </c>
      <c r="N89" s="3">
        <f t="shared" si="11"/>
        <v>25.111111111111001</v>
      </c>
      <c r="O89" s="3">
        <f t="shared" si="9"/>
        <v>-96.762328999999994</v>
      </c>
      <c r="P89" s="3"/>
    </row>
    <row r="90" spans="2:16" x14ac:dyDescent="0.25">
      <c r="B90">
        <v>21499999999.5</v>
      </c>
      <c r="C90">
        <v>-62.196120999999998</v>
      </c>
      <c r="D90">
        <v>-54.387645999999997</v>
      </c>
      <c r="F90" s="3">
        <f t="shared" si="10"/>
        <v>25.222222222222001</v>
      </c>
      <c r="G90" s="3">
        <f t="shared" si="8"/>
        <v>-91.655983000000006</v>
      </c>
      <c r="H90" s="3"/>
      <c r="J90">
        <v>21499999999.5</v>
      </c>
      <c r="K90">
        <v>-67.530861000000002</v>
      </c>
      <c r="L90">
        <v>-58.463527999999997</v>
      </c>
      <c r="N90" s="3">
        <f t="shared" si="11"/>
        <v>25.222222222222001</v>
      </c>
      <c r="O90" s="3">
        <f t="shared" si="9"/>
        <v>-92.753371999999999</v>
      </c>
      <c r="P90" s="3"/>
    </row>
    <row r="91" spans="2:16" x14ac:dyDescent="0.25">
      <c r="B91">
        <v>21888888888.333</v>
      </c>
      <c r="C91">
        <v>-60.057262000000001</v>
      </c>
      <c r="D91">
        <v>-52.087761</v>
      </c>
      <c r="F91" s="3">
        <f t="shared" si="10"/>
        <v>25.333333333333002</v>
      </c>
      <c r="G91" s="3">
        <f t="shared" si="8"/>
        <v>-91.953132999999994</v>
      </c>
      <c r="H91" s="3"/>
      <c r="J91">
        <v>21888888888.333</v>
      </c>
      <c r="K91">
        <v>-70.432227999999995</v>
      </c>
      <c r="L91">
        <v>-61.627678000000003</v>
      </c>
      <c r="N91" s="3">
        <f t="shared" si="11"/>
        <v>25.333333333333002</v>
      </c>
      <c r="O91" s="3">
        <f t="shared" si="9"/>
        <v>-93.453948999999994</v>
      </c>
      <c r="P91" s="3"/>
    </row>
    <row r="92" spans="2:16" x14ac:dyDescent="0.25">
      <c r="B92">
        <v>22277777777.167</v>
      </c>
      <c r="C92">
        <v>-58.989314999999998</v>
      </c>
      <c r="D92">
        <v>-50.876213</v>
      </c>
      <c r="F92" s="3">
        <f t="shared" si="10"/>
        <v>25.444444444443999</v>
      </c>
      <c r="G92" s="3">
        <f t="shared" si="8"/>
        <v>-98.924576000000002</v>
      </c>
      <c r="H92" s="3"/>
      <c r="J92">
        <v>22277777777.167</v>
      </c>
      <c r="K92">
        <v>-70.847267000000002</v>
      </c>
      <c r="L92">
        <v>-62.242286999999997</v>
      </c>
      <c r="N92" s="3">
        <f t="shared" si="11"/>
        <v>25.444444444443999</v>
      </c>
      <c r="O92" s="3">
        <f t="shared" si="9"/>
        <v>-92.122947999999994</v>
      </c>
      <c r="P92" s="3"/>
    </row>
    <row r="93" spans="2:16" x14ac:dyDescent="0.25">
      <c r="B93">
        <v>22666666666</v>
      </c>
      <c r="C93">
        <v>-59.941955999999998</v>
      </c>
      <c r="D93">
        <v>-51.669066999999998</v>
      </c>
      <c r="F93" s="3">
        <f t="shared" si="10"/>
        <v>25.555555555556001</v>
      </c>
      <c r="G93" s="3">
        <f t="shared" si="8"/>
        <v>-92.191010000000006</v>
      </c>
      <c r="H93" s="3"/>
      <c r="J93">
        <v>22666666666</v>
      </c>
      <c r="K93">
        <v>-70.428802000000005</v>
      </c>
      <c r="L93">
        <v>-61.642646999999997</v>
      </c>
      <c r="N93" s="3">
        <f t="shared" si="11"/>
        <v>25.555555555556001</v>
      </c>
      <c r="O93" s="3">
        <f t="shared" si="9"/>
        <v>-92.016250999999997</v>
      </c>
      <c r="P93" s="3"/>
    </row>
    <row r="94" spans="2:16" x14ac:dyDescent="0.25">
      <c r="B94">
        <v>23055555554.833</v>
      </c>
      <c r="C94">
        <v>-59.406567000000003</v>
      </c>
      <c r="D94">
        <v>-50.950004999999997</v>
      </c>
      <c r="F94" s="3">
        <f t="shared" si="10"/>
        <v>25.666666666666998</v>
      </c>
      <c r="G94" s="3">
        <f t="shared" si="8"/>
        <v>-91.383987000000005</v>
      </c>
      <c r="H94" s="3"/>
      <c r="J94">
        <v>23055555554.833</v>
      </c>
      <c r="K94">
        <v>-70.336410999999998</v>
      </c>
      <c r="L94">
        <v>-61.250259</v>
      </c>
      <c r="N94" s="3">
        <f t="shared" si="11"/>
        <v>25.666666666666998</v>
      </c>
      <c r="O94" s="3">
        <f t="shared" si="9"/>
        <v>-94.737656000000001</v>
      </c>
      <c r="P94" s="3"/>
    </row>
    <row r="95" spans="2:16" x14ac:dyDescent="0.25">
      <c r="B95">
        <v>23444444443.667</v>
      </c>
      <c r="C95">
        <v>-57.837707999999999</v>
      </c>
      <c r="D95">
        <v>-49.556564000000002</v>
      </c>
      <c r="F95" s="3">
        <f t="shared" si="10"/>
        <v>25.777777777777999</v>
      </c>
      <c r="G95" s="3">
        <f t="shared" si="8"/>
        <v>-90.491928000000001</v>
      </c>
      <c r="H95" s="3"/>
      <c r="J95">
        <v>23444444443.667</v>
      </c>
      <c r="K95">
        <v>-71.421700000000001</v>
      </c>
      <c r="L95">
        <v>-62.335391999999999</v>
      </c>
      <c r="N95" s="3">
        <f t="shared" si="11"/>
        <v>25.777777777777999</v>
      </c>
      <c r="O95" s="3">
        <f t="shared" si="9"/>
        <v>-92.558182000000002</v>
      </c>
      <c r="P95" s="3"/>
    </row>
    <row r="96" spans="2:16" x14ac:dyDescent="0.25">
      <c r="B96">
        <v>23833333332.5</v>
      </c>
      <c r="C96">
        <v>-59.095191999999997</v>
      </c>
      <c r="D96">
        <v>-50.883183000000002</v>
      </c>
      <c r="F96" s="3">
        <f t="shared" si="10"/>
        <v>25.888888888888999</v>
      </c>
      <c r="G96" s="3">
        <f t="shared" si="8"/>
        <v>-93.752944999999997</v>
      </c>
      <c r="H96" s="3"/>
      <c r="J96">
        <v>23833333332.5</v>
      </c>
      <c r="K96">
        <v>-71.669380000000004</v>
      </c>
      <c r="L96">
        <v>-62.424553000000003</v>
      </c>
      <c r="N96" s="3">
        <f t="shared" si="11"/>
        <v>25.888888888888999</v>
      </c>
      <c r="O96" s="3">
        <f t="shared" si="9"/>
        <v>-93.257080000000002</v>
      </c>
      <c r="P96" s="3"/>
    </row>
    <row r="97" spans="2:16" x14ac:dyDescent="0.25">
      <c r="B97">
        <v>24222222221.333</v>
      </c>
      <c r="C97">
        <v>-60.187122000000002</v>
      </c>
      <c r="D97">
        <v>-51.724055999999997</v>
      </c>
      <c r="F97" s="3">
        <f t="shared" si="10"/>
        <v>26</v>
      </c>
      <c r="G97" s="3">
        <f t="shared" si="8"/>
        <v>-95.642082000000002</v>
      </c>
      <c r="H97" s="3"/>
      <c r="J97">
        <v>24222222221.333</v>
      </c>
      <c r="K97">
        <v>-73.423653000000002</v>
      </c>
      <c r="L97">
        <v>-63.862929999999999</v>
      </c>
      <c r="N97" s="3">
        <f t="shared" si="11"/>
        <v>26</v>
      </c>
      <c r="O97" s="3">
        <f t="shared" si="9"/>
        <v>-89.907989999999998</v>
      </c>
      <c r="P97" s="3"/>
    </row>
    <row r="98" spans="2:16" x14ac:dyDescent="0.25">
      <c r="B98">
        <v>24611111110.167</v>
      </c>
      <c r="C98">
        <v>-61.612129000000003</v>
      </c>
      <c r="D98">
        <v>-53.191958999999997</v>
      </c>
      <c r="F98" s="3" t="s">
        <v>26</v>
      </c>
      <c r="H98" s="3"/>
      <c r="J98">
        <v>24611111110.167</v>
      </c>
      <c r="K98">
        <v>-74.632667999999995</v>
      </c>
      <c r="L98">
        <v>-64.877182000000005</v>
      </c>
      <c r="N98" s="3" t="s">
        <v>26</v>
      </c>
      <c r="P98" s="3"/>
    </row>
    <row r="99" spans="2:16" x14ac:dyDescent="0.25">
      <c r="B99">
        <v>24999999999</v>
      </c>
      <c r="C99">
        <v>-61.864719000000001</v>
      </c>
      <c r="D99">
        <v>-53.441623999999997</v>
      </c>
      <c r="H99" s="3"/>
      <c r="J99">
        <v>24999999999</v>
      </c>
      <c r="K99">
        <v>-74.934402000000006</v>
      </c>
      <c r="L99">
        <v>-64.594329999999999</v>
      </c>
      <c r="P99" s="3"/>
    </row>
    <row r="100" spans="2:16" x14ac:dyDescent="0.25">
      <c r="B100" t="s">
        <v>26</v>
      </c>
      <c r="H100" s="3"/>
      <c r="J100" t="s">
        <v>26</v>
      </c>
      <c r="P100" s="3"/>
    </row>
    <row r="101" spans="2:16" x14ac:dyDescent="0.25">
      <c r="F101" s="3" t="s">
        <v>32</v>
      </c>
      <c r="H101" s="3"/>
      <c r="N101" s="3" t="s">
        <v>32</v>
      </c>
      <c r="P101" s="3"/>
    </row>
    <row r="102" spans="2:16" ht="15.75" x14ac:dyDescent="0.25">
      <c r="F102" s="3" t="s">
        <v>22</v>
      </c>
      <c r="G102" s="3" t="str">
        <f t="shared" ref="G102:G121" si="12">D128</f>
        <v>N/A Log Mag(dB)</v>
      </c>
      <c r="H102" s="26">
        <v>5</v>
      </c>
      <c r="N102" s="3" t="s">
        <v>22</v>
      </c>
      <c r="O102" s="3" t="str">
        <f t="shared" ref="O102:O121" si="13">L128</f>
        <v>N/A Log Mag(dB)</v>
      </c>
      <c r="P102" s="26">
        <v>5</v>
      </c>
    </row>
    <row r="103" spans="2:16" ht="15.75" x14ac:dyDescent="0.25">
      <c r="B103" t="s">
        <v>31</v>
      </c>
      <c r="F103" s="3">
        <f t="shared" ref="F103:F121" si="14">B129/1000000000</f>
        <v>26.5</v>
      </c>
      <c r="G103" s="3">
        <f t="shared" si="12"/>
        <v>-92.562607</v>
      </c>
      <c r="H103" s="27">
        <f>ABS(AVERAGE(G103:G121)-(H102-1)*15)</f>
        <v>153.92438984210528</v>
      </c>
      <c r="J103" t="s">
        <v>31</v>
      </c>
      <c r="N103" s="3">
        <f t="shared" ref="N103:N121" si="15">J129/1000000000</f>
        <v>26.5</v>
      </c>
      <c r="O103" s="3">
        <f t="shared" si="13"/>
        <v>-107.2689</v>
      </c>
      <c r="P103" s="27">
        <f>ABS(AVERAGE(O103:O121)-(P102-1)*15)</f>
        <v>176.00607315789472</v>
      </c>
    </row>
    <row r="104" spans="2:16" x14ac:dyDescent="0.25">
      <c r="B104" t="s">
        <v>22</v>
      </c>
      <c r="C104" t="s">
        <v>136</v>
      </c>
      <c r="D104" t="s">
        <v>249</v>
      </c>
      <c r="F104" s="3">
        <f t="shared" si="14"/>
        <v>26.416666666666998</v>
      </c>
      <c r="G104" s="3">
        <f t="shared" si="12"/>
        <v>-94.163184999999999</v>
      </c>
      <c r="J104" t="s">
        <v>22</v>
      </c>
      <c r="K104" t="s">
        <v>136</v>
      </c>
      <c r="L104" t="s">
        <v>249</v>
      </c>
      <c r="N104" s="3">
        <f t="shared" si="15"/>
        <v>26.416666666666998</v>
      </c>
      <c r="O104" s="3">
        <f t="shared" si="13"/>
        <v>-114.79163</v>
      </c>
    </row>
    <row r="105" spans="2:16" x14ac:dyDescent="0.25">
      <c r="B105">
        <v>24000000000</v>
      </c>
      <c r="C105">
        <v>-93.487578999999997</v>
      </c>
      <c r="D105">
        <v>-85.320106999999993</v>
      </c>
      <c r="F105" s="3">
        <f t="shared" si="14"/>
        <v>26.333333333333002</v>
      </c>
      <c r="G105" s="3">
        <f t="shared" si="12"/>
        <v>-93.833679000000004</v>
      </c>
      <c r="J105">
        <v>24000000000</v>
      </c>
      <c r="K105">
        <v>-103.49117</v>
      </c>
      <c r="L105">
        <v>-92.835785000000001</v>
      </c>
      <c r="N105" s="3">
        <f t="shared" si="15"/>
        <v>26.333333333333002</v>
      </c>
      <c r="O105" s="3">
        <f t="shared" si="13"/>
        <v>-113.64635</v>
      </c>
    </row>
    <row r="106" spans="2:16" x14ac:dyDescent="0.25">
      <c r="B106">
        <v>24111111111.111</v>
      </c>
      <c r="C106">
        <v>-92.066924999999998</v>
      </c>
      <c r="D106">
        <v>-85.285178999999999</v>
      </c>
      <c r="F106" s="3">
        <f t="shared" si="14"/>
        <v>26.25</v>
      </c>
      <c r="G106" s="3">
        <f t="shared" si="12"/>
        <v>-93.978522999999996</v>
      </c>
      <c r="J106">
        <v>24111111111.111</v>
      </c>
      <c r="K106">
        <v>-101.86581</v>
      </c>
      <c r="L106">
        <v>-93.580460000000002</v>
      </c>
      <c r="N106" s="3">
        <f t="shared" si="15"/>
        <v>26.25</v>
      </c>
      <c r="O106" s="3">
        <f t="shared" si="13"/>
        <v>-117.26781</v>
      </c>
    </row>
    <row r="107" spans="2:16" x14ac:dyDescent="0.25">
      <c r="B107">
        <v>24222222222.222</v>
      </c>
      <c r="C107">
        <v>-94.71463</v>
      </c>
      <c r="D107">
        <v>-87.571944999999999</v>
      </c>
      <c r="F107" s="3">
        <f t="shared" si="14"/>
        <v>26.166666666666998</v>
      </c>
      <c r="G107" s="3">
        <f t="shared" si="12"/>
        <v>-94.369422999999998</v>
      </c>
      <c r="J107">
        <v>24222222222.222</v>
      </c>
      <c r="K107">
        <v>-103.86924999999999</v>
      </c>
      <c r="L107">
        <v>-95.780715999999998</v>
      </c>
      <c r="N107" s="3">
        <f t="shared" si="15"/>
        <v>26.166666666666998</v>
      </c>
      <c r="O107" s="3">
        <f t="shared" si="13"/>
        <v>-125.54134000000001</v>
      </c>
    </row>
    <row r="108" spans="2:16" x14ac:dyDescent="0.25">
      <c r="B108">
        <v>24333333333.333</v>
      </c>
      <c r="C108">
        <v>-96.832427999999993</v>
      </c>
      <c r="D108">
        <v>-89.628403000000006</v>
      </c>
      <c r="F108" s="3">
        <f t="shared" si="14"/>
        <v>26.083333333333002</v>
      </c>
      <c r="G108" s="3">
        <f t="shared" si="12"/>
        <v>-91.442085000000006</v>
      </c>
      <c r="J108">
        <v>24333333333.333</v>
      </c>
      <c r="K108">
        <v>-105.80372</v>
      </c>
      <c r="L108">
        <v>-97.783180000000002</v>
      </c>
      <c r="N108" s="3">
        <f t="shared" si="15"/>
        <v>26.083333333333002</v>
      </c>
      <c r="O108" s="3">
        <f t="shared" si="13"/>
        <v>-113.12145</v>
      </c>
    </row>
    <row r="109" spans="2:16" x14ac:dyDescent="0.25">
      <c r="B109">
        <v>24444444444.444</v>
      </c>
      <c r="C109">
        <v>-97.666297999999998</v>
      </c>
      <c r="D109">
        <v>-90.737617</v>
      </c>
      <c r="F109" s="3">
        <f t="shared" si="14"/>
        <v>26</v>
      </c>
      <c r="G109" s="3">
        <f t="shared" si="12"/>
        <v>-91.316444000000004</v>
      </c>
      <c r="J109">
        <v>24444444444.444</v>
      </c>
      <c r="K109">
        <v>-102.30672</v>
      </c>
      <c r="L109">
        <v>-94.238006999999996</v>
      </c>
      <c r="N109" s="3">
        <f t="shared" si="15"/>
        <v>26</v>
      </c>
      <c r="O109" s="3">
        <f t="shared" si="13"/>
        <v>-113.67494000000001</v>
      </c>
    </row>
    <row r="110" spans="2:16" x14ac:dyDescent="0.25">
      <c r="B110">
        <v>24555555555.556</v>
      </c>
      <c r="C110">
        <v>-95.793357999999998</v>
      </c>
      <c r="D110">
        <v>-89.118401000000006</v>
      </c>
      <c r="F110" s="3">
        <f t="shared" si="14"/>
        <v>25.916666666666998</v>
      </c>
      <c r="G110" s="3">
        <f t="shared" si="12"/>
        <v>-94.734549999999999</v>
      </c>
      <c r="J110">
        <v>24555555555.556</v>
      </c>
      <c r="K110">
        <v>-101.86011999999999</v>
      </c>
      <c r="L110">
        <v>-93.555374</v>
      </c>
      <c r="N110" s="3">
        <f t="shared" si="15"/>
        <v>25.916666666666998</v>
      </c>
      <c r="O110" s="3">
        <f t="shared" si="13"/>
        <v>-121.21097</v>
      </c>
    </row>
    <row r="111" spans="2:16" x14ac:dyDescent="0.25">
      <c r="B111">
        <v>24666666666.667</v>
      </c>
      <c r="C111">
        <v>-97.361716999999999</v>
      </c>
      <c r="D111">
        <v>-90.296936000000002</v>
      </c>
      <c r="F111" s="3">
        <f t="shared" si="14"/>
        <v>25.833333333333002</v>
      </c>
      <c r="G111" s="3">
        <f t="shared" si="12"/>
        <v>-94.772910999999993</v>
      </c>
      <c r="J111">
        <v>24666666666.667</v>
      </c>
      <c r="K111">
        <v>-104.0072</v>
      </c>
      <c r="L111">
        <v>-94.956023999999999</v>
      </c>
      <c r="N111" s="3">
        <f t="shared" si="15"/>
        <v>25.833333333333002</v>
      </c>
      <c r="O111" s="3">
        <f t="shared" si="13"/>
        <v>-119.74507</v>
      </c>
    </row>
    <row r="112" spans="2:16" x14ac:dyDescent="0.25">
      <c r="B112">
        <v>24777777777.778</v>
      </c>
      <c r="C112">
        <v>-99.281470999999996</v>
      </c>
      <c r="D112">
        <v>-92.217842000000005</v>
      </c>
      <c r="F112" s="3">
        <f t="shared" si="14"/>
        <v>25.75</v>
      </c>
      <c r="G112" s="3">
        <f t="shared" si="12"/>
        <v>-93.435028000000003</v>
      </c>
      <c r="J112">
        <v>24777777777.778</v>
      </c>
      <c r="K112">
        <v>-103.39718999999999</v>
      </c>
      <c r="L112">
        <v>-93.968468000000001</v>
      </c>
      <c r="N112" s="3">
        <f t="shared" si="15"/>
        <v>25.75</v>
      </c>
      <c r="O112" s="3">
        <f t="shared" si="13"/>
        <v>-115.43053999999999</v>
      </c>
    </row>
    <row r="113" spans="2:15" x14ac:dyDescent="0.25">
      <c r="B113">
        <v>24888888888.889</v>
      </c>
      <c r="C113">
        <v>-100.95986000000001</v>
      </c>
      <c r="D113">
        <v>-93.563522000000006</v>
      </c>
      <c r="F113" s="3">
        <f t="shared" si="14"/>
        <v>25.666666666666998</v>
      </c>
      <c r="G113" s="3">
        <f t="shared" si="12"/>
        <v>-90.937629999999999</v>
      </c>
      <c r="J113">
        <v>24888888888.889</v>
      </c>
      <c r="K113">
        <v>-102.74209999999999</v>
      </c>
      <c r="L113">
        <v>-93.400124000000005</v>
      </c>
      <c r="N113" s="3">
        <f t="shared" si="15"/>
        <v>25.666666666666998</v>
      </c>
      <c r="O113" s="3">
        <f t="shared" si="13"/>
        <v>-116.28045</v>
      </c>
    </row>
    <row r="114" spans="2:15" x14ac:dyDescent="0.25">
      <c r="B114">
        <v>25000000000</v>
      </c>
      <c r="C114">
        <v>-98.627776999999995</v>
      </c>
      <c r="D114">
        <v>-90.819298000000003</v>
      </c>
      <c r="F114" s="3">
        <f t="shared" si="14"/>
        <v>25.583333333333002</v>
      </c>
      <c r="G114" s="3">
        <f t="shared" si="12"/>
        <v>-92.520011999999994</v>
      </c>
      <c r="J114">
        <v>25000000000</v>
      </c>
      <c r="K114">
        <v>-101.32884</v>
      </c>
      <c r="L114">
        <v>-92.261512999999994</v>
      </c>
      <c r="N114" s="3">
        <f t="shared" si="15"/>
        <v>25.583333333333002</v>
      </c>
      <c r="O114" s="3">
        <f t="shared" si="13"/>
        <v>-109.96163</v>
      </c>
    </row>
    <row r="115" spans="2:15" x14ac:dyDescent="0.25">
      <c r="B115">
        <v>25111111111.111</v>
      </c>
      <c r="C115">
        <v>-99.094620000000006</v>
      </c>
      <c r="D115">
        <v>-91.125122000000005</v>
      </c>
      <c r="F115" s="3">
        <f t="shared" si="14"/>
        <v>25.5</v>
      </c>
      <c r="G115" s="3">
        <f t="shared" si="12"/>
        <v>-93.988228000000007</v>
      </c>
      <c r="J115">
        <v>25111111111.111</v>
      </c>
      <c r="K115">
        <v>-105.56688</v>
      </c>
      <c r="L115">
        <v>-96.762328999999994</v>
      </c>
      <c r="N115" s="3">
        <f t="shared" si="15"/>
        <v>25.5</v>
      </c>
      <c r="O115" s="3">
        <f t="shared" si="13"/>
        <v>-116.61978000000001</v>
      </c>
    </row>
    <row r="116" spans="2:15" x14ac:dyDescent="0.25">
      <c r="B116">
        <v>25222222222.222</v>
      </c>
      <c r="C116">
        <v>-99.769088999999994</v>
      </c>
      <c r="D116">
        <v>-91.655983000000006</v>
      </c>
      <c r="F116" s="3">
        <f t="shared" si="14"/>
        <v>25.416666666666998</v>
      </c>
      <c r="G116" s="3">
        <f t="shared" si="12"/>
        <v>-93.040283000000002</v>
      </c>
      <c r="J116">
        <v>25222222222.222</v>
      </c>
      <c r="K116">
        <v>-101.35835</v>
      </c>
      <c r="L116">
        <v>-92.753371999999999</v>
      </c>
      <c r="N116" s="3">
        <f t="shared" si="15"/>
        <v>25.416666666666998</v>
      </c>
      <c r="O116" s="3">
        <f t="shared" si="13"/>
        <v>-120.48945999999999</v>
      </c>
    </row>
    <row r="117" spans="2:15" x14ac:dyDescent="0.25">
      <c r="B117">
        <v>25333333333.333</v>
      </c>
      <c r="C117">
        <v>-100.22602000000001</v>
      </c>
      <c r="D117">
        <v>-91.953132999999994</v>
      </c>
      <c r="F117" s="3">
        <f t="shared" si="14"/>
        <v>25.333333333333002</v>
      </c>
      <c r="G117" s="3">
        <f t="shared" si="12"/>
        <v>-93.535293999999993</v>
      </c>
      <c r="J117">
        <v>25333333333.333</v>
      </c>
      <c r="K117">
        <v>-102.24011</v>
      </c>
      <c r="L117">
        <v>-93.453948999999994</v>
      </c>
      <c r="N117" s="3">
        <f t="shared" si="15"/>
        <v>25.333333333333002</v>
      </c>
      <c r="O117" s="3">
        <f t="shared" si="13"/>
        <v>-114.51251000000001</v>
      </c>
    </row>
    <row r="118" spans="2:15" x14ac:dyDescent="0.25">
      <c r="B118">
        <v>25444444444.444</v>
      </c>
      <c r="C118">
        <v>-107.38113</v>
      </c>
      <c r="D118">
        <v>-98.924576000000002</v>
      </c>
      <c r="F118" s="3">
        <f t="shared" si="14"/>
        <v>25.25</v>
      </c>
      <c r="G118" s="3">
        <f t="shared" si="12"/>
        <v>-94.824303</v>
      </c>
      <c r="J118">
        <v>25444444444.444</v>
      </c>
      <c r="K118">
        <v>-101.20910000000001</v>
      </c>
      <c r="L118">
        <v>-92.122947999999994</v>
      </c>
      <c r="N118" s="3">
        <f t="shared" si="15"/>
        <v>25.25</v>
      </c>
      <c r="O118" s="3">
        <f t="shared" si="13"/>
        <v>-124.51088</v>
      </c>
    </row>
    <row r="119" spans="2:15" x14ac:dyDescent="0.25">
      <c r="B119">
        <v>25555555555.556</v>
      </c>
      <c r="C119">
        <v>-100.47215</v>
      </c>
      <c r="D119">
        <v>-92.191010000000006</v>
      </c>
      <c r="F119" s="3">
        <f t="shared" si="14"/>
        <v>25.166666666666998</v>
      </c>
      <c r="G119" s="3">
        <f t="shared" si="12"/>
        <v>-94.743262999999999</v>
      </c>
      <c r="J119">
        <v>25555555555.556</v>
      </c>
      <c r="K119">
        <v>-101.10254999999999</v>
      </c>
      <c r="L119">
        <v>-92.016250999999997</v>
      </c>
      <c r="N119" s="3">
        <f t="shared" si="15"/>
        <v>25.166666666666998</v>
      </c>
      <c r="O119" s="3">
        <f t="shared" si="13"/>
        <v>-107.10838</v>
      </c>
    </row>
    <row r="120" spans="2:15" x14ac:dyDescent="0.25">
      <c r="B120">
        <v>25666666666.667</v>
      </c>
      <c r="C120">
        <v>-99.596001000000001</v>
      </c>
      <c r="D120">
        <v>-91.383987000000005</v>
      </c>
      <c r="F120" s="3">
        <f t="shared" si="14"/>
        <v>25.083333333333002</v>
      </c>
      <c r="G120" s="3">
        <f t="shared" si="12"/>
        <v>-99.112442000000001</v>
      </c>
      <c r="J120">
        <v>25666666666.667</v>
      </c>
      <c r="K120">
        <v>-103.98248</v>
      </c>
      <c r="L120">
        <v>-94.737656000000001</v>
      </c>
      <c r="N120" s="3">
        <f t="shared" si="15"/>
        <v>25.083333333333002</v>
      </c>
      <c r="O120" s="3">
        <f t="shared" si="13"/>
        <v>-113.26193000000001</v>
      </c>
    </row>
    <row r="121" spans="2:15" x14ac:dyDescent="0.25">
      <c r="B121">
        <v>25777777777.778</v>
      </c>
      <c r="C121">
        <v>-98.954993999999999</v>
      </c>
      <c r="D121">
        <v>-90.491928000000001</v>
      </c>
      <c r="F121" s="3">
        <f t="shared" si="14"/>
        <v>25</v>
      </c>
      <c r="G121" s="3">
        <f t="shared" si="12"/>
        <v>-97.253517000000002</v>
      </c>
      <c r="J121">
        <v>25777777777.778</v>
      </c>
      <c r="K121">
        <v>-102.1189</v>
      </c>
      <c r="L121">
        <v>-92.558182000000002</v>
      </c>
      <c r="N121" s="3">
        <f t="shared" si="15"/>
        <v>25</v>
      </c>
      <c r="O121" s="3">
        <f t="shared" si="13"/>
        <v>-119.67137</v>
      </c>
    </row>
    <row r="122" spans="2:15" x14ac:dyDescent="0.25">
      <c r="B122">
        <v>25888888888.889</v>
      </c>
      <c r="C122">
        <v>-102.17312</v>
      </c>
      <c r="D122">
        <v>-93.752944999999997</v>
      </c>
      <c r="F122" s="3" t="s">
        <v>26</v>
      </c>
      <c r="J122">
        <v>25888888888.889</v>
      </c>
      <c r="K122">
        <v>-103.01257</v>
      </c>
      <c r="L122">
        <v>-93.257080000000002</v>
      </c>
      <c r="N122" s="3" t="s">
        <v>26</v>
      </c>
    </row>
    <row r="123" spans="2:15" x14ac:dyDescent="0.25">
      <c r="B123">
        <v>26000000000</v>
      </c>
      <c r="C123">
        <v>-104.06518</v>
      </c>
      <c r="D123">
        <v>-95.642082000000002</v>
      </c>
      <c r="J123">
        <v>26000000000</v>
      </c>
      <c r="K123">
        <v>-100.24806</v>
      </c>
      <c r="L123">
        <v>-89.907989999999998</v>
      </c>
    </row>
    <row r="124" spans="2:15" x14ac:dyDescent="0.25">
      <c r="B124" t="s">
        <v>26</v>
      </c>
      <c r="J124" t="s">
        <v>26</v>
      </c>
    </row>
    <row r="127" spans="2:15" x14ac:dyDescent="0.25">
      <c r="B127" t="s">
        <v>32</v>
      </c>
      <c r="J127" t="s">
        <v>32</v>
      </c>
    </row>
    <row r="128" spans="2:15" x14ac:dyDescent="0.25">
      <c r="B128" t="s">
        <v>22</v>
      </c>
      <c r="C128" t="s">
        <v>137</v>
      </c>
      <c r="D128" t="s">
        <v>138</v>
      </c>
      <c r="J128" t="s">
        <v>22</v>
      </c>
      <c r="K128" t="s">
        <v>137</v>
      </c>
      <c r="L128" t="s">
        <v>138</v>
      </c>
    </row>
    <row r="129" spans="2:12" x14ac:dyDescent="0.25">
      <c r="B129">
        <v>26500000000</v>
      </c>
      <c r="C129">
        <v>-100.73008</v>
      </c>
      <c r="D129">
        <v>-92.562607</v>
      </c>
      <c r="J129">
        <v>26500000000</v>
      </c>
      <c r="K129">
        <v>-117.92429</v>
      </c>
      <c r="L129">
        <v>-107.2689</v>
      </c>
    </row>
    <row r="130" spans="2:12" x14ac:dyDescent="0.25">
      <c r="B130">
        <v>26416666666.667</v>
      </c>
      <c r="C130">
        <v>-100.94493</v>
      </c>
      <c r="D130">
        <v>-94.163184999999999</v>
      </c>
      <c r="J130">
        <v>26416666666.667</v>
      </c>
      <c r="K130">
        <v>-123.07698000000001</v>
      </c>
      <c r="L130">
        <v>-114.79163</v>
      </c>
    </row>
    <row r="131" spans="2:12" x14ac:dyDescent="0.25">
      <c r="B131">
        <v>26333333333.333</v>
      </c>
      <c r="C131">
        <v>-100.97636</v>
      </c>
      <c r="D131">
        <v>-93.833679000000004</v>
      </c>
      <c r="J131">
        <v>26333333333.333</v>
      </c>
      <c r="K131">
        <v>-121.73488999999999</v>
      </c>
      <c r="L131">
        <v>-113.64635</v>
      </c>
    </row>
    <row r="132" spans="2:12" x14ac:dyDescent="0.25">
      <c r="B132">
        <v>26250000000</v>
      </c>
      <c r="C132">
        <v>-101.18255000000001</v>
      </c>
      <c r="D132">
        <v>-93.978522999999996</v>
      </c>
      <c r="J132">
        <v>26250000000</v>
      </c>
      <c r="K132">
        <v>-125.28834999999999</v>
      </c>
      <c r="L132">
        <v>-117.26781</v>
      </c>
    </row>
    <row r="133" spans="2:12" x14ac:dyDescent="0.25">
      <c r="B133">
        <v>26166666666.667</v>
      </c>
      <c r="C133">
        <v>-101.29810999999999</v>
      </c>
      <c r="D133">
        <v>-94.369422999999998</v>
      </c>
      <c r="J133">
        <v>26166666666.667</v>
      </c>
      <c r="K133">
        <v>-133.61005</v>
      </c>
      <c r="L133">
        <v>-125.54134000000001</v>
      </c>
    </row>
    <row r="134" spans="2:12" x14ac:dyDescent="0.25">
      <c r="B134">
        <v>26083333333.333</v>
      </c>
      <c r="C134">
        <v>-98.117042999999995</v>
      </c>
      <c r="D134">
        <v>-91.442085000000006</v>
      </c>
      <c r="J134">
        <v>26083333333.333</v>
      </c>
      <c r="K134">
        <v>-121.42619000000001</v>
      </c>
      <c r="L134">
        <v>-113.12145</v>
      </c>
    </row>
    <row r="135" spans="2:12" x14ac:dyDescent="0.25">
      <c r="B135">
        <v>26000000000</v>
      </c>
      <c r="C135">
        <v>-98.381225999999998</v>
      </c>
      <c r="D135">
        <v>-91.316444000000004</v>
      </c>
      <c r="J135">
        <v>26000000000</v>
      </c>
      <c r="K135">
        <v>-122.72611999999999</v>
      </c>
      <c r="L135">
        <v>-113.67494000000001</v>
      </c>
    </row>
    <row r="136" spans="2:12" x14ac:dyDescent="0.25">
      <c r="B136">
        <v>25916666666.667</v>
      </c>
      <c r="C136">
        <v>-101.79818</v>
      </c>
      <c r="D136">
        <v>-94.734549999999999</v>
      </c>
      <c r="J136">
        <v>25916666666.667</v>
      </c>
      <c r="K136">
        <v>-130.63968</v>
      </c>
      <c r="L136">
        <v>-121.21097</v>
      </c>
    </row>
    <row r="137" spans="2:12" x14ac:dyDescent="0.25">
      <c r="B137">
        <v>25833333333.333</v>
      </c>
      <c r="C137">
        <v>-102.16925000000001</v>
      </c>
      <c r="D137">
        <v>-94.772910999999993</v>
      </c>
      <c r="J137">
        <v>25833333333.333</v>
      </c>
      <c r="K137">
        <v>-129.08704</v>
      </c>
      <c r="L137">
        <v>-119.74507</v>
      </c>
    </row>
    <row r="138" spans="2:12" x14ac:dyDescent="0.25">
      <c r="B138">
        <v>25750000000</v>
      </c>
      <c r="C138">
        <v>-101.24351</v>
      </c>
      <c r="D138">
        <v>-93.435028000000003</v>
      </c>
      <c r="J138">
        <v>25750000000</v>
      </c>
      <c r="K138">
        <v>-124.49787000000001</v>
      </c>
      <c r="L138">
        <v>-115.43053999999999</v>
      </c>
    </row>
    <row r="139" spans="2:12" x14ac:dyDescent="0.25">
      <c r="B139">
        <v>25666666666.667</v>
      </c>
      <c r="C139">
        <v>-98.907127000000003</v>
      </c>
      <c r="D139">
        <v>-90.937629999999999</v>
      </c>
      <c r="J139">
        <v>25666666666.667</v>
      </c>
      <c r="K139">
        <v>-125.08499999999999</v>
      </c>
      <c r="L139">
        <v>-116.28045</v>
      </c>
    </row>
    <row r="140" spans="2:12" x14ac:dyDescent="0.25">
      <c r="B140">
        <v>25583333333.333</v>
      </c>
      <c r="C140">
        <v>-100.63312000000001</v>
      </c>
      <c r="D140">
        <v>-92.520011999999994</v>
      </c>
      <c r="J140">
        <v>25583333333.333</v>
      </c>
      <c r="K140">
        <v>-118.56661</v>
      </c>
      <c r="L140">
        <v>-109.96163</v>
      </c>
    </row>
    <row r="141" spans="2:12" x14ac:dyDescent="0.25">
      <c r="B141">
        <v>25500000000</v>
      </c>
      <c r="C141">
        <v>-102.26112000000001</v>
      </c>
      <c r="D141">
        <v>-93.988228000000007</v>
      </c>
      <c r="J141">
        <v>25500000000</v>
      </c>
      <c r="K141">
        <v>-125.40594</v>
      </c>
      <c r="L141">
        <v>-116.61978000000001</v>
      </c>
    </row>
    <row r="142" spans="2:12" x14ac:dyDescent="0.25">
      <c r="B142">
        <v>25416666666.667</v>
      </c>
      <c r="C142">
        <v>-101.49684000000001</v>
      </c>
      <c r="D142">
        <v>-93.040283000000002</v>
      </c>
      <c r="J142">
        <v>25416666666.667</v>
      </c>
      <c r="K142">
        <v>-129.57561000000001</v>
      </c>
      <c r="L142">
        <v>-120.48945999999999</v>
      </c>
    </row>
    <row r="143" spans="2:12" x14ac:dyDescent="0.25">
      <c r="B143">
        <v>25333333333.333</v>
      </c>
      <c r="C143">
        <v>-101.81644</v>
      </c>
      <c r="D143">
        <v>-93.535293999999993</v>
      </c>
      <c r="J143">
        <v>25333333333.333</v>
      </c>
      <c r="K143">
        <v>-123.59882</v>
      </c>
      <c r="L143">
        <v>-114.51251000000001</v>
      </c>
    </row>
    <row r="144" spans="2:12" x14ac:dyDescent="0.25">
      <c r="B144">
        <v>25250000000</v>
      </c>
      <c r="C144">
        <v>-103.03632</v>
      </c>
      <c r="D144">
        <v>-94.824303</v>
      </c>
      <c r="J144">
        <v>25250000000</v>
      </c>
      <c r="K144">
        <v>-133.75570999999999</v>
      </c>
      <c r="L144">
        <v>-124.51088</v>
      </c>
    </row>
    <row r="145" spans="2:12" x14ac:dyDescent="0.25">
      <c r="B145">
        <v>25166666666.667</v>
      </c>
      <c r="C145">
        <v>-103.20632999999999</v>
      </c>
      <c r="D145">
        <v>-94.743262999999999</v>
      </c>
      <c r="J145">
        <v>25166666666.667</v>
      </c>
      <c r="K145">
        <v>-116.6691</v>
      </c>
      <c r="L145">
        <v>-107.10838</v>
      </c>
    </row>
    <row r="146" spans="2:12" x14ac:dyDescent="0.25">
      <c r="B146">
        <v>25083333333.333</v>
      </c>
      <c r="C146">
        <v>-107.53261999999999</v>
      </c>
      <c r="D146">
        <v>-99.112442000000001</v>
      </c>
      <c r="J146">
        <v>25083333333.333</v>
      </c>
      <c r="K146">
        <v>-123.01742</v>
      </c>
      <c r="L146">
        <v>-113.26193000000001</v>
      </c>
    </row>
    <row r="147" spans="2:12" x14ac:dyDescent="0.25">
      <c r="B147">
        <v>25000000000</v>
      </c>
      <c r="C147">
        <v>-105.67661</v>
      </c>
      <c r="D147">
        <v>-97.253517000000002</v>
      </c>
      <c r="J147">
        <v>25000000000</v>
      </c>
      <c r="K147">
        <v>-130.01143999999999</v>
      </c>
      <c r="L147">
        <v>-119.67137</v>
      </c>
    </row>
    <row r="148" spans="2:12" x14ac:dyDescent="0.25">
      <c r="B148" t="s">
        <v>26</v>
      </c>
      <c r="J148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604"/>
  <sheetViews>
    <sheetView workbookViewId="0">
      <selection activeCell="J1" sqref="J1:L1048576"/>
    </sheetView>
  </sheetViews>
  <sheetFormatPr defaultRowHeight="15" x14ac:dyDescent="0.25"/>
  <cols>
    <col min="1" max="1" width="13.7109375" style="31" customWidth="1"/>
    <col min="5" max="5" width="2" style="4" customWidth="1"/>
    <col min="6" max="6" width="17.42578125" style="3" bestFit="1" customWidth="1"/>
    <col min="7" max="7" width="25.28515625" style="3" bestFit="1" customWidth="1"/>
    <col min="8" max="8" width="9.28515625" style="3" bestFit="1" customWidth="1"/>
    <col min="9" max="9" width="13.7109375" style="31" customWidth="1"/>
    <col min="13" max="13" width="2" style="4" customWidth="1"/>
    <col min="14" max="14" width="17.42578125" style="3" bestFit="1" customWidth="1"/>
    <col min="15" max="15" width="25.28515625" style="3" bestFit="1" customWidth="1"/>
    <col min="16" max="16" width="9.28515625" style="3" bestFit="1" customWidth="1"/>
    <col min="17" max="17" width="2" style="4" customWidth="1"/>
  </cols>
  <sheetData>
    <row r="1" spans="1:17" x14ac:dyDescent="0.25">
      <c r="B1" t="s">
        <v>104</v>
      </c>
      <c r="E1" s="7"/>
      <c r="G1" s="3" t="s">
        <v>16</v>
      </c>
      <c r="J1" t="s">
        <v>104</v>
      </c>
      <c r="M1" s="7"/>
      <c r="O1" s="3" t="s">
        <v>17</v>
      </c>
      <c r="Q1" s="7"/>
    </row>
    <row r="2" spans="1:17" x14ac:dyDescent="0.25">
      <c r="A2" s="40" t="s">
        <v>125</v>
      </c>
      <c r="B2" t="s">
        <v>259</v>
      </c>
      <c r="C2" t="s">
        <v>260</v>
      </c>
      <c r="D2" t="s">
        <v>263</v>
      </c>
      <c r="E2" s="7"/>
      <c r="F2" s="12"/>
      <c r="G2" s="10" t="s">
        <v>21</v>
      </c>
      <c r="I2" s="40" t="s">
        <v>121</v>
      </c>
      <c r="J2" t="s">
        <v>259</v>
      </c>
      <c r="K2" t="s">
        <v>260</v>
      </c>
      <c r="L2" t="s">
        <v>263</v>
      </c>
      <c r="M2" s="7"/>
      <c r="N2" s="12"/>
      <c r="O2" s="10" t="s">
        <v>21</v>
      </c>
      <c r="Q2" s="7"/>
    </row>
    <row r="3" spans="1:17" x14ac:dyDescent="0.25">
      <c r="B3" t="s">
        <v>261</v>
      </c>
      <c r="C3" t="s">
        <v>262</v>
      </c>
      <c r="D3" t="s">
        <v>273</v>
      </c>
      <c r="E3" s="7"/>
      <c r="F3" s="12"/>
      <c r="G3" s="10" t="s">
        <v>24</v>
      </c>
      <c r="J3" t="s">
        <v>261</v>
      </c>
      <c r="K3" t="s">
        <v>262</v>
      </c>
      <c r="L3" t="s">
        <v>274</v>
      </c>
      <c r="M3" s="7"/>
      <c r="N3" s="12"/>
      <c r="O3" s="10" t="s">
        <v>24</v>
      </c>
      <c r="Q3" s="7"/>
    </row>
    <row r="4" spans="1:17" x14ac:dyDescent="0.25">
      <c r="B4" t="s">
        <v>107</v>
      </c>
      <c r="E4" s="7"/>
      <c r="G4" s="32" t="s">
        <v>25</v>
      </c>
      <c r="J4" t="s">
        <v>107</v>
      </c>
      <c r="M4" s="7"/>
      <c r="O4" s="32" t="s">
        <v>25</v>
      </c>
      <c r="Q4" s="7"/>
    </row>
    <row r="5" spans="1:17" x14ac:dyDescent="0.25">
      <c r="E5" s="7"/>
      <c r="F5" s="3" t="s">
        <v>20</v>
      </c>
      <c r="M5" s="7"/>
      <c r="N5" s="3" t="s">
        <v>20</v>
      </c>
      <c r="Q5" s="7"/>
    </row>
    <row r="6" spans="1:17" ht="15.75" x14ac:dyDescent="0.25">
      <c r="E6" s="7"/>
      <c r="F6" s="3" t="s">
        <v>22</v>
      </c>
      <c r="G6" s="3" t="str">
        <f t="shared" ref="G6:G25" si="0">D32</f>
        <v>1Rx2L dBc Log Mag(dB)</v>
      </c>
      <c r="H6" s="26">
        <v>1</v>
      </c>
      <c r="M6" s="7"/>
      <c r="N6" s="3" t="s">
        <v>22</v>
      </c>
      <c r="O6" s="3" t="str">
        <f t="shared" ref="O6:O25" si="1">L32</f>
        <v>1Rx2L dBc Log Mag(dB)</v>
      </c>
      <c r="P6" s="26">
        <v>1</v>
      </c>
      <c r="Q6" s="7"/>
    </row>
    <row r="7" spans="1:17" ht="15.75" x14ac:dyDescent="0.25">
      <c r="B7" t="s">
        <v>108</v>
      </c>
      <c r="E7" s="7"/>
      <c r="F7" s="3">
        <f t="shared" ref="F7:F25" si="2">B33/1000000000</f>
        <v>7.9889999999999999</v>
      </c>
      <c r="G7" s="3">
        <f t="shared" si="0"/>
        <v>-37.334839000000002</v>
      </c>
      <c r="H7" s="27">
        <f>ABS(AVERAGE(G7:G25)-(H6-1)*5)</f>
        <v>30.635227052631578</v>
      </c>
      <c r="J7" t="s">
        <v>108</v>
      </c>
      <c r="M7" s="7"/>
      <c r="N7" s="3">
        <f t="shared" ref="N7:N25" si="3">J33/1000000000</f>
        <v>7.9889999999999999</v>
      </c>
      <c r="O7" s="3">
        <f t="shared" si="1"/>
        <v>-37.134734999999999</v>
      </c>
      <c r="P7" s="27">
        <f>ABS(AVERAGE(O7:O25)-(P6-1)*5)</f>
        <v>44.836907105263151</v>
      </c>
      <c r="Q7" s="7"/>
    </row>
    <row r="8" spans="1:17" x14ac:dyDescent="0.25">
      <c r="B8" t="s">
        <v>22</v>
      </c>
      <c r="C8" t="s">
        <v>128</v>
      </c>
      <c r="E8" s="7"/>
      <c r="F8" s="3">
        <f t="shared" si="2"/>
        <v>8.9340555555555987</v>
      </c>
      <c r="G8" s="3">
        <f t="shared" si="0"/>
        <v>-34.665962</v>
      </c>
      <c r="J8" t="s">
        <v>22</v>
      </c>
      <c r="K8" t="s">
        <v>128</v>
      </c>
      <c r="M8" s="7"/>
      <c r="N8" s="3">
        <f t="shared" si="3"/>
        <v>8.9340555555555987</v>
      </c>
      <c r="O8" s="3">
        <f t="shared" si="1"/>
        <v>-38.613159000000003</v>
      </c>
      <c r="Q8" s="7"/>
    </row>
    <row r="9" spans="1:17" x14ac:dyDescent="0.25">
      <c r="B9">
        <v>6591000000</v>
      </c>
      <c r="C9">
        <v>-6.3444691000000004</v>
      </c>
      <c r="E9" s="7"/>
      <c r="F9" s="3">
        <f t="shared" si="2"/>
        <v>9.879111111111099</v>
      </c>
      <c r="G9" s="3">
        <f t="shared" si="0"/>
        <v>-33.048285999999997</v>
      </c>
      <c r="J9">
        <v>6591000000</v>
      </c>
      <c r="K9">
        <v>-8.1456307999999993</v>
      </c>
      <c r="M9" s="7"/>
      <c r="N9" s="3">
        <f t="shared" si="3"/>
        <v>9.879111111111099</v>
      </c>
      <c r="O9" s="3">
        <f t="shared" si="1"/>
        <v>-41.598998999999999</v>
      </c>
      <c r="Q9" s="7"/>
    </row>
    <row r="10" spans="1:17" x14ac:dyDescent="0.25">
      <c r="B10">
        <v>7613722222.2222004</v>
      </c>
      <c r="C10">
        <v>-7.0643311000000004</v>
      </c>
      <c r="E10" s="7"/>
      <c r="F10" s="3">
        <f t="shared" si="2"/>
        <v>10.824166666667001</v>
      </c>
      <c r="G10" s="3">
        <f t="shared" si="0"/>
        <v>-30.548795999999999</v>
      </c>
      <c r="J10">
        <v>7613722222.2222004</v>
      </c>
      <c r="K10">
        <v>-8.3215064999999999</v>
      </c>
      <c r="M10" s="7"/>
      <c r="N10" s="3">
        <f t="shared" si="3"/>
        <v>10.824166666667001</v>
      </c>
      <c r="O10" s="3">
        <f t="shared" si="1"/>
        <v>-44.603530999999997</v>
      </c>
      <c r="Q10" s="7"/>
    </row>
    <row r="11" spans="1:17" x14ac:dyDescent="0.25">
      <c r="B11">
        <v>8636444444.4444008</v>
      </c>
      <c r="C11">
        <v>-7.1323400000000001</v>
      </c>
      <c r="E11" s="7"/>
      <c r="F11" s="3">
        <f t="shared" si="2"/>
        <v>11.769222222222</v>
      </c>
      <c r="G11" s="3">
        <f t="shared" si="0"/>
        <v>-30.047215000000001</v>
      </c>
      <c r="J11">
        <v>8636444444.4444008</v>
      </c>
      <c r="K11">
        <v>-7.9742502999999996</v>
      </c>
      <c r="M11" s="7"/>
      <c r="N11" s="3">
        <f t="shared" si="3"/>
        <v>11.769222222222</v>
      </c>
      <c r="O11" s="3">
        <f t="shared" si="1"/>
        <v>-52.155898999999998</v>
      </c>
      <c r="Q11" s="7"/>
    </row>
    <row r="12" spans="1:17" x14ac:dyDescent="0.25">
      <c r="B12">
        <v>9659166666.6667004</v>
      </c>
      <c r="C12">
        <v>-7.1427130999999999</v>
      </c>
      <c r="E12" s="7"/>
      <c r="F12" s="3">
        <f t="shared" si="2"/>
        <v>12.714277777777999</v>
      </c>
      <c r="G12" s="3">
        <f t="shared" si="0"/>
        <v>-28.836178</v>
      </c>
      <c r="J12">
        <v>9659166666.6667004</v>
      </c>
      <c r="K12">
        <v>-8.1300591999999998</v>
      </c>
      <c r="M12" s="7"/>
      <c r="N12" s="3">
        <f t="shared" si="3"/>
        <v>12.714277777777999</v>
      </c>
      <c r="O12" s="3">
        <f t="shared" si="1"/>
        <v>-57.249104000000003</v>
      </c>
      <c r="Q12" s="7"/>
    </row>
    <row r="13" spans="1:17" x14ac:dyDescent="0.25">
      <c r="B13">
        <v>10681888888.889</v>
      </c>
      <c r="C13">
        <v>-6.7083501999999999</v>
      </c>
      <c r="E13" s="7"/>
      <c r="F13" s="3">
        <f t="shared" si="2"/>
        <v>13.659333333333</v>
      </c>
      <c r="G13" s="3">
        <f t="shared" si="0"/>
        <v>-28.443477999999999</v>
      </c>
      <c r="J13">
        <v>10681888888.889</v>
      </c>
      <c r="K13">
        <v>-8.1034860999999996</v>
      </c>
      <c r="M13" s="7"/>
      <c r="N13" s="3">
        <f t="shared" si="3"/>
        <v>13.659333333333</v>
      </c>
      <c r="O13" s="3">
        <f t="shared" si="1"/>
        <v>-59.267699999999998</v>
      </c>
      <c r="Q13" s="7"/>
    </row>
    <row r="14" spans="1:17" x14ac:dyDescent="0.25">
      <c r="B14">
        <v>11704611111.111</v>
      </c>
      <c r="C14">
        <v>-6.9220591000000002</v>
      </c>
      <c r="E14" s="7"/>
      <c r="F14" s="3">
        <f t="shared" si="2"/>
        <v>14.604388888889</v>
      </c>
      <c r="G14" s="3">
        <f t="shared" si="0"/>
        <v>-28.862928</v>
      </c>
      <c r="J14">
        <v>11704611111.111</v>
      </c>
      <c r="K14">
        <v>-8.7680798000000006</v>
      </c>
      <c r="M14" s="7"/>
      <c r="N14" s="3">
        <f t="shared" si="3"/>
        <v>14.604388888889</v>
      </c>
      <c r="O14" s="3">
        <f t="shared" si="1"/>
        <v>-54.870052000000001</v>
      </c>
      <c r="Q14" s="7"/>
    </row>
    <row r="15" spans="1:17" x14ac:dyDescent="0.25">
      <c r="B15">
        <v>12727333333.333</v>
      </c>
      <c r="C15">
        <v>-7.1114997999999998</v>
      </c>
      <c r="E15" s="7"/>
      <c r="F15" s="3">
        <f t="shared" si="2"/>
        <v>15.549444444444001</v>
      </c>
      <c r="G15" s="3">
        <f t="shared" si="0"/>
        <v>-26.517648999999999</v>
      </c>
      <c r="J15">
        <v>12727333333.333</v>
      </c>
      <c r="K15">
        <v>-9.3847532000000005</v>
      </c>
      <c r="M15" s="7"/>
      <c r="N15" s="3">
        <f t="shared" si="3"/>
        <v>15.549444444444001</v>
      </c>
      <c r="O15" s="3">
        <f t="shared" si="1"/>
        <v>-47.550483999999997</v>
      </c>
      <c r="Q15" s="7"/>
    </row>
    <row r="16" spans="1:17" x14ac:dyDescent="0.25">
      <c r="B16">
        <v>13750055555.556</v>
      </c>
      <c r="C16">
        <v>-7.2960839000000002</v>
      </c>
      <c r="E16" s="7"/>
      <c r="F16" s="3">
        <f t="shared" si="2"/>
        <v>16.494499999999999</v>
      </c>
      <c r="G16" s="3">
        <f t="shared" si="0"/>
        <v>-26.594090000000001</v>
      </c>
      <c r="J16">
        <v>13750055555.556</v>
      </c>
      <c r="K16">
        <v>-9.3429059999999993</v>
      </c>
      <c r="M16" s="7"/>
      <c r="N16" s="3">
        <f t="shared" si="3"/>
        <v>16.494499999999999</v>
      </c>
      <c r="O16" s="3">
        <f t="shared" si="1"/>
        <v>-42.909492</v>
      </c>
      <c r="Q16" s="7"/>
    </row>
    <row r="17" spans="2:17" x14ac:dyDescent="0.25">
      <c r="B17">
        <v>14772777777.778</v>
      </c>
      <c r="C17">
        <v>-7.6969966999999997</v>
      </c>
      <c r="E17" s="7"/>
      <c r="F17" s="3">
        <f t="shared" si="2"/>
        <v>17.439555555555998</v>
      </c>
      <c r="G17" s="3">
        <f t="shared" si="0"/>
        <v>-29.032997000000002</v>
      </c>
      <c r="J17">
        <v>14772777777.778</v>
      </c>
      <c r="K17">
        <v>-9.1147183999999992</v>
      </c>
      <c r="M17" s="7"/>
      <c r="N17" s="3">
        <f t="shared" si="3"/>
        <v>17.439555555555998</v>
      </c>
      <c r="O17" s="3">
        <f t="shared" si="1"/>
        <v>-40.225318999999999</v>
      </c>
      <c r="Q17" s="7"/>
    </row>
    <row r="18" spans="2:17" x14ac:dyDescent="0.25">
      <c r="B18">
        <v>15795500000</v>
      </c>
      <c r="C18">
        <v>-7.959765</v>
      </c>
      <c r="E18" s="7"/>
      <c r="F18" s="3">
        <f t="shared" si="2"/>
        <v>18.384611111110999</v>
      </c>
      <c r="G18" s="3">
        <f t="shared" si="0"/>
        <v>-33.078212999999998</v>
      </c>
      <c r="J18">
        <v>15795500000</v>
      </c>
      <c r="K18">
        <v>-8.7922840000000004</v>
      </c>
      <c r="M18" s="7"/>
      <c r="N18" s="3">
        <f t="shared" si="3"/>
        <v>18.384611111110999</v>
      </c>
      <c r="O18" s="3">
        <f t="shared" si="1"/>
        <v>-43.028205999999997</v>
      </c>
      <c r="Q18" s="7"/>
    </row>
    <row r="19" spans="2:17" x14ac:dyDescent="0.25">
      <c r="B19">
        <v>16818222222.222</v>
      </c>
      <c r="C19">
        <v>-7.9959235</v>
      </c>
      <c r="E19" s="7"/>
      <c r="F19" s="3">
        <f t="shared" si="2"/>
        <v>19.329666666666999</v>
      </c>
      <c r="G19" s="3">
        <f t="shared" si="0"/>
        <v>-40.853507999999998</v>
      </c>
      <c r="J19">
        <v>16818222222.222</v>
      </c>
      <c r="K19">
        <v>-8.6458367999999997</v>
      </c>
      <c r="M19" s="7"/>
      <c r="N19" s="3">
        <f t="shared" si="3"/>
        <v>19.329666666666999</v>
      </c>
      <c r="O19" s="3">
        <f t="shared" si="1"/>
        <v>-42.729218000000003</v>
      </c>
      <c r="Q19" s="7"/>
    </row>
    <row r="20" spans="2:17" x14ac:dyDescent="0.25">
      <c r="B20">
        <v>17840944444.444</v>
      </c>
      <c r="C20">
        <v>-8.2897224000000005</v>
      </c>
      <c r="E20" s="7"/>
      <c r="F20" s="3">
        <f t="shared" si="2"/>
        <v>20.274722222222</v>
      </c>
      <c r="G20" s="3">
        <f t="shared" si="0"/>
        <v>-35.388668000000003</v>
      </c>
      <c r="J20">
        <v>17840944444.444</v>
      </c>
      <c r="K20">
        <v>-8.7422255999999994</v>
      </c>
      <c r="M20" s="7"/>
      <c r="N20" s="3">
        <f t="shared" si="3"/>
        <v>20.274722222222</v>
      </c>
      <c r="O20" s="3">
        <f t="shared" si="1"/>
        <v>-39.120274000000002</v>
      </c>
      <c r="Q20" s="7"/>
    </row>
    <row r="21" spans="2:17" x14ac:dyDescent="0.25">
      <c r="B21">
        <v>18863666666.667</v>
      </c>
      <c r="C21">
        <v>-8.4275970000000004</v>
      </c>
      <c r="E21" s="7"/>
      <c r="F21" s="3">
        <f t="shared" si="2"/>
        <v>21.219777777777999</v>
      </c>
      <c r="G21" s="3">
        <f t="shared" si="0"/>
        <v>-28.571009</v>
      </c>
      <c r="J21">
        <v>18863666666.667</v>
      </c>
      <c r="K21">
        <v>-9.0240393000000001</v>
      </c>
      <c r="M21" s="7"/>
      <c r="N21" s="3">
        <f t="shared" si="3"/>
        <v>21.219777777777999</v>
      </c>
      <c r="O21" s="3">
        <f t="shared" si="1"/>
        <v>-39.967540999999997</v>
      </c>
      <c r="Q21" s="7"/>
    </row>
    <row r="22" spans="2:17" x14ac:dyDescent="0.25">
      <c r="B22">
        <v>19886388888.889</v>
      </c>
      <c r="C22">
        <v>-8.5306273000000008</v>
      </c>
      <c r="E22" s="7"/>
      <c r="F22" s="3">
        <f t="shared" si="2"/>
        <v>22.164833333333</v>
      </c>
      <c r="G22" s="3">
        <f t="shared" si="0"/>
        <v>-26.947372000000001</v>
      </c>
      <c r="J22">
        <v>19886388888.889</v>
      </c>
      <c r="K22">
        <v>-9.1016387999999999</v>
      </c>
      <c r="M22" s="7"/>
      <c r="N22" s="3">
        <f t="shared" si="3"/>
        <v>22.164833333333</v>
      </c>
      <c r="O22" s="3">
        <f t="shared" si="1"/>
        <v>-42.270409000000001</v>
      </c>
      <c r="Q22" s="7"/>
    </row>
    <row r="23" spans="2:17" x14ac:dyDescent="0.25">
      <c r="B23">
        <v>20909111111.111</v>
      </c>
      <c r="C23">
        <v>-8.1199875000000006</v>
      </c>
      <c r="E23" s="7"/>
      <c r="F23" s="3">
        <f t="shared" si="2"/>
        <v>23.109888888889</v>
      </c>
      <c r="G23" s="3">
        <f t="shared" si="0"/>
        <v>-25.31739</v>
      </c>
      <c r="J23">
        <v>20909111111.111</v>
      </c>
      <c r="K23">
        <v>-9.1708355000000008</v>
      </c>
      <c r="M23" s="7"/>
      <c r="N23" s="3">
        <f t="shared" si="3"/>
        <v>23.109888888889</v>
      </c>
      <c r="O23" s="3">
        <f t="shared" si="1"/>
        <v>-42.564830999999998</v>
      </c>
      <c r="Q23" s="7"/>
    </row>
    <row r="24" spans="2:17" x14ac:dyDescent="0.25">
      <c r="B24">
        <v>21931833333.333</v>
      </c>
      <c r="C24">
        <v>-8.4729375999999998</v>
      </c>
      <c r="E24" s="7"/>
      <c r="F24" s="3">
        <f t="shared" si="2"/>
        <v>24.054944444444001</v>
      </c>
      <c r="G24" s="3">
        <f t="shared" si="0"/>
        <v>-29.035620000000002</v>
      </c>
      <c r="J24">
        <v>21931833333.333</v>
      </c>
      <c r="K24">
        <v>-9.5179176000000005</v>
      </c>
      <c r="M24" s="7"/>
      <c r="N24" s="3">
        <f t="shared" si="3"/>
        <v>24.054944444444001</v>
      </c>
      <c r="O24" s="3">
        <f t="shared" si="1"/>
        <v>-43.777816999999999</v>
      </c>
      <c r="Q24" s="7"/>
    </row>
    <row r="25" spans="2:17" x14ac:dyDescent="0.25">
      <c r="B25">
        <v>22954555555.556</v>
      </c>
      <c r="C25">
        <v>-8.4789419000000006</v>
      </c>
      <c r="E25" s="7"/>
      <c r="F25" s="3">
        <f t="shared" si="2"/>
        <v>25</v>
      </c>
      <c r="G25" s="3">
        <f t="shared" si="0"/>
        <v>-28.945115999999999</v>
      </c>
      <c r="J25">
        <v>22954555555.556</v>
      </c>
      <c r="K25">
        <v>-9.8077717</v>
      </c>
      <c r="M25" s="7"/>
      <c r="N25" s="3">
        <f t="shared" si="3"/>
        <v>25</v>
      </c>
      <c r="O25" s="3">
        <f t="shared" si="1"/>
        <v>-42.264465000000001</v>
      </c>
      <c r="Q25" s="7"/>
    </row>
    <row r="26" spans="2:17" x14ac:dyDescent="0.25">
      <c r="B26">
        <v>23977277777.778</v>
      </c>
      <c r="C26">
        <v>-8.3997268999999992</v>
      </c>
      <c r="E26" s="7"/>
      <c r="F26" s="3" t="s">
        <v>26</v>
      </c>
      <c r="J26">
        <v>23977277777.778</v>
      </c>
      <c r="K26">
        <v>-10.325513000000001</v>
      </c>
      <c r="M26" s="7"/>
      <c r="N26" s="3" t="s">
        <v>26</v>
      </c>
      <c r="Q26" s="7"/>
    </row>
    <row r="27" spans="2:17" x14ac:dyDescent="0.25">
      <c r="B27">
        <v>25000000000</v>
      </c>
      <c r="C27">
        <v>-8.1422557999999992</v>
      </c>
      <c r="E27" s="7"/>
      <c r="J27">
        <v>25000000000</v>
      </c>
      <c r="K27">
        <v>-11.238004999999999</v>
      </c>
      <c r="M27" s="7"/>
      <c r="Q27" s="7"/>
    </row>
    <row r="28" spans="2:17" x14ac:dyDescent="0.25">
      <c r="B28" t="s">
        <v>26</v>
      </c>
      <c r="E28" s="7"/>
      <c r="J28" t="s">
        <v>26</v>
      </c>
      <c r="M28" s="7"/>
      <c r="Q28" s="7"/>
    </row>
    <row r="29" spans="2:17" x14ac:dyDescent="0.25">
      <c r="E29" s="7"/>
      <c r="F29" s="3" t="s">
        <v>27</v>
      </c>
      <c r="M29" s="7"/>
      <c r="N29" s="3" t="s">
        <v>27</v>
      </c>
      <c r="Q29" s="7"/>
    </row>
    <row r="30" spans="2:17" ht="15.75" x14ac:dyDescent="0.25">
      <c r="E30" s="7"/>
      <c r="F30" s="3" t="s">
        <v>22</v>
      </c>
      <c r="G30" s="3" t="str">
        <f t="shared" ref="G30:G49" si="4">D56</f>
        <v>1Rx3L dBc Log Mag(dB)</v>
      </c>
      <c r="H30" s="26">
        <v>1</v>
      </c>
      <c r="M30" s="7"/>
      <c r="N30" s="3" t="s">
        <v>22</v>
      </c>
      <c r="O30" s="3" t="str">
        <f t="shared" ref="O30:O49" si="5">L56</f>
        <v>1Rx3L dBc Log Mag(dB)</v>
      </c>
      <c r="P30" s="26">
        <v>1</v>
      </c>
      <c r="Q30" s="7"/>
    </row>
    <row r="31" spans="2:17" ht="15.75" x14ac:dyDescent="0.25">
      <c r="B31" t="s">
        <v>20</v>
      </c>
      <c r="E31" s="7"/>
      <c r="F31" s="3">
        <f t="shared" ref="F31:F49" si="6">B57/1000000000</f>
        <v>13.489000000000001</v>
      </c>
      <c r="G31" s="3">
        <f t="shared" si="4"/>
        <v>-19.580283999999999</v>
      </c>
      <c r="H31" s="27">
        <f>ABS(AVERAGE(G31:G49)-(H30-1)*5)</f>
        <v>12.698819378947366</v>
      </c>
      <c r="J31" t="s">
        <v>20</v>
      </c>
      <c r="M31" s="7"/>
      <c r="N31" s="3">
        <f t="shared" ref="N31:N49" si="7">J57/1000000000</f>
        <v>13.489000000000001</v>
      </c>
      <c r="O31" s="3">
        <f t="shared" si="5"/>
        <v>-18.624189000000001</v>
      </c>
      <c r="P31" s="27">
        <f>ABS(AVERAGE(O31:O49)-(P30-1)*5)</f>
        <v>11.653758926315792</v>
      </c>
      <c r="Q31" s="7"/>
    </row>
    <row r="32" spans="2:17" x14ac:dyDescent="0.25">
      <c r="B32" t="s">
        <v>22</v>
      </c>
      <c r="C32" t="s">
        <v>144</v>
      </c>
      <c r="D32" t="s">
        <v>38</v>
      </c>
      <c r="E32" s="7"/>
      <c r="F32" s="3">
        <f t="shared" si="6"/>
        <v>14.128500000000001</v>
      </c>
      <c r="G32" s="3">
        <f t="shared" si="4"/>
        <v>-19.235230999999999</v>
      </c>
      <c r="J32" t="s">
        <v>22</v>
      </c>
      <c r="K32" t="s">
        <v>144</v>
      </c>
      <c r="L32" t="s">
        <v>38</v>
      </c>
      <c r="M32" s="7"/>
      <c r="N32" s="3">
        <f t="shared" si="7"/>
        <v>14.128500000000001</v>
      </c>
      <c r="O32" s="3">
        <f t="shared" si="5"/>
        <v>-17.424385000000001</v>
      </c>
      <c r="Q32" s="7"/>
    </row>
    <row r="33" spans="2:17" x14ac:dyDescent="0.25">
      <c r="B33">
        <v>7989000000</v>
      </c>
      <c r="C33">
        <v>-43.679305999999997</v>
      </c>
      <c r="D33">
        <v>-37.334839000000002</v>
      </c>
      <c r="E33" s="7"/>
      <c r="F33" s="3">
        <f t="shared" si="6"/>
        <v>14.768000000000001</v>
      </c>
      <c r="G33" s="3">
        <f t="shared" si="4"/>
        <v>-17.798356999999999</v>
      </c>
      <c r="J33">
        <v>7989000000</v>
      </c>
      <c r="K33">
        <v>-45.280365000000003</v>
      </c>
      <c r="L33">
        <v>-37.134734999999999</v>
      </c>
      <c r="M33" s="7"/>
      <c r="N33" s="3">
        <f t="shared" si="7"/>
        <v>14.768000000000001</v>
      </c>
      <c r="O33" s="3">
        <f t="shared" si="5"/>
        <v>-16.587375999999999</v>
      </c>
      <c r="Q33" s="7"/>
    </row>
    <row r="34" spans="2:17" x14ac:dyDescent="0.25">
      <c r="B34">
        <v>8934055555.5555992</v>
      </c>
      <c r="C34">
        <v>-41.730293000000003</v>
      </c>
      <c r="D34">
        <v>-34.665962</v>
      </c>
      <c r="E34" s="7"/>
      <c r="F34" s="3">
        <f t="shared" si="6"/>
        <v>15.407500000000001</v>
      </c>
      <c r="G34" s="3">
        <f t="shared" si="4"/>
        <v>-16.267952000000001</v>
      </c>
      <c r="J34">
        <v>8934055555.5555992</v>
      </c>
      <c r="K34">
        <v>-46.934666</v>
      </c>
      <c r="L34">
        <v>-38.613159000000003</v>
      </c>
      <c r="M34" s="7"/>
      <c r="N34" s="3">
        <f t="shared" si="7"/>
        <v>15.407500000000001</v>
      </c>
      <c r="O34" s="3">
        <f t="shared" si="5"/>
        <v>-13.595502</v>
      </c>
      <c r="Q34" s="7"/>
    </row>
    <row r="35" spans="2:17" x14ac:dyDescent="0.25">
      <c r="B35">
        <v>9879111111.1110992</v>
      </c>
      <c r="C35">
        <v>-40.180625999999997</v>
      </c>
      <c r="D35">
        <v>-33.048285999999997</v>
      </c>
      <c r="E35" s="7"/>
      <c r="F35" s="3">
        <f t="shared" si="6"/>
        <v>16.047000000000001</v>
      </c>
      <c r="G35" s="3">
        <f t="shared" si="4"/>
        <v>-16.22261</v>
      </c>
      <c r="J35">
        <v>9879111111.1110992</v>
      </c>
      <c r="K35">
        <v>-49.573250000000002</v>
      </c>
      <c r="L35">
        <v>-41.598998999999999</v>
      </c>
      <c r="M35" s="7"/>
      <c r="N35" s="3">
        <f t="shared" si="7"/>
        <v>16.047000000000001</v>
      </c>
      <c r="O35" s="3">
        <f t="shared" si="5"/>
        <v>-14.948242</v>
      </c>
      <c r="Q35" s="7"/>
    </row>
    <row r="36" spans="2:17" x14ac:dyDescent="0.25">
      <c r="B36">
        <v>10824166666.667</v>
      </c>
      <c r="C36">
        <v>-37.691509000000003</v>
      </c>
      <c r="D36">
        <v>-30.548795999999999</v>
      </c>
      <c r="E36" s="7"/>
      <c r="F36" s="3">
        <f t="shared" si="6"/>
        <v>16.686499999999999</v>
      </c>
      <c r="G36" s="3">
        <f t="shared" si="4"/>
        <v>-14.782441</v>
      </c>
      <c r="J36">
        <v>10824166666.667</v>
      </c>
      <c r="K36">
        <v>-52.733589000000002</v>
      </c>
      <c r="L36">
        <v>-44.603530999999997</v>
      </c>
      <c r="M36" s="7"/>
      <c r="N36" s="3">
        <f t="shared" si="7"/>
        <v>16.686499999999999</v>
      </c>
      <c r="O36" s="3">
        <f t="shared" si="5"/>
        <v>-12.308386</v>
      </c>
      <c r="Q36" s="7"/>
    </row>
    <row r="37" spans="2:17" x14ac:dyDescent="0.25">
      <c r="B37">
        <v>11769222222.222</v>
      </c>
      <c r="C37">
        <v>-36.755566000000002</v>
      </c>
      <c r="D37">
        <v>-30.047215000000001</v>
      </c>
      <c r="E37" s="7"/>
      <c r="F37" s="3">
        <f t="shared" si="6"/>
        <v>17.326000000000001</v>
      </c>
      <c r="G37" s="3">
        <f t="shared" si="4"/>
        <v>-13.611107000000001</v>
      </c>
      <c r="J37">
        <v>11769222222.222</v>
      </c>
      <c r="K37">
        <v>-60.259383999999997</v>
      </c>
      <c r="L37">
        <v>-52.155898999999998</v>
      </c>
      <c r="M37" s="7"/>
      <c r="N37" s="3">
        <f t="shared" si="7"/>
        <v>17.326000000000001</v>
      </c>
      <c r="O37" s="3">
        <f t="shared" si="5"/>
        <v>-10.624485999999999</v>
      </c>
      <c r="Q37" s="7"/>
    </row>
    <row r="38" spans="2:17" x14ac:dyDescent="0.25">
      <c r="B38">
        <v>12714277777.778</v>
      </c>
      <c r="C38">
        <v>-35.758235999999997</v>
      </c>
      <c r="D38">
        <v>-28.836178</v>
      </c>
      <c r="E38" s="7"/>
      <c r="F38" s="3">
        <f t="shared" si="6"/>
        <v>17.965499999999999</v>
      </c>
      <c r="G38" s="3">
        <f t="shared" si="4"/>
        <v>-12.43003</v>
      </c>
      <c r="J38">
        <v>12714277777.778</v>
      </c>
      <c r="K38">
        <v>-66.017180999999994</v>
      </c>
      <c r="L38">
        <v>-57.249104000000003</v>
      </c>
      <c r="M38" s="7"/>
      <c r="N38" s="3">
        <f t="shared" si="7"/>
        <v>17.965499999999999</v>
      </c>
      <c r="O38" s="3">
        <f t="shared" si="5"/>
        <v>-9.7383918999999999</v>
      </c>
      <c r="Q38" s="7"/>
    </row>
    <row r="39" spans="2:17" x14ac:dyDescent="0.25">
      <c r="B39">
        <v>13659333333.333</v>
      </c>
      <c r="C39">
        <v>-35.554977000000001</v>
      </c>
      <c r="D39">
        <v>-28.443477999999999</v>
      </c>
      <c r="E39" s="7"/>
      <c r="F39" s="3">
        <f t="shared" si="6"/>
        <v>18.605</v>
      </c>
      <c r="G39" s="3">
        <f t="shared" si="4"/>
        <v>-11.237266</v>
      </c>
      <c r="J39">
        <v>13659333333.333</v>
      </c>
      <c r="K39">
        <v>-68.652450999999999</v>
      </c>
      <c r="L39">
        <v>-59.267699999999998</v>
      </c>
      <c r="M39" s="7"/>
      <c r="N39" s="3">
        <f t="shared" si="7"/>
        <v>18.605</v>
      </c>
      <c r="O39" s="3">
        <f t="shared" si="5"/>
        <v>-9.6385983999999993</v>
      </c>
      <c r="Q39" s="7"/>
    </row>
    <row r="40" spans="2:17" x14ac:dyDescent="0.25">
      <c r="B40">
        <v>14604388888.889</v>
      </c>
      <c r="C40">
        <v>-36.159011999999997</v>
      </c>
      <c r="D40">
        <v>-28.862928</v>
      </c>
      <c r="E40" s="7"/>
      <c r="F40" s="3">
        <f t="shared" si="6"/>
        <v>19.244499999999999</v>
      </c>
      <c r="G40" s="3">
        <f t="shared" si="4"/>
        <v>-10.098492999999999</v>
      </c>
      <c r="J40">
        <v>14604388888.889</v>
      </c>
      <c r="K40">
        <v>-64.212958999999998</v>
      </c>
      <c r="L40">
        <v>-54.870052000000001</v>
      </c>
      <c r="M40" s="7"/>
      <c r="N40" s="3">
        <f t="shared" si="7"/>
        <v>19.244499999999999</v>
      </c>
      <c r="O40" s="3">
        <f t="shared" si="5"/>
        <v>-8.8649111000000005</v>
      </c>
      <c r="Q40" s="7"/>
    </row>
    <row r="41" spans="2:17" x14ac:dyDescent="0.25">
      <c r="B41">
        <v>15549444444.444</v>
      </c>
      <c r="C41">
        <v>-34.214644999999997</v>
      </c>
      <c r="D41">
        <v>-26.517648999999999</v>
      </c>
      <c r="E41" s="7"/>
      <c r="F41" s="3">
        <f t="shared" si="6"/>
        <v>19.884</v>
      </c>
      <c r="G41" s="3">
        <f t="shared" si="4"/>
        <v>-10.066411</v>
      </c>
      <c r="J41">
        <v>15549444444.444</v>
      </c>
      <c r="K41">
        <v>-56.665199000000001</v>
      </c>
      <c r="L41">
        <v>-47.550483999999997</v>
      </c>
      <c r="M41" s="7"/>
      <c r="N41" s="3">
        <f t="shared" si="7"/>
        <v>19.884</v>
      </c>
      <c r="O41" s="3">
        <f t="shared" si="5"/>
        <v>-9.1291180000000001</v>
      </c>
      <c r="Q41" s="7"/>
    </row>
    <row r="42" spans="2:17" x14ac:dyDescent="0.25">
      <c r="B42">
        <v>16494500000</v>
      </c>
      <c r="C42">
        <v>-34.553856000000003</v>
      </c>
      <c r="D42">
        <v>-26.594090000000001</v>
      </c>
      <c r="E42" s="7"/>
      <c r="F42" s="3">
        <f t="shared" si="6"/>
        <v>20.523499999999999</v>
      </c>
      <c r="G42" s="3">
        <f t="shared" si="4"/>
        <v>-9.7831449999999993</v>
      </c>
      <c r="J42">
        <v>16494500000</v>
      </c>
      <c r="K42">
        <v>-51.701777999999997</v>
      </c>
      <c r="L42">
        <v>-42.909492</v>
      </c>
      <c r="M42" s="7"/>
      <c r="N42" s="3">
        <f t="shared" si="7"/>
        <v>20.523499999999999</v>
      </c>
      <c r="O42" s="3">
        <f t="shared" si="5"/>
        <v>-8.9398098000000008</v>
      </c>
      <c r="Q42" s="7"/>
    </row>
    <row r="43" spans="2:17" x14ac:dyDescent="0.25">
      <c r="B43">
        <v>17439555555.556</v>
      </c>
      <c r="C43">
        <v>-37.028919000000002</v>
      </c>
      <c r="D43">
        <v>-29.032997000000002</v>
      </c>
      <c r="E43" s="7"/>
      <c r="F43" s="3">
        <f t="shared" si="6"/>
        <v>21.163</v>
      </c>
      <c r="G43" s="3">
        <f t="shared" si="4"/>
        <v>-9.8394984999999995</v>
      </c>
      <c r="J43">
        <v>17439555555.556</v>
      </c>
      <c r="K43">
        <v>-48.871155000000002</v>
      </c>
      <c r="L43">
        <v>-40.225318999999999</v>
      </c>
      <c r="M43" s="7"/>
      <c r="N43" s="3">
        <f t="shared" si="7"/>
        <v>21.163</v>
      </c>
      <c r="O43" s="3">
        <f t="shared" si="5"/>
        <v>-8.8538055</v>
      </c>
      <c r="Q43" s="7"/>
    </row>
    <row r="44" spans="2:17" x14ac:dyDescent="0.25">
      <c r="B44">
        <v>18384611111.111</v>
      </c>
      <c r="C44">
        <v>-41.367935000000003</v>
      </c>
      <c r="D44">
        <v>-33.078212999999998</v>
      </c>
      <c r="E44" s="7"/>
      <c r="F44" s="3">
        <f t="shared" si="6"/>
        <v>21.802499999999998</v>
      </c>
      <c r="G44" s="3">
        <f t="shared" si="4"/>
        <v>-9.9228907</v>
      </c>
      <c r="J44">
        <v>18384611111.111</v>
      </c>
      <c r="K44">
        <v>-51.770432</v>
      </c>
      <c r="L44">
        <v>-43.028205999999997</v>
      </c>
      <c r="M44" s="7"/>
      <c r="N44" s="3">
        <f t="shared" si="7"/>
        <v>21.802499999999998</v>
      </c>
      <c r="O44" s="3">
        <f t="shared" si="5"/>
        <v>-8.8228787999999998</v>
      </c>
      <c r="Q44" s="7"/>
    </row>
    <row r="45" spans="2:17" x14ac:dyDescent="0.25">
      <c r="B45">
        <v>19329666666.667</v>
      </c>
      <c r="C45">
        <v>-49.281104999999997</v>
      </c>
      <c r="D45">
        <v>-40.853507999999998</v>
      </c>
      <c r="E45" s="7"/>
      <c r="F45" s="3">
        <f t="shared" si="6"/>
        <v>22.442</v>
      </c>
      <c r="G45" s="3">
        <f t="shared" si="4"/>
        <v>-10.581742</v>
      </c>
      <c r="J45">
        <v>19329666666.667</v>
      </c>
      <c r="K45">
        <v>-51.753258000000002</v>
      </c>
      <c r="L45">
        <v>-42.729218000000003</v>
      </c>
      <c r="M45" s="7"/>
      <c r="N45" s="3">
        <f t="shared" si="7"/>
        <v>22.442</v>
      </c>
      <c r="O45" s="3">
        <f t="shared" si="5"/>
        <v>-9.1925925999999993</v>
      </c>
      <c r="Q45" s="7"/>
    </row>
    <row r="46" spans="2:17" x14ac:dyDescent="0.25">
      <c r="B46">
        <v>20274722222.222</v>
      </c>
      <c r="C46">
        <v>-43.919296000000003</v>
      </c>
      <c r="D46">
        <v>-35.388668000000003</v>
      </c>
      <c r="E46" s="7"/>
      <c r="F46" s="3">
        <f t="shared" si="6"/>
        <v>23.081499999999998</v>
      </c>
      <c r="G46" s="3">
        <f t="shared" si="4"/>
        <v>-9.5236777999999997</v>
      </c>
      <c r="J46">
        <v>20274722222.222</v>
      </c>
      <c r="K46">
        <v>-48.221912000000003</v>
      </c>
      <c r="L46">
        <v>-39.120274000000002</v>
      </c>
      <c r="M46" s="7"/>
      <c r="N46" s="3">
        <f t="shared" si="7"/>
        <v>23.081499999999998</v>
      </c>
      <c r="O46" s="3">
        <f t="shared" si="5"/>
        <v>-9.7112044999999991</v>
      </c>
      <c r="Q46" s="7"/>
    </row>
    <row r="47" spans="2:17" x14ac:dyDescent="0.25">
      <c r="B47">
        <v>21219777777.778</v>
      </c>
      <c r="C47">
        <v>-36.690994000000003</v>
      </c>
      <c r="D47">
        <v>-28.571009</v>
      </c>
      <c r="E47" s="7"/>
      <c r="F47" s="3">
        <f t="shared" si="6"/>
        <v>23.721</v>
      </c>
      <c r="G47" s="3">
        <f t="shared" si="4"/>
        <v>-9.1346244999999993</v>
      </c>
      <c r="J47">
        <v>21219777777.778</v>
      </c>
      <c r="K47">
        <v>-49.138378000000003</v>
      </c>
      <c r="L47">
        <v>-39.967540999999997</v>
      </c>
      <c r="M47" s="7"/>
      <c r="N47" s="3">
        <f t="shared" si="7"/>
        <v>23.721</v>
      </c>
      <c r="O47" s="3">
        <f t="shared" si="5"/>
        <v>-10.433831</v>
      </c>
      <c r="Q47" s="7"/>
    </row>
    <row r="48" spans="2:17" x14ac:dyDescent="0.25">
      <c r="B48">
        <v>22164833333.333</v>
      </c>
      <c r="C48">
        <v>-35.420310999999998</v>
      </c>
      <c r="D48">
        <v>-26.947372000000001</v>
      </c>
      <c r="E48" s="7"/>
      <c r="F48" s="3">
        <f t="shared" si="6"/>
        <v>24.360499999999998</v>
      </c>
      <c r="G48" s="3">
        <f t="shared" si="4"/>
        <v>-9.6773766999999999</v>
      </c>
      <c r="J48">
        <v>22164833333.333</v>
      </c>
      <c r="K48">
        <v>-51.788325999999998</v>
      </c>
      <c r="L48">
        <v>-42.270409000000001</v>
      </c>
      <c r="M48" s="7"/>
      <c r="N48" s="3">
        <f t="shared" si="7"/>
        <v>24.360499999999998</v>
      </c>
      <c r="O48" s="3">
        <f t="shared" si="5"/>
        <v>-11.359715</v>
      </c>
      <c r="Q48" s="7"/>
    </row>
    <row r="49" spans="2:17" x14ac:dyDescent="0.25">
      <c r="B49">
        <v>23109888888.889</v>
      </c>
      <c r="C49">
        <v>-33.796332999999997</v>
      </c>
      <c r="D49">
        <v>-25.31739</v>
      </c>
      <c r="E49" s="7"/>
      <c r="F49" s="3">
        <f t="shared" si="6"/>
        <v>25</v>
      </c>
      <c r="G49" s="3">
        <f t="shared" si="4"/>
        <v>-11.484431000000001</v>
      </c>
      <c r="J49">
        <v>23109888888.889</v>
      </c>
      <c r="K49">
        <v>-52.372601000000003</v>
      </c>
      <c r="L49">
        <v>-42.564830999999998</v>
      </c>
      <c r="M49" s="7"/>
      <c r="N49" s="3">
        <f t="shared" si="7"/>
        <v>25</v>
      </c>
      <c r="O49" s="3">
        <f t="shared" si="5"/>
        <v>-12.623996999999999</v>
      </c>
      <c r="Q49" s="7"/>
    </row>
    <row r="50" spans="2:17" x14ac:dyDescent="0.25">
      <c r="B50">
        <v>24054944444.444</v>
      </c>
      <c r="C50">
        <v>-37.435344999999998</v>
      </c>
      <c r="D50">
        <v>-29.035620000000002</v>
      </c>
      <c r="E50" s="7"/>
      <c r="F50" s="3" t="s">
        <v>26</v>
      </c>
      <c r="J50">
        <v>24054944444.444</v>
      </c>
      <c r="K50">
        <v>-54.103332999999999</v>
      </c>
      <c r="L50">
        <v>-43.777816999999999</v>
      </c>
      <c r="M50" s="7"/>
      <c r="N50" s="3" t="s">
        <v>26</v>
      </c>
      <c r="Q50" s="7"/>
    </row>
    <row r="51" spans="2:17" x14ac:dyDescent="0.25">
      <c r="B51">
        <v>25000000000</v>
      </c>
      <c r="C51">
        <v>-37.087372000000002</v>
      </c>
      <c r="D51">
        <v>-28.945115999999999</v>
      </c>
      <c r="E51" s="7"/>
      <c r="J51">
        <v>25000000000</v>
      </c>
      <c r="K51">
        <v>-53.502471999999997</v>
      </c>
      <c r="L51">
        <v>-42.264465000000001</v>
      </c>
      <c r="M51" s="7"/>
      <c r="Q51" s="7"/>
    </row>
    <row r="52" spans="2:17" x14ac:dyDescent="0.25">
      <c r="B52" t="s">
        <v>26</v>
      </c>
      <c r="E52" s="5"/>
      <c r="J52" t="s">
        <v>26</v>
      </c>
      <c r="M52" s="5"/>
      <c r="Q52" s="5"/>
    </row>
    <row r="53" spans="2:17" x14ac:dyDescent="0.25">
      <c r="E53" s="5"/>
      <c r="F53" s="3" t="s">
        <v>29</v>
      </c>
      <c r="M53" s="5"/>
      <c r="N53" s="3" t="s">
        <v>29</v>
      </c>
      <c r="Q53" s="5"/>
    </row>
    <row r="54" spans="2:17" ht="15.75" x14ac:dyDescent="0.25">
      <c r="E54" s="5"/>
      <c r="F54" s="3" t="s">
        <v>22</v>
      </c>
      <c r="G54" s="3" t="str">
        <f t="shared" ref="G54:G73" si="8">D80</f>
        <v>1Rx4L dBc Log Mag(dB)</v>
      </c>
      <c r="H54" s="26">
        <v>1</v>
      </c>
      <c r="M54" s="5"/>
      <c r="N54" s="3" t="s">
        <v>22</v>
      </c>
      <c r="O54" s="3" t="str">
        <f t="shared" ref="O54:O73" si="9">L80</f>
        <v>1Rx4L dBc Log Mag(dB)</v>
      </c>
      <c r="P54" s="26">
        <v>1</v>
      </c>
      <c r="Q54" s="5"/>
    </row>
    <row r="55" spans="2:17" ht="15.75" x14ac:dyDescent="0.25">
      <c r="B55" t="s">
        <v>27</v>
      </c>
      <c r="E55" s="5"/>
      <c r="F55" s="3">
        <f t="shared" ref="F55:F73" si="10">B81/1000000000</f>
        <v>19.989000000000001</v>
      </c>
      <c r="G55" s="3">
        <f t="shared" si="8"/>
        <v>-33.460442</v>
      </c>
      <c r="H55" s="27">
        <f>ABS(AVERAGE(G55:G73)-(H54-1)*5)</f>
        <v>33.898053473684215</v>
      </c>
      <c r="J55" t="s">
        <v>27</v>
      </c>
      <c r="M55" s="5"/>
      <c r="N55" s="3">
        <f t="shared" ref="N55:N73" si="11">J81/1000000000</f>
        <v>19.989000000000001</v>
      </c>
      <c r="O55" s="3">
        <f t="shared" si="9"/>
        <v>-53.701759000000003</v>
      </c>
      <c r="P55" s="27">
        <f>ABS(AVERAGE(O55:O73)-(P54-1)*5)</f>
        <v>47.216453526315775</v>
      </c>
      <c r="Q55" s="5"/>
    </row>
    <row r="56" spans="2:17" x14ac:dyDescent="0.25">
      <c r="B56" t="s">
        <v>22</v>
      </c>
      <c r="C56" t="s">
        <v>145</v>
      </c>
      <c r="D56" t="s">
        <v>39</v>
      </c>
      <c r="E56" s="5"/>
      <c r="F56" s="3">
        <f t="shared" si="10"/>
        <v>20.267388888888998</v>
      </c>
      <c r="G56" s="3">
        <f t="shared" si="8"/>
        <v>-32.018749</v>
      </c>
      <c r="J56" t="s">
        <v>22</v>
      </c>
      <c r="K56" t="s">
        <v>145</v>
      </c>
      <c r="L56" t="s">
        <v>39</v>
      </c>
      <c r="M56" s="5"/>
      <c r="N56" s="3">
        <f t="shared" si="11"/>
        <v>20.267388888888998</v>
      </c>
      <c r="O56" s="3">
        <f t="shared" si="9"/>
        <v>-52.551833999999999</v>
      </c>
      <c r="Q56" s="5"/>
    </row>
    <row r="57" spans="2:17" x14ac:dyDescent="0.25">
      <c r="B57">
        <v>13489000000</v>
      </c>
      <c r="C57">
        <v>-25.924752999999999</v>
      </c>
      <c r="D57">
        <v>-19.580283999999999</v>
      </c>
      <c r="E57" s="5"/>
      <c r="F57" s="3">
        <f t="shared" si="10"/>
        <v>20.545777777778</v>
      </c>
      <c r="G57" s="3">
        <f t="shared" si="8"/>
        <v>-32.347842999999997</v>
      </c>
      <c r="J57">
        <v>13489000000</v>
      </c>
      <c r="K57">
        <v>-26.769818999999998</v>
      </c>
      <c r="L57">
        <v>-18.624189000000001</v>
      </c>
      <c r="M57" s="5"/>
      <c r="N57" s="3">
        <f t="shared" si="11"/>
        <v>20.545777777778</v>
      </c>
      <c r="O57" s="3">
        <f t="shared" si="9"/>
        <v>-52.564590000000003</v>
      </c>
      <c r="Q57" s="5"/>
    </row>
    <row r="58" spans="2:17" x14ac:dyDescent="0.25">
      <c r="B58">
        <v>14128500000</v>
      </c>
      <c r="C58">
        <v>-26.299562000000002</v>
      </c>
      <c r="D58">
        <v>-19.235230999999999</v>
      </c>
      <c r="E58" s="5"/>
      <c r="F58" s="3">
        <f t="shared" si="10"/>
        <v>20.824166666667001</v>
      </c>
      <c r="G58" s="3">
        <f t="shared" si="8"/>
        <v>-32.243133999999998</v>
      </c>
      <c r="J58">
        <v>14128500000</v>
      </c>
      <c r="K58">
        <v>-25.745892000000001</v>
      </c>
      <c r="L58">
        <v>-17.424385000000001</v>
      </c>
      <c r="M58" s="5"/>
      <c r="N58" s="3">
        <f t="shared" si="11"/>
        <v>20.824166666667001</v>
      </c>
      <c r="O58" s="3">
        <f t="shared" si="9"/>
        <v>-52.550803999999999</v>
      </c>
      <c r="Q58" s="5"/>
    </row>
    <row r="59" spans="2:17" x14ac:dyDescent="0.25">
      <c r="B59">
        <v>14768000000</v>
      </c>
      <c r="C59">
        <v>-24.930698</v>
      </c>
      <c r="D59">
        <v>-17.798356999999999</v>
      </c>
      <c r="E59" s="5"/>
      <c r="F59" s="3">
        <f t="shared" si="10"/>
        <v>21.102555555555998</v>
      </c>
      <c r="G59" s="3">
        <f t="shared" si="8"/>
        <v>-32.477607999999996</v>
      </c>
      <c r="J59">
        <v>14768000000</v>
      </c>
      <c r="K59">
        <v>-24.561626</v>
      </c>
      <c r="L59">
        <v>-16.587375999999999</v>
      </c>
      <c r="M59" s="5"/>
      <c r="N59" s="3">
        <f t="shared" si="11"/>
        <v>21.102555555555998</v>
      </c>
      <c r="O59" s="3">
        <f t="shared" si="9"/>
        <v>-50.673935</v>
      </c>
      <c r="Q59" s="5"/>
    </row>
    <row r="60" spans="2:17" x14ac:dyDescent="0.25">
      <c r="B60">
        <v>15407500000</v>
      </c>
      <c r="C60">
        <v>-23.410664000000001</v>
      </c>
      <c r="D60">
        <v>-16.267952000000001</v>
      </c>
      <c r="E60" s="5"/>
      <c r="F60" s="3">
        <f t="shared" si="10"/>
        <v>21.380944444444001</v>
      </c>
      <c r="G60" s="3">
        <f t="shared" si="8"/>
        <v>-32.359734000000003</v>
      </c>
      <c r="J60">
        <v>15407500000</v>
      </c>
      <c r="K60">
        <v>-21.725560999999999</v>
      </c>
      <c r="L60">
        <v>-13.595502</v>
      </c>
      <c r="M60" s="5"/>
      <c r="N60" s="3">
        <f t="shared" si="11"/>
        <v>21.380944444444001</v>
      </c>
      <c r="O60" s="3">
        <f t="shared" si="9"/>
        <v>-48.949120000000001</v>
      </c>
      <c r="Q60" s="5"/>
    </row>
    <row r="61" spans="2:17" x14ac:dyDescent="0.25">
      <c r="B61">
        <v>16047000000</v>
      </c>
      <c r="C61">
        <v>-22.930959999999999</v>
      </c>
      <c r="D61">
        <v>-16.22261</v>
      </c>
      <c r="E61" s="5"/>
      <c r="F61" s="3">
        <f t="shared" si="10"/>
        <v>21.659333333332999</v>
      </c>
      <c r="G61" s="3">
        <f t="shared" si="8"/>
        <v>-32.038361000000002</v>
      </c>
      <c r="J61">
        <v>16047000000</v>
      </c>
      <c r="K61">
        <v>-23.051729000000002</v>
      </c>
      <c r="L61">
        <v>-14.948242</v>
      </c>
      <c r="M61" s="5"/>
      <c r="N61" s="3">
        <f t="shared" si="11"/>
        <v>21.659333333332999</v>
      </c>
      <c r="O61" s="3">
        <f t="shared" si="9"/>
        <v>-50.864978999999998</v>
      </c>
      <c r="Q61" s="5"/>
    </row>
    <row r="62" spans="2:17" x14ac:dyDescent="0.25">
      <c r="B62">
        <v>16686500000</v>
      </c>
      <c r="C62">
        <v>-21.704499999999999</v>
      </c>
      <c r="D62">
        <v>-14.782441</v>
      </c>
      <c r="E62" s="5"/>
      <c r="F62" s="3">
        <f t="shared" si="10"/>
        <v>21.937722222222</v>
      </c>
      <c r="G62" s="3">
        <f t="shared" si="8"/>
        <v>-31.012139999999999</v>
      </c>
      <c r="J62">
        <v>16686500000</v>
      </c>
      <c r="K62">
        <v>-21.076466</v>
      </c>
      <c r="L62">
        <v>-12.308386</v>
      </c>
      <c r="M62" s="5"/>
      <c r="N62" s="3">
        <f t="shared" si="11"/>
        <v>21.937722222222</v>
      </c>
      <c r="O62" s="3">
        <f t="shared" si="9"/>
        <v>-48.614165999999997</v>
      </c>
      <c r="Q62" s="5"/>
    </row>
    <row r="63" spans="2:17" x14ac:dyDescent="0.25">
      <c r="B63">
        <v>17326000000</v>
      </c>
      <c r="C63">
        <v>-20.722607</v>
      </c>
      <c r="D63">
        <v>-13.611107000000001</v>
      </c>
      <c r="E63" s="5"/>
      <c r="F63" s="3">
        <f t="shared" si="10"/>
        <v>22.216111111111001</v>
      </c>
      <c r="G63" s="3">
        <f t="shared" si="8"/>
        <v>-31.227833</v>
      </c>
      <c r="J63">
        <v>17326000000</v>
      </c>
      <c r="K63">
        <v>-20.009239000000001</v>
      </c>
      <c r="L63">
        <v>-10.624485999999999</v>
      </c>
      <c r="M63" s="5"/>
      <c r="N63" s="3">
        <f t="shared" si="11"/>
        <v>22.216111111111001</v>
      </c>
      <c r="O63" s="3">
        <f t="shared" si="9"/>
        <v>-47.242621999999997</v>
      </c>
      <c r="Q63" s="5"/>
    </row>
    <row r="64" spans="2:17" x14ac:dyDescent="0.25">
      <c r="B64">
        <v>17965500000</v>
      </c>
      <c r="C64">
        <v>-19.726113999999999</v>
      </c>
      <c r="D64">
        <v>-12.43003</v>
      </c>
      <c r="E64" s="5"/>
      <c r="F64" s="3">
        <f t="shared" si="10"/>
        <v>22.494499999999999</v>
      </c>
      <c r="G64" s="3">
        <f t="shared" si="8"/>
        <v>-30.673860999999999</v>
      </c>
      <c r="J64">
        <v>17965500000</v>
      </c>
      <c r="K64">
        <v>-19.081296999999999</v>
      </c>
      <c r="L64">
        <v>-9.7383918999999999</v>
      </c>
      <c r="M64" s="5"/>
      <c r="N64" s="3">
        <f t="shared" si="11"/>
        <v>22.494499999999999</v>
      </c>
      <c r="O64" s="3">
        <f t="shared" si="9"/>
        <v>-46.931395999999999</v>
      </c>
      <c r="Q64" s="5"/>
    </row>
    <row r="65" spans="2:17" x14ac:dyDescent="0.25">
      <c r="B65">
        <v>18605000000</v>
      </c>
      <c r="C65">
        <v>-18.934263000000001</v>
      </c>
      <c r="D65">
        <v>-11.237266</v>
      </c>
      <c r="E65" s="5"/>
      <c r="F65" s="3">
        <f t="shared" si="10"/>
        <v>22.772888888889</v>
      </c>
      <c r="G65" s="3">
        <f t="shared" si="8"/>
        <v>-31.111366</v>
      </c>
      <c r="J65">
        <v>18605000000</v>
      </c>
      <c r="K65">
        <v>-18.753319000000001</v>
      </c>
      <c r="L65">
        <v>-9.6385983999999993</v>
      </c>
      <c r="M65" s="5"/>
      <c r="N65" s="3">
        <f t="shared" si="11"/>
        <v>22.772888888889</v>
      </c>
      <c r="O65" s="3">
        <f t="shared" si="9"/>
        <v>-45.577263000000002</v>
      </c>
      <c r="Q65" s="5"/>
    </row>
    <row r="66" spans="2:17" x14ac:dyDescent="0.25">
      <c r="B66">
        <v>19244500000</v>
      </c>
      <c r="C66">
        <v>-18.058257999999999</v>
      </c>
      <c r="D66">
        <v>-10.098492999999999</v>
      </c>
      <c r="E66" s="5"/>
      <c r="F66" s="3">
        <f t="shared" si="10"/>
        <v>23.051277777778001</v>
      </c>
      <c r="G66" s="3">
        <f t="shared" si="8"/>
        <v>-31.630196000000002</v>
      </c>
      <c r="J66">
        <v>19244500000</v>
      </c>
      <c r="K66">
        <v>-17.657195999999999</v>
      </c>
      <c r="L66">
        <v>-8.8649111000000005</v>
      </c>
      <c r="M66" s="5"/>
      <c r="N66" s="3">
        <f t="shared" si="11"/>
        <v>23.051277777778001</v>
      </c>
      <c r="O66" s="3">
        <f t="shared" si="9"/>
        <v>-44.292701999999998</v>
      </c>
      <c r="Q66" s="5"/>
    </row>
    <row r="67" spans="2:17" x14ac:dyDescent="0.25">
      <c r="B67">
        <v>19884000000</v>
      </c>
      <c r="C67">
        <v>-18.062335999999998</v>
      </c>
      <c r="D67">
        <v>-10.066411</v>
      </c>
      <c r="E67" s="5"/>
      <c r="F67" s="3">
        <f t="shared" si="10"/>
        <v>23.329666666666999</v>
      </c>
      <c r="G67" s="3">
        <f t="shared" si="8"/>
        <v>-32.898155000000003</v>
      </c>
      <c r="J67">
        <v>19884000000</v>
      </c>
      <c r="K67">
        <v>-17.774954000000001</v>
      </c>
      <c r="L67">
        <v>-9.1291180000000001</v>
      </c>
      <c r="M67" s="5"/>
      <c r="N67" s="3">
        <f t="shared" si="11"/>
        <v>23.329666666666999</v>
      </c>
      <c r="O67" s="3">
        <f t="shared" si="9"/>
        <v>-43.666755999999999</v>
      </c>
      <c r="Q67" s="5"/>
    </row>
    <row r="68" spans="2:17" x14ac:dyDescent="0.25">
      <c r="B68">
        <v>20523500000</v>
      </c>
      <c r="C68">
        <v>-18.072866000000001</v>
      </c>
      <c r="D68">
        <v>-9.7831449999999993</v>
      </c>
      <c r="E68" s="5"/>
      <c r="F68" s="3">
        <f t="shared" si="10"/>
        <v>23.608055555556</v>
      </c>
      <c r="G68" s="3">
        <f t="shared" si="8"/>
        <v>-34.358871000000001</v>
      </c>
      <c r="J68">
        <v>20523500000</v>
      </c>
      <c r="K68">
        <v>-17.682034999999999</v>
      </c>
      <c r="L68">
        <v>-8.9398098000000008</v>
      </c>
      <c r="M68" s="5"/>
      <c r="N68" s="3">
        <f t="shared" si="11"/>
        <v>23.608055555556</v>
      </c>
      <c r="O68" s="3">
        <f t="shared" si="9"/>
        <v>-44.436999999999998</v>
      </c>
      <c r="Q68" s="5"/>
    </row>
    <row r="69" spans="2:17" x14ac:dyDescent="0.25">
      <c r="B69">
        <v>21163000000</v>
      </c>
      <c r="C69">
        <v>-18.267095999999999</v>
      </c>
      <c r="D69">
        <v>-9.8394984999999995</v>
      </c>
      <c r="E69" s="5"/>
      <c r="F69" s="3">
        <f t="shared" si="10"/>
        <v>23.886444444443999</v>
      </c>
      <c r="G69" s="3">
        <f t="shared" si="8"/>
        <v>-36.760651000000003</v>
      </c>
      <c r="J69">
        <v>21163000000</v>
      </c>
      <c r="K69">
        <v>-17.877846000000002</v>
      </c>
      <c r="L69">
        <v>-8.8538055</v>
      </c>
      <c r="M69" s="5"/>
      <c r="N69" s="3">
        <f t="shared" si="11"/>
        <v>23.886444444443999</v>
      </c>
      <c r="O69" s="3">
        <f t="shared" si="9"/>
        <v>-43.358677</v>
      </c>
      <c r="Q69" s="5"/>
    </row>
    <row r="70" spans="2:17" x14ac:dyDescent="0.25">
      <c r="B70">
        <v>21802500000</v>
      </c>
      <c r="C70">
        <v>-18.453517999999999</v>
      </c>
      <c r="D70">
        <v>-9.9228907</v>
      </c>
      <c r="E70" s="5"/>
      <c r="F70" s="3">
        <f t="shared" si="10"/>
        <v>24.164833333333</v>
      </c>
      <c r="G70" s="3">
        <f t="shared" si="8"/>
        <v>-39.118816000000002</v>
      </c>
      <c r="J70">
        <v>21802500000</v>
      </c>
      <c r="K70">
        <v>-17.924519</v>
      </c>
      <c r="L70">
        <v>-8.8228787999999998</v>
      </c>
      <c r="M70" s="5"/>
      <c r="N70" s="3">
        <f t="shared" si="11"/>
        <v>24.164833333333</v>
      </c>
      <c r="O70" s="3">
        <f t="shared" si="9"/>
        <v>-42.944457999999997</v>
      </c>
      <c r="Q70" s="5"/>
    </row>
    <row r="71" spans="2:17" x14ac:dyDescent="0.25">
      <c r="B71">
        <v>22442000000</v>
      </c>
      <c r="C71">
        <v>-18.701730999999999</v>
      </c>
      <c r="D71">
        <v>-10.581742</v>
      </c>
      <c r="E71" s="5"/>
      <c r="F71" s="3">
        <f t="shared" si="10"/>
        <v>24.443222222222001</v>
      </c>
      <c r="G71" s="3">
        <f t="shared" si="8"/>
        <v>-39.217391999999997</v>
      </c>
      <c r="J71">
        <v>22442000000</v>
      </c>
      <c r="K71">
        <v>-18.363427999999999</v>
      </c>
      <c r="L71">
        <v>-9.1925925999999993</v>
      </c>
      <c r="M71" s="5"/>
      <c r="N71" s="3">
        <f t="shared" si="11"/>
        <v>24.443222222222001</v>
      </c>
      <c r="O71" s="3">
        <f t="shared" si="9"/>
        <v>-42.837952000000001</v>
      </c>
      <c r="Q71" s="5"/>
    </row>
    <row r="72" spans="2:17" x14ac:dyDescent="0.25">
      <c r="B72">
        <v>23081500000</v>
      </c>
      <c r="C72">
        <v>-17.996616</v>
      </c>
      <c r="D72">
        <v>-9.5236777999999997</v>
      </c>
      <c r="E72" s="5"/>
      <c r="F72" s="3">
        <f t="shared" si="10"/>
        <v>24.721611111110999</v>
      </c>
      <c r="G72" s="3">
        <f t="shared" si="8"/>
        <v>-39.629978000000001</v>
      </c>
      <c r="J72">
        <v>23081500000</v>
      </c>
      <c r="K72">
        <v>-19.229122</v>
      </c>
      <c r="L72">
        <v>-9.7112044999999991</v>
      </c>
      <c r="M72" s="5"/>
      <c r="N72" s="3">
        <f t="shared" si="11"/>
        <v>24.721611111110999</v>
      </c>
      <c r="O72" s="3">
        <f t="shared" si="9"/>
        <v>-42.798949999999998</v>
      </c>
      <c r="Q72" s="5"/>
    </row>
    <row r="73" spans="2:17" x14ac:dyDescent="0.25">
      <c r="B73">
        <v>23721000000</v>
      </c>
      <c r="C73">
        <v>-17.613565000000001</v>
      </c>
      <c r="D73">
        <v>-9.1346244999999993</v>
      </c>
      <c r="E73" s="5"/>
      <c r="F73" s="3">
        <f t="shared" si="10"/>
        <v>25</v>
      </c>
      <c r="G73" s="3">
        <f t="shared" si="8"/>
        <v>-39.477885999999998</v>
      </c>
      <c r="J73">
        <v>23721000000</v>
      </c>
      <c r="K73">
        <v>-20.241603999999999</v>
      </c>
      <c r="L73">
        <v>-10.433831</v>
      </c>
      <c r="M73" s="5"/>
      <c r="N73" s="3">
        <f t="shared" si="11"/>
        <v>25</v>
      </c>
      <c r="O73" s="3">
        <f t="shared" si="9"/>
        <v>-42.553654000000002</v>
      </c>
      <c r="Q73" s="5"/>
    </row>
    <row r="74" spans="2:17" x14ac:dyDescent="0.25">
      <c r="B74">
        <v>24360500000</v>
      </c>
      <c r="C74">
        <v>-18.077103000000001</v>
      </c>
      <c r="D74">
        <v>-9.6773766999999999</v>
      </c>
      <c r="E74" s="5"/>
      <c r="F74" s="3" t="s">
        <v>26</v>
      </c>
      <c r="J74">
        <v>24360500000</v>
      </c>
      <c r="K74">
        <v>-21.685227999999999</v>
      </c>
      <c r="L74">
        <v>-11.359715</v>
      </c>
      <c r="M74" s="5"/>
      <c r="N74" s="3" t="s">
        <v>26</v>
      </c>
      <c r="Q74" s="5"/>
    </row>
    <row r="75" spans="2:17" x14ac:dyDescent="0.25">
      <c r="B75">
        <v>25000000000</v>
      </c>
      <c r="C75">
        <v>-19.626685999999999</v>
      </c>
      <c r="D75">
        <v>-11.484431000000001</v>
      </c>
      <c r="J75">
        <v>25000000000</v>
      </c>
      <c r="K75">
        <v>-23.862000999999999</v>
      </c>
      <c r="L75">
        <v>-12.623996999999999</v>
      </c>
    </row>
    <row r="76" spans="2:17" x14ac:dyDescent="0.25">
      <c r="B76" t="s">
        <v>26</v>
      </c>
      <c r="J76" t="s">
        <v>26</v>
      </c>
    </row>
    <row r="77" spans="2:17" x14ac:dyDescent="0.25">
      <c r="F77" s="3" t="s">
        <v>31</v>
      </c>
      <c r="N77" s="3" t="s">
        <v>31</v>
      </c>
    </row>
    <row r="78" spans="2:17" ht="15.75" x14ac:dyDescent="0.25">
      <c r="F78" s="3" t="s">
        <v>22</v>
      </c>
      <c r="G78" s="3" t="str">
        <f t="shared" ref="G78:G97" si="12">D104</f>
        <v>1Rx5L dBc Log Mag(dB)</v>
      </c>
      <c r="H78" s="26">
        <v>1</v>
      </c>
      <c r="N78" s="3" t="s">
        <v>22</v>
      </c>
      <c r="O78" s="3" t="str">
        <f t="shared" ref="O78:O97" si="13">L104</f>
        <v>1Rx5L dBc Log Mag(dB)</v>
      </c>
      <c r="P78" s="26">
        <v>1</v>
      </c>
    </row>
    <row r="79" spans="2:17" ht="15.75" x14ac:dyDescent="0.25">
      <c r="B79" t="s">
        <v>29</v>
      </c>
      <c r="F79" s="3">
        <f t="shared" ref="F79:F97" si="14">B105/1000000000</f>
        <v>23.489000000000001</v>
      </c>
      <c r="G79" s="3">
        <f t="shared" si="12"/>
        <v>-16.884768999999999</v>
      </c>
      <c r="H79" s="27">
        <f>ABS(AVERAGE(G79:G97)-(H78-1)*5)</f>
        <v>15.183803315789476</v>
      </c>
      <c r="J79" t="s">
        <v>29</v>
      </c>
      <c r="N79" s="3">
        <f t="shared" ref="N79:N97" si="15">J105/1000000000</f>
        <v>23.489000000000001</v>
      </c>
      <c r="O79" s="3">
        <f t="shared" si="13"/>
        <v>-18.518104999999998</v>
      </c>
      <c r="P79" s="27">
        <f>ABS(AVERAGE(O79:O97)-(P78-1)*5)</f>
        <v>18.130597052631582</v>
      </c>
    </row>
    <row r="80" spans="2:17" x14ac:dyDescent="0.25">
      <c r="B80" t="s">
        <v>22</v>
      </c>
      <c r="C80" t="s">
        <v>146</v>
      </c>
      <c r="D80" t="s">
        <v>40</v>
      </c>
      <c r="F80" s="3">
        <f t="shared" si="14"/>
        <v>23.572944444444001</v>
      </c>
      <c r="G80" s="3">
        <f t="shared" si="12"/>
        <v>-16.288605</v>
      </c>
      <c r="J80" t="s">
        <v>22</v>
      </c>
      <c r="K80" t="s">
        <v>146</v>
      </c>
      <c r="L80" t="s">
        <v>40</v>
      </c>
      <c r="N80" s="3">
        <f t="shared" si="15"/>
        <v>23.572944444444001</v>
      </c>
      <c r="O80" s="3">
        <f t="shared" si="13"/>
        <v>-17.786104000000002</v>
      </c>
    </row>
    <row r="81" spans="2:15" x14ac:dyDescent="0.25">
      <c r="B81">
        <v>19989000000</v>
      </c>
      <c r="C81">
        <v>-39.804912999999999</v>
      </c>
      <c r="D81">
        <v>-33.460442</v>
      </c>
      <c r="F81" s="3">
        <f t="shared" si="14"/>
        <v>23.656888888889</v>
      </c>
      <c r="G81" s="3">
        <f t="shared" si="12"/>
        <v>-15.243448000000001</v>
      </c>
      <c r="J81">
        <v>19989000000</v>
      </c>
      <c r="K81">
        <v>-61.847389</v>
      </c>
      <c r="L81">
        <v>-53.701759000000003</v>
      </c>
      <c r="N81" s="3">
        <f t="shared" si="15"/>
        <v>23.656888888889</v>
      </c>
      <c r="O81" s="3">
        <f t="shared" si="13"/>
        <v>-18.029012999999999</v>
      </c>
    </row>
    <row r="82" spans="2:15" x14ac:dyDescent="0.25">
      <c r="B82">
        <v>20267388888.889</v>
      </c>
      <c r="C82">
        <v>-39.083080000000002</v>
      </c>
      <c r="D82">
        <v>-32.018749</v>
      </c>
      <c r="F82" s="3">
        <f t="shared" si="14"/>
        <v>23.740833333333001</v>
      </c>
      <c r="G82" s="3">
        <f t="shared" si="12"/>
        <v>-16.409613</v>
      </c>
      <c r="J82">
        <v>20267388888.889</v>
      </c>
      <c r="K82">
        <v>-60.873341000000003</v>
      </c>
      <c r="L82">
        <v>-52.551833999999999</v>
      </c>
      <c r="N82" s="3">
        <f t="shared" si="15"/>
        <v>23.740833333333001</v>
      </c>
      <c r="O82" s="3">
        <f t="shared" si="13"/>
        <v>-19.295372</v>
      </c>
    </row>
    <row r="83" spans="2:15" x14ac:dyDescent="0.25">
      <c r="B83">
        <v>20545777777.778</v>
      </c>
      <c r="C83">
        <v>-39.480182999999997</v>
      </c>
      <c r="D83">
        <v>-32.347842999999997</v>
      </c>
      <c r="F83" s="3">
        <f t="shared" si="14"/>
        <v>23.824777777777999</v>
      </c>
      <c r="G83" s="3">
        <f t="shared" si="12"/>
        <v>-16.436461999999999</v>
      </c>
      <c r="J83">
        <v>20545777777.778</v>
      </c>
      <c r="K83">
        <v>-60.538837000000001</v>
      </c>
      <c r="L83">
        <v>-52.564590000000003</v>
      </c>
      <c r="N83" s="3">
        <f t="shared" si="15"/>
        <v>23.824777777777999</v>
      </c>
      <c r="O83" s="3">
        <f t="shared" si="13"/>
        <v>-18.510078</v>
      </c>
    </row>
    <row r="84" spans="2:15" x14ac:dyDescent="0.25">
      <c r="B84">
        <v>20824166666.667</v>
      </c>
      <c r="C84">
        <v>-39.385845000000003</v>
      </c>
      <c r="D84">
        <v>-32.243133999999998</v>
      </c>
      <c r="F84" s="3">
        <f t="shared" si="14"/>
        <v>23.908722222222</v>
      </c>
      <c r="G84" s="3">
        <f t="shared" si="12"/>
        <v>-15.868231</v>
      </c>
      <c r="J84">
        <v>20824166666.667</v>
      </c>
      <c r="K84">
        <v>-60.680861999999998</v>
      </c>
      <c r="L84">
        <v>-52.550803999999999</v>
      </c>
      <c r="N84" s="3">
        <f t="shared" si="15"/>
        <v>23.908722222222</v>
      </c>
      <c r="O84" s="3">
        <f t="shared" si="13"/>
        <v>-17.862863999999998</v>
      </c>
    </row>
    <row r="85" spans="2:15" x14ac:dyDescent="0.25">
      <c r="B85">
        <v>21102555555.556</v>
      </c>
      <c r="C85">
        <v>-39.185958999999997</v>
      </c>
      <c r="D85">
        <v>-32.477607999999996</v>
      </c>
      <c r="F85" s="3">
        <f t="shared" si="14"/>
        <v>23.992666666666999</v>
      </c>
      <c r="G85" s="3">
        <f t="shared" si="12"/>
        <v>-15.742872999999999</v>
      </c>
      <c r="J85">
        <v>21102555555.556</v>
      </c>
      <c r="K85">
        <v>-58.777424000000003</v>
      </c>
      <c r="L85">
        <v>-50.673935</v>
      </c>
      <c r="N85" s="3">
        <f t="shared" si="15"/>
        <v>23.992666666666999</v>
      </c>
      <c r="O85" s="3">
        <f t="shared" si="13"/>
        <v>-17.220071999999998</v>
      </c>
    </row>
    <row r="86" spans="2:15" x14ac:dyDescent="0.25">
      <c r="B86">
        <v>21380944444.444</v>
      </c>
      <c r="C86">
        <v>-39.281796</v>
      </c>
      <c r="D86">
        <v>-32.359734000000003</v>
      </c>
      <c r="F86" s="3">
        <f t="shared" si="14"/>
        <v>24.076611111110999</v>
      </c>
      <c r="G86" s="3">
        <f t="shared" si="12"/>
        <v>-15.797091999999999</v>
      </c>
      <c r="J86">
        <v>21380944444.444</v>
      </c>
      <c r="K86">
        <v>-57.717196999999999</v>
      </c>
      <c r="L86">
        <v>-48.949120000000001</v>
      </c>
      <c r="N86" s="3">
        <f t="shared" si="15"/>
        <v>24.076611111110999</v>
      </c>
      <c r="O86" s="3">
        <f t="shared" si="13"/>
        <v>-17.726858</v>
      </c>
    </row>
    <row r="87" spans="2:15" x14ac:dyDescent="0.25">
      <c r="B87">
        <v>21659333333.333</v>
      </c>
      <c r="C87">
        <v>-39.149859999999997</v>
      </c>
      <c r="D87">
        <v>-32.038361000000002</v>
      </c>
      <c r="F87" s="3">
        <f t="shared" si="14"/>
        <v>24.160555555555998</v>
      </c>
      <c r="G87" s="3">
        <f t="shared" si="12"/>
        <v>-15.572122999999999</v>
      </c>
      <c r="J87">
        <v>21659333333.333</v>
      </c>
      <c r="K87">
        <v>-60.249732999999999</v>
      </c>
      <c r="L87">
        <v>-50.864978999999998</v>
      </c>
      <c r="N87" s="3">
        <f t="shared" si="15"/>
        <v>24.160555555555998</v>
      </c>
      <c r="O87" s="3">
        <f t="shared" si="13"/>
        <v>-17.971920000000001</v>
      </c>
    </row>
    <row r="88" spans="2:15" x14ac:dyDescent="0.25">
      <c r="B88">
        <v>21937722222.222</v>
      </c>
      <c r="C88">
        <v>-38.308224000000003</v>
      </c>
      <c r="D88">
        <v>-31.012139999999999</v>
      </c>
      <c r="F88" s="3">
        <f t="shared" si="14"/>
        <v>24.244499999999999</v>
      </c>
      <c r="G88" s="3">
        <f t="shared" si="12"/>
        <v>-14.268423</v>
      </c>
      <c r="J88">
        <v>21937722222.222</v>
      </c>
      <c r="K88">
        <v>-57.957073000000001</v>
      </c>
      <c r="L88">
        <v>-48.614165999999997</v>
      </c>
      <c r="N88" s="3">
        <f t="shared" si="15"/>
        <v>24.244499999999999</v>
      </c>
      <c r="O88" s="3">
        <f t="shared" si="13"/>
        <v>-17.451074999999999</v>
      </c>
    </row>
    <row r="89" spans="2:15" x14ac:dyDescent="0.25">
      <c r="B89">
        <v>22216111111.111</v>
      </c>
      <c r="C89">
        <v>-38.924827999999998</v>
      </c>
      <c r="D89">
        <v>-31.227833</v>
      </c>
      <c r="F89" s="3">
        <f t="shared" si="14"/>
        <v>24.328444444443999</v>
      </c>
      <c r="G89" s="3">
        <f t="shared" si="12"/>
        <v>-15.435045000000001</v>
      </c>
      <c r="J89">
        <v>22216111111.111</v>
      </c>
      <c r="K89">
        <v>-56.357342000000003</v>
      </c>
      <c r="L89">
        <v>-47.242621999999997</v>
      </c>
      <c r="N89" s="3">
        <f t="shared" si="15"/>
        <v>24.328444444443999</v>
      </c>
      <c r="O89" s="3">
        <f t="shared" si="13"/>
        <v>-19.509262</v>
      </c>
    </row>
    <row r="90" spans="2:15" x14ac:dyDescent="0.25">
      <c r="B90">
        <v>22494500000</v>
      </c>
      <c r="C90">
        <v>-38.633625000000002</v>
      </c>
      <c r="D90">
        <v>-30.673860999999999</v>
      </c>
      <c r="F90" s="3">
        <f t="shared" si="14"/>
        <v>24.412388888889001</v>
      </c>
      <c r="G90" s="3">
        <f t="shared" si="12"/>
        <v>-14.408811</v>
      </c>
      <c r="J90">
        <v>22494500000</v>
      </c>
      <c r="K90">
        <v>-55.723678999999997</v>
      </c>
      <c r="L90">
        <v>-46.931395999999999</v>
      </c>
      <c r="N90" s="3">
        <f t="shared" si="15"/>
        <v>24.412388888889001</v>
      </c>
      <c r="O90" s="3">
        <f t="shared" si="13"/>
        <v>-18.697868</v>
      </c>
    </row>
    <row r="91" spans="2:15" x14ac:dyDescent="0.25">
      <c r="B91">
        <v>22772888888.889</v>
      </c>
      <c r="C91">
        <v>-39.107287999999997</v>
      </c>
      <c r="D91">
        <v>-31.111366</v>
      </c>
      <c r="F91" s="3">
        <f t="shared" si="14"/>
        <v>24.496333333332998</v>
      </c>
      <c r="G91" s="3">
        <f t="shared" si="12"/>
        <v>-14.183491999999999</v>
      </c>
      <c r="J91">
        <v>22772888888.889</v>
      </c>
      <c r="K91">
        <v>-54.223098999999998</v>
      </c>
      <c r="L91">
        <v>-45.577263000000002</v>
      </c>
      <c r="N91" s="3">
        <f t="shared" si="15"/>
        <v>24.496333333332998</v>
      </c>
      <c r="O91" s="3">
        <f t="shared" si="13"/>
        <v>-18.369539</v>
      </c>
    </row>
    <row r="92" spans="2:15" x14ac:dyDescent="0.25">
      <c r="B92">
        <v>23051277777.778</v>
      </c>
      <c r="C92">
        <v>-39.919918000000003</v>
      </c>
      <c r="D92">
        <v>-31.630196000000002</v>
      </c>
      <c r="F92" s="3">
        <f t="shared" si="14"/>
        <v>24.580277777778001</v>
      </c>
      <c r="G92" s="3">
        <f t="shared" si="12"/>
        <v>-14.248317999999999</v>
      </c>
      <c r="J92">
        <v>23051277777.778</v>
      </c>
      <c r="K92">
        <v>-53.034927000000003</v>
      </c>
      <c r="L92">
        <v>-44.292701999999998</v>
      </c>
      <c r="N92" s="3">
        <f t="shared" si="15"/>
        <v>24.580277777778001</v>
      </c>
      <c r="O92" s="3">
        <f t="shared" si="13"/>
        <v>-18.148031</v>
      </c>
    </row>
    <row r="93" spans="2:15" x14ac:dyDescent="0.25">
      <c r="B93">
        <v>23329666666.667</v>
      </c>
      <c r="C93">
        <v>-41.325752000000001</v>
      </c>
      <c r="D93">
        <v>-32.898155000000003</v>
      </c>
      <c r="F93" s="3">
        <f t="shared" si="14"/>
        <v>24.664222222222001</v>
      </c>
      <c r="G93" s="3">
        <f t="shared" si="12"/>
        <v>-14.819789999999999</v>
      </c>
      <c r="J93">
        <v>23329666666.667</v>
      </c>
      <c r="K93">
        <v>-52.690795999999999</v>
      </c>
      <c r="L93">
        <v>-43.666755999999999</v>
      </c>
      <c r="N93" s="3">
        <f t="shared" si="15"/>
        <v>24.664222222222001</v>
      </c>
      <c r="O93" s="3">
        <f t="shared" si="13"/>
        <v>-18.791218000000001</v>
      </c>
    </row>
    <row r="94" spans="2:15" x14ac:dyDescent="0.25">
      <c r="B94">
        <v>23608055555.556</v>
      </c>
      <c r="C94">
        <v>-42.889499999999998</v>
      </c>
      <c r="D94">
        <v>-34.358871000000001</v>
      </c>
      <c r="F94" s="3">
        <f t="shared" si="14"/>
        <v>24.748166666667</v>
      </c>
      <c r="G94" s="3">
        <f t="shared" si="12"/>
        <v>-14.755666</v>
      </c>
      <c r="J94">
        <v>23608055555.556</v>
      </c>
      <c r="K94">
        <v>-53.538643</v>
      </c>
      <c r="L94">
        <v>-44.436999999999998</v>
      </c>
      <c r="N94" s="3">
        <f t="shared" si="15"/>
        <v>24.748166666667</v>
      </c>
      <c r="O94" s="3">
        <f t="shared" si="13"/>
        <v>-18.739993999999999</v>
      </c>
    </row>
    <row r="95" spans="2:15" x14ac:dyDescent="0.25">
      <c r="B95">
        <v>23886444444.444</v>
      </c>
      <c r="C95">
        <v>-44.880634000000001</v>
      </c>
      <c r="D95">
        <v>-36.760651000000003</v>
      </c>
      <c r="F95" s="3">
        <f t="shared" si="14"/>
        <v>24.832111111111001</v>
      </c>
      <c r="G95" s="3">
        <f t="shared" si="12"/>
        <v>-13.754562999999999</v>
      </c>
      <c r="J95">
        <v>23886444444.444</v>
      </c>
      <c r="K95">
        <v>-52.529513999999999</v>
      </c>
      <c r="L95">
        <v>-43.358677</v>
      </c>
      <c r="N95" s="3">
        <f t="shared" si="15"/>
        <v>24.832111111111001</v>
      </c>
      <c r="O95" s="3">
        <f t="shared" si="13"/>
        <v>-17.288906000000001</v>
      </c>
    </row>
    <row r="96" spans="2:15" x14ac:dyDescent="0.25">
      <c r="B96">
        <v>24164833333.333</v>
      </c>
      <c r="C96">
        <v>-47.591754999999999</v>
      </c>
      <c r="D96">
        <v>-39.118816000000002</v>
      </c>
      <c r="F96" s="3">
        <f t="shared" si="14"/>
        <v>24.916055555555999</v>
      </c>
      <c r="G96" s="3">
        <f t="shared" si="12"/>
        <v>-14.169606999999999</v>
      </c>
      <c r="J96">
        <v>24164833333.333</v>
      </c>
      <c r="K96">
        <v>-52.462375999999999</v>
      </c>
      <c r="L96">
        <v>-42.944457999999997</v>
      </c>
      <c r="N96" s="3">
        <f t="shared" si="15"/>
        <v>24.916055555555999</v>
      </c>
      <c r="O96" s="3">
        <f t="shared" si="13"/>
        <v>-17.952766</v>
      </c>
    </row>
    <row r="97" spans="2:16" x14ac:dyDescent="0.25">
      <c r="B97">
        <v>24443222222.222</v>
      </c>
      <c r="C97">
        <v>-47.696331000000001</v>
      </c>
      <c r="D97">
        <v>-39.217391999999997</v>
      </c>
      <c r="F97" s="3">
        <f t="shared" si="14"/>
        <v>25</v>
      </c>
      <c r="G97" s="3">
        <f t="shared" si="12"/>
        <v>-14.205332</v>
      </c>
      <c r="J97">
        <v>24443222222.222</v>
      </c>
      <c r="K97">
        <v>-52.645724999999999</v>
      </c>
      <c r="L97">
        <v>-42.837952000000001</v>
      </c>
      <c r="N97" s="3">
        <f t="shared" si="15"/>
        <v>25</v>
      </c>
      <c r="O97" s="3">
        <f t="shared" si="13"/>
        <v>-16.612299</v>
      </c>
    </row>
    <row r="98" spans="2:16" x14ac:dyDescent="0.25">
      <c r="B98">
        <v>24721611111.111</v>
      </c>
      <c r="C98">
        <v>-48.029705</v>
      </c>
      <c r="D98">
        <v>-39.629978000000001</v>
      </c>
      <c r="F98" s="3" t="s">
        <v>26</v>
      </c>
      <c r="J98">
        <v>24721611111.111</v>
      </c>
      <c r="K98">
        <v>-53.124462000000001</v>
      </c>
      <c r="L98">
        <v>-42.798949999999998</v>
      </c>
      <c r="N98" s="3" t="s">
        <v>26</v>
      </c>
    </row>
    <row r="99" spans="2:16" x14ac:dyDescent="0.25">
      <c r="B99">
        <v>25000000000</v>
      </c>
      <c r="C99">
        <v>-47.620139999999999</v>
      </c>
      <c r="D99">
        <v>-39.477885999999998</v>
      </c>
      <c r="J99">
        <v>25000000000</v>
      </c>
      <c r="K99">
        <v>-53.79166</v>
      </c>
      <c r="L99">
        <v>-42.553654000000002</v>
      </c>
    </row>
    <row r="100" spans="2:16" x14ac:dyDescent="0.25">
      <c r="B100" t="s">
        <v>26</v>
      </c>
      <c r="J100" t="s">
        <v>26</v>
      </c>
    </row>
    <row r="101" spans="2:16" x14ac:dyDescent="0.25">
      <c r="F101" s="3" t="s">
        <v>32</v>
      </c>
      <c r="N101" s="3" t="s">
        <v>32</v>
      </c>
    </row>
    <row r="102" spans="2:16" ht="15.75" x14ac:dyDescent="0.25">
      <c r="F102" s="3" t="s">
        <v>22</v>
      </c>
      <c r="G102" s="3" t="str">
        <f t="shared" ref="G102:G121" si="16">D128</f>
        <v>2Rx1L dBc Log Mag(dB)</v>
      </c>
      <c r="H102" s="26">
        <v>2</v>
      </c>
      <c r="N102" s="3" t="s">
        <v>22</v>
      </c>
      <c r="O102" s="3" t="str">
        <f t="shared" ref="O102:O121" si="17">L128</f>
        <v>2Rx1L dBc Log Mag(dB)</v>
      </c>
      <c r="P102" s="26">
        <v>2</v>
      </c>
    </row>
    <row r="103" spans="2:16" ht="15.75" x14ac:dyDescent="0.25">
      <c r="B103" t="s">
        <v>31</v>
      </c>
      <c r="F103" s="3">
        <f t="shared" ref="F103:F121" si="18">B129/1000000000</f>
        <v>6.5</v>
      </c>
      <c r="G103" s="3">
        <f t="shared" si="16"/>
        <v>-69.198455999999993</v>
      </c>
      <c r="H103" s="27">
        <f>ABS(AVERAGE(G103:G121)-(H102-1)*5)</f>
        <v>70.454309789473697</v>
      </c>
      <c r="J103" t="s">
        <v>31</v>
      </c>
      <c r="N103" s="3">
        <f t="shared" ref="N103:N121" si="19">J129/1000000000</f>
        <v>6.5</v>
      </c>
      <c r="O103" s="3">
        <f t="shared" si="17"/>
        <v>-53.412025</v>
      </c>
      <c r="P103" s="27">
        <f>ABS(AVERAGE(O103:O121)-(P102-1)*5)</f>
        <v>54.024633052631579</v>
      </c>
    </row>
    <row r="104" spans="2:16" x14ac:dyDescent="0.25">
      <c r="B104" t="s">
        <v>22</v>
      </c>
      <c r="C104" t="s">
        <v>147</v>
      </c>
      <c r="D104" t="s">
        <v>41</v>
      </c>
      <c r="F104" s="3">
        <f t="shared" si="18"/>
        <v>6.8308055555556004</v>
      </c>
      <c r="G104" s="3">
        <f t="shared" si="16"/>
        <v>-69.255356000000006</v>
      </c>
      <c r="J104" t="s">
        <v>22</v>
      </c>
      <c r="K104" t="s">
        <v>147</v>
      </c>
      <c r="L104" t="s">
        <v>41</v>
      </c>
      <c r="N104" s="3">
        <f t="shared" si="19"/>
        <v>6.8308055555556004</v>
      </c>
      <c r="O104" s="3">
        <f t="shared" si="17"/>
        <v>-51.182873000000001</v>
      </c>
    </row>
    <row r="105" spans="2:16" x14ac:dyDescent="0.25">
      <c r="B105">
        <v>23489000000</v>
      </c>
      <c r="C105">
        <v>-23.229239</v>
      </c>
      <c r="D105">
        <v>-16.884768999999999</v>
      </c>
      <c r="F105" s="3">
        <f t="shared" si="18"/>
        <v>7.1616111111111005</v>
      </c>
      <c r="G105" s="3">
        <f t="shared" si="16"/>
        <v>-65.087920999999994</v>
      </c>
      <c r="J105">
        <v>23489000000</v>
      </c>
      <c r="K105">
        <v>-26.663734000000002</v>
      </c>
      <c r="L105">
        <v>-18.518104999999998</v>
      </c>
      <c r="N105" s="3">
        <f t="shared" si="19"/>
        <v>7.1616111111111005</v>
      </c>
      <c r="O105" s="3">
        <f t="shared" si="17"/>
        <v>-48.654235999999997</v>
      </c>
    </row>
    <row r="106" spans="2:16" x14ac:dyDescent="0.25">
      <c r="B106">
        <v>23572944444.444</v>
      </c>
      <c r="C106">
        <v>-23.352936</v>
      </c>
      <c r="D106">
        <v>-16.288605</v>
      </c>
      <c r="F106" s="3">
        <f t="shared" si="18"/>
        <v>7.4924166666667</v>
      </c>
      <c r="G106" s="3">
        <f t="shared" si="16"/>
        <v>-64.014037999999999</v>
      </c>
      <c r="J106">
        <v>23572944444.444</v>
      </c>
      <c r="K106">
        <v>-26.107610999999999</v>
      </c>
      <c r="L106">
        <v>-17.786104000000002</v>
      </c>
      <c r="N106" s="3">
        <f t="shared" si="19"/>
        <v>7.4924166666667</v>
      </c>
      <c r="O106" s="3">
        <f t="shared" si="17"/>
        <v>-43.312125999999999</v>
      </c>
    </row>
    <row r="107" spans="2:16" x14ac:dyDescent="0.25">
      <c r="B107">
        <v>23656888888.889</v>
      </c>
      <c r="C107">
        <v>-22.375788</v>
      </c>
      <c r="D107">
        <v>-15.243448000000001</v>
      </c>
      <c r="F107" s="3">
        <f t="shared" si="18"/>
        <v>7.8232222222222001</v>
      </c>
      <c r="G107" s="3">
        <f t="shared" si="16"/>
        <v>-69.205810999999997</v>
      </c>
      <c r="J107">
        <v>23656888888.889</v>
      </c>
      <c r="K107">
        <v>-26.003261999999999</v>
      </c>
      <c r="L107">
        <v>-18.029012999999999</v>
      </c>
      <c r="N107" s="3">
        <f t="shared" si="19"/>
        <v>7.8232222222222001</v>
      </c>
      <c r="O107" s="3">
        <f t="shared" si="17"/>
        <v>-46.397098999999997</v>
      </c>
    </row>
    <row r="108" spans="2:16" x14ac:dyDescent="0.25">
      <c r="B108">
        <v>23740833333.333</v>
      </c>
      <c r="C108">
        <v>-23.552326000000001</v>
      </c>
      <c r="D108">
        <v>-16.409613</v>
      </c>
      <c r="F108" s="3">
        <f t="shared" si="18"/>
        <v>8.1540277777777987</v>
      </c>
      <c r="G108" s="3">
        <f t="shared" si="16"/>
        <v>-64.124626000000006</v>
      </c>
      <c r="J108">
        <v>23740833333.333</v>
      </c>
      <c r="K108">
        <v>-27.425429999999999</v>
      </c>
      <c r="L108">
        <v>-19.295372</v>
      </c>
      <c r="N108" s="3">
        <f t="shared" si="19"/>
        <v>8.1540277777777987</v>
      </c>
      <c r="O108" s="3">
        <f t="shared" si="17"/>
        <v>-50.704810999999999</v>
      </c>
    </row>
    <row r="109" spans="2:16" x14ac:dyDescent="0.25">
      <c r="B109">
        <v>23824777777.778</v>
      </c>
      <c r="C109">
        <v>-23.144814</v>
      </c>
      <c r="D109">
        <v>-16.436461999999999</v>
      </c>
      <c r="F109" s="3">
        <f t="shared" si="18"/>
        <v>8.4848333333332988</v>
      </c>
      <c r="G109" s="3">
        <f t="shared" si="16"/>
        <v>-69.107253999999998</v>
      </c>
      <c r="J109">
        <v>23824777777.778</v>
      </c>
      <c r="K109">
        <v>-26.613565000000001</v>
      </c>
      <c r="L109">
        <v>-18.510078</v>
      </c>
      <c r="N109" s="3">
        <f t="shared" si="19"/>
        <v>8.4848333333332988</v>
      </c>
      <c r="O109" s="3">
        <f t="shared" si="17"/>
        <v>-50.098700999999998</v>
      </c>
    </row>
    <row r="110" spans="2:16" x14ac:dyDescent="0.25">
      <c r="B110">
        <v>23908722222.222</v>
      </c>
      <c r="C110">
        <v>-22.790289000000001</v>
      </c>
      <c r="D110">
        <v>-15.868231</v>
      </c>
      <c r="F110" s="3">
        <f t="shared" si="18"/>
        <v>8.8156388888889001</v>
      </c>
      <c r="G110" s="3">
        <f t="shared" si="16"/>
        <v>-66.509674000000004</v>
      </c>
      <c r="J110">
        <v>23908722222.222</v>
      </c>
      <c r="K110">
        <v>-26.630942999999998</v>
      </c>
      <c r="L110">
        <v>-17.862863999999998</v>
      </c>
      <c r="N110" s="3">
        <f t="shared" si="19"/>
        <v>8.8156388888889001</v>
      </c>
      <c r="O110" s="3">
        <f t="shared" si="17"/>
        <v>-50.210068</v>
      </c>
    </row>
    <row r="111" spans="2:16" x14ac:dyDescent="0.25">
      <c r="B111">
        <v>23992666666.667</v>
      </c>
      <c r="C111">
        <v>-22.854374</v>
      </c>
      <c r="D111">
        <v>-15.742872999999999</v>
      </c>
      <c r="F111" s="3">
        <f t="shared" si="18"/>
        <v>9.1464444444444002</v>
      </c>
      <c r="G111" s="3">
        <f t="shared" si="16"/>
        <v>-71.200241000000005</v>
      </c>
      <c r="J111">
        <v>23992666666.667</v>
      </c>
      <c r="K111">
        <v>-26.604825999999999</v>
      </c>
      <c r="L111">
        <v>-17.220071999999998</v>
      </c>
      <c r="N111" s="3">
        <f t="shared" si="19"/>
        <v>9.1464444444444002</v>
      </c>
      <c r="O111" s="3">
        <f t="shared" si="17"/>
        <v>-51.627079000000002</v>
      </c>
    </row>
    <row r="112" spans="2:16" x14ac:dyDescent="0.25">
      <c r="B112">
        <v>24076611111.111</v>
      </c>
      <c r="C112">
        <v>-23.093176</v>
      </c>
      <c r="D112">
        <v>-15.797091999999999</v>
      </c>
      <c r="F112" s="3">
        <f t="shared" si="18"/>
        <v>9.4772499999999997</v>
      </c>
      <c r="G112" s="3">
        <f t="shared" si="16"/>
        <v>-68.560692000000003</v>
      </c>
      <c r="J112">
        <v>24076611111.111</v>
      </c>
      <c r="K112">
        <v>-27.069765</v>
      </c>
      <c r="L112">
        <v>-17.726858</v>
      </c>
      <c r="N112" s="3">
        <f t="shared" si="19"/>
        <v>9.4772499999999997</v>
      </c>
      <c r="O112" s="3">
        <f t="shared" si="17"/>
        <v>-59.811427999999999</v>
      </c>
    </row>
    <row r="113" spans="2:16" x14ac:dyDescent="0.25">
      <c r="B113">
        <v>24160555555.556</v>
      </c>
      <c r="C113">
        <v>-23.269119</v>
      </c>
      <c r="D113">
        <v>-15.572122999999999</v>
      </c>
      <c r="F113" s="3">
        <f t="shared" si="18"/>
        <v>9.8080555555555993</v>
      </c>
      <c r="G113" s="3">
        <f t="shared" si="16"/>
        <v>-70.804207000000005</v>
      </c>
      <c r="J113">
        <v>24160555555.556</v>
      </c>
      <c r="K113">
        <v>-27.086639000000002</v>
      </c>
      <c r="L113">
        <v>-17.971920000000001</v>
      </c>
      <c r="N113" s="3">
        <f t="shared" si="19"/>
        <v>9.8080555555555993</v>
      </c>
      <c r="O113" s="3">
        <f t="shared" si="17"/>
        <v>-49.836742000000001</v>
      </c>
    </row>
    <row r="114" spans="2:16" x14ac:dyDescent="0.25">
      <c r="B114">
        <v>24244500000</v>
      </c>
      <c r="C114">
        <v>-22.228187999999999</v>
      </c>
      <c r="D114">
        <v>-14.268423</v>
      </c>
      <c r="F114" s="3">
        <f t="shared" si="18"/>
        <v>10.138861111111</v>
      </c>
      <c r="G114" s="3">
        <f t="shared" si="16"/>
        <v>-66.082160999999999</v>
      </c>
      <c r="J114">
        <v>24244500000</v>
      </c>
      <c r="K114">
        <v>-26.243359000000002</v>
      </c>
      <c r="L114">
        <v>-17.451074999999999</v>
      </c>
      <c r="N114" s="3">
        <f t="shared" si="19"/>
        <v>10.138861111111</v>
      </c>
      <c r="O114" s="3">
        <f t="shared" si="17"/>
        <v>-48.393002000000003</v>
      </c>
    </row>
    <row r="115" spans="2:16" x14ac:dyDescent="0.25">
      <c r="B115">
        <v>24328444444.444</v>
      </c>
      <c r="C115">
        <v>-23.430969000000001</v>
      </c>
      <c r="D115">
        <v>-15.435045000000001</v>
      </c>
      <c r="F115" s="3">
        <f t="shared" si="18"/>
        <v>10.469666666666999</v>
      </c>
      <c r="G115" s="3">
        <f t="shared" si="16"/>
        <v>-65.121253999999993</v>
      </c>
      <c r="J115">
        <v>24328444444.444</v>
      </c>
      <c r="K115">
        <v>-28.155097999999999</v>
      </c>
      <c r="L115">
        <v>-19.509262</v>
      </c>
      <c r="N115" s="3">
        <f t="shared" si="19"/>
        <v>10.469666666666999</v>
      </c>
      <c r="O115" s="3">
        <f t="shared" si="17"/>
        <v>-44.645251999999999</v>
      </c>
    </row>
    <row r="116" spans="2:16" x14ac:dyDescent="0.25">
      <c r="B116">
        <v>24412388888.889</v>
      </c>
      <c r="C116">
        <v>-22.698533999999999</v>
      </c>
      <c r="D116">
        <v>-14.408811</v>
      </c>
      <c r="F116" s="3">
        <f t="shared" si="18"/>
        <v>10.800472222222</v>
      </c>
      <c r="G116" s="3">
        <f t="shared" si="16"/>
        <v>-63.472842999999997</v>
      </c>
      <c r="J116">
        <v>24412388888.889</v>
      </c>
      <c r="K116">
        <v>-27.440092</v>
      </c>
      <c r="L116">
        <v>-18.697868</v>
      </c>
      <c r="N116" s="3">
        <f t="shared" si="19"/>
        <v>10.800472222222</v>
      </c>
      <c r="O116" s="3">
        <f t="shared" si="17"/>
        <v>-40.879069999999999</v>
      </c>
    </row>
    <row r="117" spans="2:16" x14ac:dyDescent="0.25">
      <c r="B117">
        <v>24496333333.333</v>
      </c>
      <c r="C117">
        <v>-22.611087999999999</v>
      </c>
      <c r="D117">
        <v>-14.183491999999999</v>
      </c>
      <c r="F117" s="3">
        <f t="shared" si="18"/>
        <v>11.131277777777999</v>
      </c>
      <c r="G117" s="3">
        <f t="shared" si="16"/>
        <v>-56.738990999999999</v>
      </c>
      <c r="J117">
        <v>24496333333.333</v>
      </c>
      <c r="K117">
        <v>-27.393578000000002</v>
      </c>
      <c r="L117">
        <v>-18.369539</v>
      </c>
      <c r="N117" s="3">
        <f t="shared" si="19"/>
        <v>11.131277777777999</v>
      </c>
      <c r="O117" s="3">
        <f t="shared" si="17"/>
        <v>-40.014220999999999</v>
      </c>
    </row>
    <row r="118" spans="2:16" x14ac:dyDescent="0.25">
      <c r="B118">
        <v>24580277777.778</v>
      </c>
      <c r="C118">
        <v>-22.778946000000001</v>
      </c>
      <c r="D118">
        <v>-14.248317999999999</v>
      </c>
      <c r="F118" s="3">
        <f t="shared" si="18"/>
        <v>11.462083333333</v>
      </c>
      <c r="G118" s="3">
        <f t="shared" si="16"/>
        <v>-60.775832999999999</v>
      </c>
      <c r="J118">
        <v>24580277777.778</v>
      </c>
      <c r="K118">
        <v>-27.249669999999998</v>
      </c>
      <c r="L118">
        <v>-18.148031</v>
      </c>
      <c r="N118" s="3">
        <f t="shared" si="19"/>
        <v>11.462083333333</v>
      </c>
      <c r="O118" s="3">
        <f t="shared" si="17"/>
        <v>-41.757137</v>
      </c>
    </row>
    <row r="119" spans="2:16" x14ac:dyDescent="0.25">
      <c r="B119">
        <v>24664222222.222</v>
      </c>
      <c r="C119">
        <v>-22.939776999999999</v>
      </c>
      <c r="D119">
        <v>-14.819789999999999</v>
      </c>
      <c r="F119" s="3">
        <f t="shared" si="18"/>
        <v>11.792888888888999</v>
      </c>
      <c r="G119" s="3">
        <f t="shared" si="16"/>
        <v>-58.201210000000003</v>
      </c>
      <c r="J119">
        <v>24664222222.222</v>
      </c>
      <c r="K119">
        <v>-27.962053000000001</v>
      </c>
      <c r="L119">
        <v>-18.791218000000001</v>
      </c>
      <c r="N119" s="3">
        <f t="shared" si="19"/>
        <v>11.792888888888999</v>
      </c>
      <c r="O119" s="3">
        <f t="shared" si="17"/>
        <v>-47.157935999999999</v>
      </c>
    </row>
    <row r="120" spans="2:16" x14ac:dyDescent="0.25">
      <c r="B120">
        <v>24748166666.667</v>
      </c>
      <c r="C120">
        <v>-23.228603</v>
      </c>
      <c r="D120">
        <v>-14.755666</v>
      </c>
      <c r="F120" s="3">
        <f t="shared" si="18"/>
        <v>12.123694444444</v>
      </c>
      <c r="G120" s="3">
        <f t="shared" si="16"/>
        <v>-58.550086999999998</v>
      </c>
      <c r="J120">
        <v>24748166666.667</v>
      </c>
      <c r="K120">
        <v>-28.257912000000001</v>
      </c>
      <c r="L120">
        <v>-18.739993999999999</v>
      </c>
      <c r="N120" s="3">
        <f t="shared" si="19"/>
        <v>12.123694444444</v>
      </c>
      <c r="O120" s="3">
        <f t="shared" si="17"/>
        <v>-51.279808000000003</v>
      </c>
    </row>
    <row r="121" spans="2:16" x14ac:dyDescent="0.25">
      <c r="B121">
        <v>24832111111.111</v>
      </c>
      <c r="C121">
        <v>-22.233505000000001</v>
      </c>
      <c r="D121">
        <v>-13.754562999999999</v>
      </c>
      <c r="F121" s="3">
        <f t="shared" si="18"/>
        <v>12.454499999999999</v>
      </c>
      <c r="G121" s="3">
        <f t="shared" si="16"/>
        <v>-67.621230999999995</v>
      </c>
      <c r="J121">
        <v>24832111111.111</v>
      </c>
      <c r="K121">
        <v>-27.096678000000001</v>
      </c>
      <c r="L121">
        <v>-17.288906000000001</v>
      </c>
      <c r="N121" s="3">
        <f t="shared" si="19"/>
        <v>12.454499999999999</v>
      </c>
      <c r="O121" s="3">
        <f t="shared" si="17"/>
        <v>-62.094414</v>
      </c>
    </row>
    <row r="122" spans="2:16" x14ac:dyDescent="0.25">
      <c r="B122">
        <v>24916055555.556</v>
      </c>
      <c r="C122">
        <v>-22.569334000000001</v>
      </c>
      <c r="D122">
        <v>-14.169606999999999</v>
      </c>
      <c r="F122" s="3" t="s">
        <v>26</v>
      </c>
      <c r="J122">
        <v>24916055555.556</v>
      </c>
      <c r="K122">
        <v>-28.278279999999999</v>
      </c>
      <c r="L122">
        <v>-17.952766</v>
      </c>
      <c r="N122" s="3" t="s">
        <v>26</v>
      </c>
    </row>
    <row r="123" spans="2:16" x14ac:dyDescent="0.25">
      <c r="B123">
        <v>25000000000</v>
      </c>
      <c r="C123">
        <v>-22.347587999999998</v>
      </c>
      <c r="D123">
        <v>-14.205332</v>
      </c>
      <c r="J123">
        <v>25000000000</v>
      </c>
      <c r="K123">
        <v>-27.850304000000001</v>
      </c>
      <c r="L123">
        <v>-16.612299</v>
      </c>
    </row>
    <row r="124" spans="2:16" x14ac:dyDescent="0.25">
      <c r="B124" t="s">
        <v>26</v>
      </c>
      <c r="J124" t="s">
        <v>26</v>
      </c>
    </row>
    <row r="125" spans="2:16" x14ac:dyDescent="0.25">
      <c r="F125" s="3" t="s">
        <v>43</v>
      </c>
      <c r="N125" s="3" t="s">
        <v>43</v>
      </c>
    </row>
    <row r="126" spans="2:16" ht="15.75" x14ac:dyDescent="0.25">
      <c r="F126" s="3" t="s">
        <v>22</v>
      </c>
      <c r="G126" s="3" t="str">
        <f t="shared" ref="G126:G145" si="20">D152</f>
        <v>2Rx2L dBc Log Mag(dB)</v>
      </c>
      <c r="H126" s="26">
        <v>2</v>
      </c>
      <c r="N126" s="3" t="s">
        <v>22</v>
      </c>
      <c r="O126" s="3" t="str">
        <f t="shared" ref="O126:O145" si="21">L152</f>
        <v>2Rx2L dBc Log Mag(dB)</v>
      </c>
      <c r="P126" s="26">
        <v>2</v>
      </c>
    </row>
    <row r="127" spans="2:16" ht="15.75" x14ac:dyDescent="0.25">
      <c r="B127" t="s">
        <v>32</v>
      </c>
      <c r="F127" s="3">
        <f t="shared" ref="F127:F145" si="22">B153/1000000000</f>
        <v>6.5</v>
      </c>
      <c r="G127" s="3">
        <f t="shared" si="20"/>
        <v>-61.175517999999997</v>
      </c>
      <c r="H127" s="27">
        <f>ABS(AVERAGE(G127:G145)-(H126-1)*5)</f>
        <v>72.804466315789455</v>
      </c>
      <c r="J127" t="s">
        <v>32</v>
      </c>
      <c r="N127" s="3">
        <f t="shared" ref="N127:N145" si="23">J153/1000000000</f>
        <v>6.5</v>
      </c>
      <c r="O127" s="3">
        <f t="shared" si="21"/>
        <v>-62.405991</v>
      </c>
      <c r="P127" s="27">
        <f>ABS(AVERAGE(O127:O145)-(P126-1)*5)</f>
        <v>75.685057368421056</v>
      </c>
    </row>
    <row r="128" spans="2:16" x14ac:dyDescent="0.25">
      <c r="B128" t="s">
        <v>22</v>
      </c>
      <c r="C128" t="s">
        <v>148</v>
      </c>
      <c r="D128" t="s">
        <v>42</v>
      </c>
      <c r="F128" s="3">
        <f t="shared" si="22"/>
        <v>7.5252499999999998</v>
      </c>
      <c r="G128" s="3">
        <f t="shared" si="20"/>
        <v>-69.918098000000001</v>
      </c>
      <c r="J128" t="s">
        <v>22</v>
      </c>
      <c r="K128" t="s">
        <v>148</v>
      </c>
      <c r="L128" t="s">
        <v>42</v>
      </c>
      <c r="N128" s="3">
        <f t="shared" si="23"/>
        <v>7.5252499999999998</v>
      </c>
      <c r="O128" s="3">
        <f t="shared" si="21"/>
        <v>-67.074141999999995</v>
      </c>
    </row>
    <row r="129" spans="2:15" x14ac:dyDescent="0.25">
      <c r="B129">
        <v>6500000000</v>
      </c>
      <c r="C129">
        <v>-75.542923000000002</v>
      </c>
      <c r="D129">
        <v>-69.198455999999993</v>
      </c>
      <c r="F129" s="3">
        <f t="shared" si="22"/>
        <v>8.5504999999999995</v>
      </c>
      <c r="G129" s="3">
        <f t="shared" si="20"/>
        <v>-69.322852999999995</v>
      </c>
      <c r="J129">
        <v>6500000000</v>
      </c>
      <c r="K129">
        <v>-61.557654999999997</v>
      </c>
      <c r="L129">
        <v>-53.412025</v>
      </c>
      <c r="N129" s="3">
        <f t="shared" si="23"/>
        <v>8.5504999999999995</v>
      </c>
      <c r="O129" s="3">
        <f t="shared" si="21"/>
        <v>-78.917716999999996</v>
      </c>
    </row>
    <row r="130" spans="2:15" x14ac:dyDescent="0.25">
      <c r="B130">
        <v>6830805555.5556002</v>
      </c>
      <c r="C130">
        <v>-76.319687000000002</v>
      </c>
      <c r="D130">
        <v>-69.255356000000006</v>
      </c>
      <c r="F130" s="3">
        <f t="shared" si="22"/>
        <v>9.5757499999999993</v>
      </c>
      <c r="G130" s="3">
        <f t="shared" si="20"/>
        <v>-71.792197999999999</v>
      </c>
      <c r="J130">
        <v>6830805555.5556002</v>
      </c>
      <c r="K130">
        <v>-59.504379</v>
      </c>
      <c r="L130">
        <v>-51.182873000000001</v>
      </c>
      <c r="N130" s="3">
        <f t="shared" si="23"/>
        <v>9.5757499999999993</v>
      </c>
      <c r="O130" s="3">
        <f t="shared" si="21"/>
        <v>-76.372260999999995</v>
      </c>
    </row>
    <row r="131" spans="2:15" x14ac:dyDescent="0.25">
      <c r="B131">
        <v>7161611111.1111002</v>
      </c>
      <c r="C131">
        <v>-72.220260999999994</v>
      </c>
      <c r="D131">
        <v>-65.087920999999994</v>
      </c>
      <c r="F131" s="3">
        <f t="shared" si="22"/>
        <v>10.601000000000001</v>
      </c>
      <c r="G131" s="3">
        <f t="shared" si="20"/>
        <v>-75.344848999999996</v>
      </c>
      <c r="J131">
        <v>7161611111.1111002</v>
      </c>
      <c r="K131">
        <v>-56.628487</v>
      </c>
      <c r="L131">
        <v>-48.654235999999997</v>
      </c>
      <c r="N131" s="3">
        <f t="shared" si="23"/>
        <v>10.601000000000001</v>
      </c>
      <c r="O131" s="3">
        <f t="shared" si="21"/>
        <v>-67.681213</v>
      </c>
    </row>
    <row r="132" spans="2:15" x14ac:dyDescent="0.25">
      <c r="B132">
        <v>7492416666.6667004</v>
      </c>
      <c r="C132">
        <v>-71.156754000000006</v>
      </c>
      <c r="D132">
        <v>-64.014037999999999</v>
      </c>
      <c r="F132" s="3">
        <f t="shared" si="22"/>
        <v>11.626250000000001</v>
      </c>
      <c r="G132" s="3">
        <f t="shared" si="20"/>
        <v>-72.259529000000001</v>
      </c>
      <c r="J132">
        <v>7492416666.6667004</v>
      </c>
      <c r="K132">
        <v>-51.442183999999997</v>
      </c>
      <c r="L132">
        <v>-43.312125999999999</v>
      </c>
      <c r="N132" s="3">
        <f t="shared" si="23"/>
        <v>11.626250000000001</v>
      </c>
      <c r="O132" s="3">
        <f t="shared" si="21"/>
        <v>-83.009658999999999</v>
      </c>
    </row>
    <row r="133" spans="2:15" x14ac:dyDescent="0.25">
      <c r="B133">
        <v>7823222222.2222004</v>
      </c>
      <c r="C133">
        <v>-75.914162000000005</v>
      </c>
      <c r="D133">
        <v>-69.205810999999997</v>
      </c>
      <c r="F133" s="3">
        <f t="shared" si="22"/>
        <v>12.6515</v>
      </c>
      <c r="G133" s="3">
        <f t="shared" si="20"/>
        <v>-68.841048999999998</v>
      </c>
      <c r="J133">
        <v>7823222222.2222004</v>
      </c>
      <c r="K133">
        <v>-54.500587000000003</v>
      </c>
      <c r="L133">
        <v>-46.397098999999997</v>
      </c>
      <c r="N133" s="3">
        <f t="shared" si="23"/>
        <v>12.6515</v>
      </c>
      <c r="O133" s="3">
        <f t="shared" si="21"/>
        <v>-72.508133000000001</v>
      </c>
    </row>
    <row r="134" spans="2:15" x14ac:dyDescent="0.25">
      <c r="B134">
        <v>8154027777.7777996</v>
      </c>
      <c r="C134">
        <v>-71.046683999999999</v>
      </c>
      <c r="D134">
        <v>-64.124626000000006</v>
      </c>
      <c r="F134" s="3">
        <f t="shared" si="22"/>
        <v>13.67675</v>
      </c>
      <c r="G134" s="3">
        <f t="shared" si="20"/>
        <v>-67.394058000000001</v>
      </c>
      <c r="J134">
        <v>8154027777.7777996</v>
      </c>
      <c r="K134">
        <v>-59.472892999999999</v>
      </c>
      <c r="L134">
        <v>-50.704810999999999</v>
      </c>
      <c r="N134" s="3">
        <f t="shared" si="23"/>
        <v>13.67675</v>
      </c>
      <c r="O134" s="3">
        <f t="shared" si="21"/>
        <v>-70.147942</v>
      </c>
    </row>
    <row r="135" spans="2:15" x14ac:dyDescent="0.25">
      <c r="B135">
        <v>8484833333.3332996</v>
      </c>
      <c r="C135">
        <v>-76.218757999999994</v>
      </c>
      <c r="D135">
        <v>-69.107253999999998</v>
      </c>
      <c r="F135" s="3">
        <f t="shared" si="22"/>
        <v>14.702</v>
      </c>
      <c r="G135" s="3">
        <f t="shared" si="20"/>
        <v>-67.676010000000005</v>
      </c>
      <c r="J135">
        <v>8484833333.3332996</v>
      </c>
      <c r="K135">
        <v>-59.483455999999997</v>
      </c>
      <c r="L135">
        <v>-50.098700999999998</v>
      </c>
      <c r="N135" s="3">
        <f t="shared" si="23"/>
        <v>14.702</v>
      </c>
      <c r="O135" s="3">
        <f t="shared" si="21"/>
        <v>-66.361557000000005</v>
      </c>
    </row>
    <row r="136" spans="2:15" x14ac:dyDescent="0.25">
      <c r="B136">
        <v>8815638888.8889008</v>
      </c>
      <c r="C136">
        <v>-73.805756000000002</v>
      </c>
      <c r="D136">
        <v>-66.509674000000004</v>
      </c>
      <c r="F136" s="3">
        <f t="shared" si="22"/>
        <v>15.72725</v>
      </c>
      <c r="G136" s="3">
        <f t="shared" si="20"/>
        <v>-67.103836000000001</v>
      </c>
      <c r="J136">
        <v>8815638888.8889008</v>
      </c>
      <c r="K136">
        <v>-59.552975000000004</v>
      </c>
      <c r="L136">
        <v>-50.210068</v>
      </c>
      <c r="N136" s="3">
        <f t="shared" si="23"/>
        <v>15.72725</v>
      </c>
      <c r="O136" s="3">
        <f t="shared" si="21"/>
        <v>-68.653480999999999</v>
      </c>
    </row>
    <row r="137" spans="2:15" x14ac:dyDescent="0.25">
      <c r="B137">
        <v>9146444444.4444008</v>
      </c>
      <c r="C137">
        <v>-78.897239999999996</v>
      </c>
      <c r="D137">
        <v>-71.200241000000005</v>
      </c>
      <c r="F137" s="3">
        <f t="shared" si="22"/>
        <v>16.752500000000001</v>
      </c>
      <c r="G137" s="3">
        <f t="shared" si="20"/>
        <v>-74.483131</v>
      </c>
      <c r="J137">
        <v>9146444444.4444008</v>
      </c>
      <c r="K137">
        <v>-60.741798000000003</v>
      </c>
      <c r="L137">
        <v>-51.627079000000002</v>
      </c>
      <c r="N137" s="3">
        <f t="shared" si="23"/>
        <v>16.752500000000001</v>
      </c>
      <c r="O137" s="3">
        <f t="shared" si="21"/>
        <v>-68.180228999999997</v>
      </c>
    </row>
    <row r="138" spans="2:15" x14ac:dyDescent="0.25">
      <c r="B138">
        <v>9477250000</v>
      </c>
      <c r="C138">
        <v>-76.520454000000001</v>
      </c>
      <c r="D138">
        <v>-68.560692000000003</v>
      </c>
      <c r="F138" s="3">
        <f t="shared" si="22"/>
        <v>17.777750000000001</v>
      </c>
      <c r="G138" s="3">
        <f t="shared" si="20"/>
        <v>-69.832404999999994</v>
      </c>
      <c r="J138">
        <v>9477250000</v>
      </c>
      <c r="K138">
        <v>-68.603713999999997</v>
      </c>
      <c r="L138">
        <v>-59.811427999999999</v>
      </c>
      <c r="N138" s="3">
        <f t="shared" si="23"/>
        <v>17.777750000000001</v>
      </c>
      <c r="O138" s="3">
        <f t="shared" si="21"/>
        <v>-72.982971000000006</v>
      </c>
    </row>
    <row r="139" spans="2:15" x14ac:dyDescent="0.25">
      <c r="B139">
        <v>9808055555.5555992</v>
      </c>
      <c r="C139">
        <v>-78.800124999999994</v>
      </c>
      <c r="D139">
        <v>-70.804207000000005</v>
      </c>
      <c r="F139" s="3">
        <f t="shared" si="22"/>
        <v>18.803000000000001</v>
      </c>
      <c r="G139" s="3">
        <f t="shared" si="20"/>
        <v>-76.383041000000006</v>
      </c>
      <c r="J139">
        <v>9808055555.5555992</v>
      </c>
      <c r="K139">
        <v>-58.482577999999997</v>
      </c>
      <c r="L139">
        <v>-49.836742000000001</v>
      </c>
      <c r="N139" s="3">
        <f t="shared" si="23"/>
        <v>18.803000000000001</v>
      </c>
      <c r="O139" s="3">
        <f t="shared" si="21"/>
        <v>-68.281943999999996</v>
      </c>
    </row>
    <row r="140" spans="2:15" x14ac:dyDescent="0.25">
      <c r="B140">
        <v>10138861111.111</v>
      </c>
      <c r="C140">
        <v>-74.371880000000004</v>
      </c>
      <c r="D140">
        <v>-66.082160999999999</v>
      </c>
      <c r="F140" s="3">
        <f t="shared" si="22"/>
        <v>19.828250000000001</v>
      </c>
      <c r="G140" s="3">
        <f t="shared" si="20"/>
        <v>-65.818603999999993</v>
      </c>
      <c r="J140">
        <v>10138861111.111</v>
      </c>
      <c r="K140">
        <v>-57.135227</v>
      </c>
      <c r="L140">
        <v>-48.393002000000003</v>
      </c>
      <c r="N140" s="3">
        <f t="shared" si="23"/>
        <v>19.828250000000001</v>
      </c>
      <c r="O140" s="3">
        <f t="shared" si="21"/>
        <v>-74.085151999999994</v>
      </c>
    </row>
    <row r="141" spans="2:15" x14ac:dyDescent="0.25">
      <c r="B141">
        <v>10469666666.667</v>
      </c>
      <c r="C141">
        <v>-73.548850999999999</v>
      </c>
      <c r="D141">
        <v>-65.121253999999993</v>
      </c>
      <c r="F141" s="3">
        <f t="shared" si="22"/>
        <v>20.8535</v>
      </c>
      <c r="G141" s="3">
        <f t="shared" si="20"/>
        <v>-64.710669999999993</v>
      </c>
      <c r="J141">
        <v>10469666666.667</v>
      </c>
      <c r="K141">
        <v>-53.669291999999999</v>
      </c>
      <c r="L141">
        <v>-44.645251999999999</v>
      </c>
      <c r="N141" s="3">
        <f t="shared" si="23"/>
        <v>20.8535</v>
      </c>
      <c r="O141" s="3">
        <f t="shared" si="21"/>
        <v>-73.737708999999995</v>
      </c>
    </row>
    <row r="142" spans="2:15" x14ac:dyDescent="0.25">
      <c r="B142">
        <v>10800472222.222</v>
      </c>
      <c r="C142">
        <v>-72.003471000000005</v>
      </c>
      <c r="D142">
        <v>-63.472842999999997</v>
      </c>
      <c r="F142" s="3">
        <f t="shared" si="22"/>
        <v>21.87875</v>
      </c>
      <c r="G142" s="3">
        <f t="shared" si="20"/>
        <v>-63.055194999999998</v>
      </c>
      <c r="J142">
        <v>10800472222.222</v>
      </c>
      <c r="K142">
        <v>-49.980708999999997</v>
      </c>
      <c r="L142">
        <v>-40.879069999999999</v>
      </c>
      <c r="N142" s="3">
        <f t="shared" si="23"/>
        <v>21.87875</v>
      </c>
      <c r="O142" s="3">
        <f t="shared" si="21"/>
        <v>-70.218390999999997</v>
      </c>
    </row>
    <row r="143" spans="2:15" x14ac:dyDescent="0.25">
      <c r="B143">
        <v>11131277777.778</v>
      </c>
      <c r="C143">
        <v>-64.858977999999993</v>
      </c>
      <c r="D143">
        <v>-56.738990999999999</v>
      </c>
      <c r="F143" s="3">
        <f t="shared" si="22"/>
        <v>22.904</v>
      </c>
      <c r="G143" s="3">
        <f t="shared" si="20"/>
        <v>-61.535285999999999</v>
      </c>
      <c r="J143">
        <v>11131277777.778</v>
      </c>
      <c r="K143">
        <v>-49.185054999999998</v>
      </c>
      <c r="L143">
        <v>-40.014220999999999</v>
      </c>
      <c r="N143" s="3">
        <f t="shared" si="23"/>
        <v>22.904</v>
      </c>
      <c r="O143" s="3">
        <f t="shared" si="21"/>
        <v>-67.630477999999997</v>
      </c>
    </row>
    <row r="144" spans="2:15" x14ac:dyDescent="0.25">
      <c r="B144">
        <v>11462083333.333</v>
      </c>
      <c r="C144">
        <v>-69.248772000000002</v>
      </c>
      <c r="D144">
        <v>-60.775832999999999</v>
      </c>
      <c r="F144" s="3">
        <f t="shared" si="22"/>
        <v>23.92925</v>
      </c>
      <c r="G144" s="3">
        <f t="shared" si="20"/>
        <v>-61.314342000000003</v>
      </c>
      <c r="J144">
        <v>11462083333.333</v>
      </c>
      <c r="K144">
        <v>-51.275055000000002</v>
      </c>
      <c r="L144">
        <v>-41.757137</v>
      </c>
      <c r="N144" s="3">
        <f t="shared" si="23"/>
        <v>23.92925</v>
      </c>
      <c r="O144" s="3">
        <f t="shared" si="21"/>
        <v>-70.321494999999999</v>
      </c>
    </row>
    <row r="145" spans="2:16" x14ac:dyDescent="0.25">
      <c r="B145">
        <v>11792888888.889</v>
      </c>
      <c r="C145">
        <v>-66.680153000000004</v>
      </c>
      <c r="D145">
        <v>-58.201210000000003</v>
      </c>
      <c r="F145" s="3">
        <f t="shared" si="22"/>
        <v>24.954499999999999</v>
      </c>
      <c r="G145" s="3">
        <f t="shared" si="20"/>
        <v>-60.324187999999999</v>
      </c>
      <c r="J145">
        <v>11792888888.889</v>
      </c>
      <c r="K145">
        <v>-56.965705999999997</v>
      </c>
      <c r="L145">
        <v>-47.157935999999999</v>
      </c>
      <c r="N145" s="3">
        <f t="shared" si="23"/>
        <v>24.954499999999999</v>
      </c>
      <c r="O145" s="3">
        <f t="shared" si="21"/>
        <v>-64.445625000000007</v>
      </c>
    </row>
    <row r="146" spans="2:16" x14ac:dyDescent="0.25">
      <c r="B146">
        <v>12123694444.444</v>
      </c>
      <c r="C146">
        <v>-66.949814000000003</v>
      </c>
      <c r="D146">
        <v>-58.550086999999998</v>
      </c>
      <c r="F146" s="3" t="s">
        <v>26</v>
      </c>
      <c r="J146">
        <v>12123694444.444</v>
      </c>
      <c r="K146">
        <v>-61.605319999999999</v>
      </c>
      <c r="L146">
        <v>-51.279808000000003</v>
      </c>
      <c r="N146" s="3" t="s">
        <v>26</v>
      </c>
    </row>
    <row r="147" spans="2:16" x14ac:dyDescent="0.25">
      <c r="B147">
        <v>12454500000</v>
      </c>
      <c r="C147">
        <v>-75.763489000000007</v>
      </c>
      <c r="D147">
        <v>-67.621230999999995</v>
      </c>
      <c r="J147">
        <v>12454500000</v>
      </c>
      <c r="K147">
        <v>-73.332419999999999</v>
      </c>
      <c r="L147">
        <v>-62.094414</v>
      </c>
    </row>
    <row r="148" spans="2:16" x14ac:dyDescent="0.25">
      <c r="B148" t="s">
        <v>26</v>
      </c>
      <c r="J148" t="s">
        <v>26</v>
      </c>
    </row>
    <row r="149" spans="2:16" x14ac:dyDescent="0.25">
      <c r="F149" s="3" t="s">
        <v>45</v>
      </c>
      <c r="N149" s="3" t="s">
        <v>45</v>
      </c>
    </row>
    <row r="150" spans="2:16" ht="15.75" x14ac:dyDescent="0.25">
      <c r="F150" s="3" t="s">
        <v>22</v>
      </c>
      <c r="G150" s="3" t="str">
        <f t="shared" ref="G150:G169" si="24">D176</f>
        <v>2Rx3L dBc Log Mag(dB)</v>
      </c>
      <c r="H150" s="26">
        <v>2</v>
      </c>
      <c r="N150" s="3" t="s">
        <v>22</v>
      </c>
      <c r="O150" s="3" t="str">
        <f t="shared" ref="O150:O169" si="25">L176</f>
        <v>2Rx3L dBc Log Mag(dB)</v>
      </c>
      <c r="P150" s="26">
        <v>2</v>
      </c>
    </row>
    <row r="151" spans="2:16" ht="15.75" x14ac:dyDescent="0.25">
      <c r="B151" t="s">
        <v>43</v>
      </c>
      <c r="F151" s="3">
        <f t="shared" ref="F151:F169" si="26">B177/1000000000</f>
        <v>7.2445000000000004</v>
      </c>
      <c r="G151" s="3">
        <f t="shared" si="24"/>
        <v>-49.266857000000002</v>
      </c>
      <c r="H151" s="27">
        <f>ABS(AVERAGE(G151:G169)-(H150-1)*5)</f>
        <v>67.670807999999994</v>
      </c>
      <c r="J151" t="s">
        <v>43</v>
      </c>
      <c r="N151" s="3">
        <f t="shared" ref="N151:N169" si="27">J177/1000000000</f>
        <v>7.2445000000000004</v>
      </c>
      <c r="O151" s="3">
        <f t="shared" si="25"/>
        <v>-51.044243000000002</v>
      </c>
      <c r="P151" s="27">
        <f>ABS(AVERAGE(O151:O169)-(P150-1)*5)</f>
        <v>57.628097894736847</v>
      </c>
    </row>
    <row r="152" spans="2:16" x14ac:dyDescent="0.25">
      <c r="B152" t="s">
        <v>22</v>
      </c>
      <c r="C152" t="s">
        <v>129</v>
      </c>
      <c r="D152" t="s">
        <v>44</v>
      </c>
      <c r="F152" s="3">
        <f t="shared" si="26"/>
        <v>8.2309166666667011</v>
      </c>
      <c r="G152" s="3">
        <f t="shared" si="24"/>
        <v>-52.190102000000003</v>
      </c>
      <c r="J152" t="s">
        <v>22</v>
      </c>
      <c r="K152" t="s">
        <v>129</v>
      </c>
      <c r="L152" t="s">
        <v>44</v>
      </c>
      <c r="N152" s="3">
        <f t="shared" si="27"/>
        <v>8.2309166666667011</v>
      </c>
      <c r="O152" s="3">
        <f t="shared" si="25"/>
        <v>-57.921332999999997</v>
      </c>
    </row>
    <row r="153" spans="2:16" x14ac:dyDescent="0.25">
      <c r="B153">
        <v>6500000000</v>
      </c>
      <c r="C153">
        <v>-67.519988999999995</v>
      </c>
      <c r="D153">
        <v>-61.175517999999997</v>
      </c>
      <c r="F153" s="3">
        <f t="shared" si="26"/>
        <v>9.2173333333333005</v>
      </c>
      <c r="G153" s="3">
        <f t="shared" si="24"/>
        <v>-49.400157999999998</v>
      </c>
      <c r="J153">
        <v>6500000000</v>
      </c>
      <c r="K153">
        <v>-70.55162</v>
      </c>
      <c r="L153">
        <v>-62.405991</v>
      </c>
      <c r="N153" s="3">
        <f t="shared" si="27"/>
        <v>9.2173333333333005</v>
      </c>
      <c r="O153" s="3">
        <f t="shared" si="25"/>
        <v>-53.701427000000002</v>
      </c>
    </row>
    <row r="154" spans="2:16" x14ac:dyDescent="0.25">
      <c r="B154">
        <v>7525250000</v>
      </c>
      <c r="C154">
        <v>-76.982429999999994</v>
      </c>
      <c r="D154">
        <v>-69.918098000000001</v>
      </c>
      <c r="F154" s="3">
        <f t="shared" si="26"/>
        <v>10.203749999999999</v>
      </c>
      <c r="G154" s="3">
        <f t="shared" si="24"/>
        <v>-49.629154</v>
      </c>
      <c r="J154">
        <v>7525250000</v>
      </c>
      <c r="K154">
        <v>-75.395645000000002</v>
      </c>
      <c r="L154">
        <v>-67.074141999999995</v>
      </c>
      <c r="N154" s="3">
        <f t="shared" si="27"/>
        <v>10.203749999999999</v>
      </c>
      <c r="O154" s="3">
        <f t="shared" si="25"/>
        <v>-54.627842000000001</v>
      </c>
    </row>
    <row r="155" spans="2:16" x14ac:dyDescent="0.25">
      <c r="B155">
        <v>8550500000</v>
      </c>
      <c r="C155">
        <v>-76.455192999999994</v>
      </c>
      <c r="D155">
        <v>-69.322852999999995</v>
      </c>
      <c r="F155" s="3">
        <f t="shared" si="26"/>
        <v>11.190166666667</v>
      </c>
      <c r="G155" s="3">
        <f t="shared" si="24"/>
        <v>-51.371166000000002</v>
      </c>
      <c r="J155">
        <v>8550500000</v>
      </c>
      <c r="K155">
        <v>-86.891968000000006</v>
      </c>
      <c r="L155">
        <v>-78.917716999999996</v>
      </c>
      <c r="N155" s="3">
        <f t="shared" si="27"/>
        <v>11.190166666667</v>
      </c>
      <c r="O155" s="3">
        <f t="shared" si="25"/>
        <v>-61.371291999999997</v>
      </c>
    </row>
    <row r="156" spans="2:16" x14ac:dyDescent="0.25">
      <c r="B156">
        <v>9575750000</v>
      </c>
      <c r="C156">
        <v>-78.934914000000006</v>
      </c>
      <c r="D156">
        <v>-71.792197999999999</v>
      </c>
      <c r="F156" s="3">
        <f t="shared" si="26"/>
        <v>12.176583333332999</v>
      </c>
      <c r="G156" s="3">
        <f t="shared" si="24"/>
        <v>-50.525100999999999</v>
      </c>
      <c r="J156">
        <v>9575750000</v>
      </c>
      <c r="K156">
        <v>-84.502319</v>
      </c>
      <c r="L156">
        <v>-76.372260999999995</v>
      </c>
      <c r="N156" s="3">
        <f t="shared" si="27"/>
        <v>12.176583333332999</v>
      </c>
      <c r="O156" s="3">
        <f t="shared" si="25"/>
        <v>-57.557194000000003</v>
      </c>
    </row>
    <row r="157" spans="2:16" x14ac:dyDescent="0.25">
      <c r="B157">
        <v>10601000000</v>
      </c>
      <c r="C157">
        <v>-82.053200000000004</v>
      </c>
      <c r="D157">
        <v>-75.344848999999996</v>
      </c>
      <c r="F157" s="3">
        <f t="shared" si="26"/>
        <v>13.163</v>
      </c>
      <c r="G157" s="3">
        <f t="shared" si="24"/>
        <v>-57.022033999999998</v>
      </c>
      <c r="J157">
        <v>10601000000</v>
      </c>
      <c r="K157">
        <v>-75.784698000000006</v>
      </c>
      <c r="L157">
        <v>-67.681213</v>
      </c>
      <c r="N157" s="3">
        <f t="shared" si="27"/>
        <v>13.163</v>
      </c>
      <c r="O157" s="3">
        <f t="shared" si="25"/>
        <v>-53.628880000000002</v>
      </c>
    </row>
    <row r="158" spans="2:16" x14ac:dyDescent="0.25">
      <c r="B158">
        <v>11626250000</v>
      </c>
      <c r="C158">
        <v>-79.181586999999993</v>
      </c>
      <c r="D158">
        <v>-72.259529000000001</v>
      </c>
      <c r="F158" s="3">
        <f t="shared" si="26"/>
        <v>14.149416666666999</v>
      </c>
      <c r="G158" s="3">
        <f t="shared" si="24"/>
        <v>-59.062817000000003</v>
      </c>
      <c r="J158">
        <v>11626250000</v>
      </c>
      <c r="K158">
        <v>-91.777732999999998</v>
      </c>
      <c r="L158">
        <v>-83.009658999999999</v>
      </c>
      <c r="N158" s="3">
        <f t="shared" si="27"/>
        <v>14.149416666666999</v>
      </c>
      <c r="O158" s="3">
        <f t="shared" si="25"/>
        <v>-49.754142999999999</v>
      </c>
    </row>
    <row r="159" spans="2:16" x14ac:dyDescent="0.25">
      <c r="B159">
        <v>12651500000</v>
      </c>
      <c r="C159">
        <v>-75.952545000000001</v>
      </c>
      <c r="D159">
        <v>-68.841048999999998</v>
      </c>
      <c r="F159" s="3">
        <f t="shared" si="26"/>
        <v>15.135833333333</v>
      </c>
      <c r="G159" s="3">
        <f t="shared" si="24"/>
        <v>-60.754821999999997</v>
      </c>
      <c r="J159">
        <v>12651500000</v>
      </c>
      <c r="K159">
        <v>-81.892891000000006</v>
      </c>
      <c r="L159">
        <v>-72.508133000000001</v>
      </c>
      <c r="N159" s="3">
        <f t="shared" si="27"/>
        <v>15.135833333333</v>
      </c>
      <c r="O159" s="3">
        <f t="shared" si="25"/>
        <v>-46.395266999999997</v>
      </c>
    </row>
    <row r="160" spans="2:16" x14ac:dyDescent="0.25">
      <c r="B160">
        <v>13676750000</v>
      </c>
      <c r="C160">
        <v>-74.69014</v>
      </c>
      <c r="D160">
        <v>-67.394058000000001</v>
      </c>
      <c r="F160" s="3">
        <f t="shared" si="26"/>
        <v>16.122250000000001</v>
      </c>
      <c r="G160" s="3">
        <f t="shared" si="24"/>
        <v>-65.863517999999999</v>
      </c>
      <c r="J160">
        <v>13676750000</v>
      </c>
      <c r="K160">
        <v>-79.490844999999993</v>
      </c>
      <c r="L160">
        <v>-70.147942</v>
      </c>
      <c r="N160" s="3">
        <f t="shared" si="27"/>
        <v>16.122250000000001</v>
      </c>
      <c r="O160" s="3">
        <f t="shared" si="25"/>
        <v>-45.576340000000002</v>
      </c>
    </row>
    <row r="161" spans="2:16" x14ac:dyDescent="0.25">
      <c r="B161">
        <v>14702000000</v>
      </c>
      <c r="C161">
        <v>-75.373008999999996</v>
      </c>
      <c r="D161">
        <v>-67.676010000000005</v>
      </c>
      <c r="F161" s="3">
        <f t="shared" si="26"/>
        <v>17.108666666666998</v>
      </c>
      <c r="G161" s="3">
        <f t="shared" si="24"/>
        <v>-69.602196000000006</v>
      </c>
      <c r="J161">
        <v>14702000000</v>
      </c>
      <c r="K161">
        <v>-75.476273000000006</v>
      </c>
      <c r="L161">
        <v>-66.361557000000005</v>
      </c>
      <c r="N161" s="3">
        <f t="shared" si="27"/>
        <v>17.108666666666998</v>
      </c>
      <c r="O161" s="3">
        <f t="shared" si="25"/>
        <v>-48.077438000000001</v>
      </c>
    </row>
    <row r="162" spans="2:16" x14ac:dyDescent="0.25">
      <c r="B162">
        <v>15727250000</v>
      </c>
      <c r="C162">
        <v>-75.063598999999996</v>
      </c>
      <c r="D162">
        <v>-67.103836000000001</v>
      </c>
      <c r="F162" s="3">
        <f t="shared" si="26"/>
        <v>18.095083333333001</v>
      </c>
      <c r="G162" s="3">
        <f t="shared" si="24"/>
        <v>-72.650131000000002</v>
      </c>
      <c r="J162">
        <v>15727250000</v>
      </c>
      <c r="K162">
        <v>-77.445762999999999</v>
      </c>
      <c r="L162">
        <v>-68.653480999999999</v>
      </c>
      <c r="N162" s="3">
        <f t="shared" si="27"/>
        <v>18.095083333333001</v>
      </c>
      <c r="O162" s="3">
        <f t="shared" si="25"/>
        <v>-51.322830000000003</v>
      </c>
    </row>
    <row r="163" spans="2:16" x14ac:dyDescent="0.25">
      <c r="B163">
        <v>16752500000</v>
      </c>
      <c r="C163">
        <v>-82.479050000000001</v>
      </c>
      <c r="D163">
        <v>-74.483131</v>
      </c>
      <c r="F163" s="3">
        <f t="shared" si="26"/>
        <v>19.081499999999998</v>
      </c>
      <c r="G163" s="3">
        <f t="shared" si="24"/>
        <v>-71.724525</v>
      </c>
      <c r="J163">
        <v>16752500000</v>
      </c>
      <c r="K163">
        <v>-76.826065</v>
      </c>
      <c r="L163">
        <v>-68.180228999999997</v>
      </c>
      <c r="N163" s="3">
        <f t="shared" si="27"/>
        <v>19.081499999999998</v>
      </c>
      <c r="O163" s="3">
        <f t="shared" si="25"/>
        <v>-49.055950000000003</v>
      </c>
    </row>
    <row r="164" spans="2:16" x14ac:dyDescent="0.25">
      <c r="B164">
        <v>17777750000</v>
      </c>
      <c r="C164">
        <v>-78.122123999999999</v>
      </c>
      <c r="D164">
        <v>-69.832404999999994</v>
      </c>
      <c r="F164" s="3">
        <f t="shared" si="26"/>
        <v>20.067916666666999</v>
      </c>
      <c r="G164" s="3">
        <f t="shared" si="24"/>
        <v>-75.268699999999995</v>
      </c>
      <c r="J164">
        <v>17777750000</v>
      </c>
      <c r="K164">
        <v>-81.725196999999994</v>
      </c>
      <c r="L164">
        <v>-72.982971000000006</v>
      </c>
      <c r="N164" s="3">
        <f t="shared" si="27"/>
        <v>20.067916666666999</v>
      </c>
      <c r="O164" s="3">
        <f t="shared" si="25"/>
        <v>-47.306221000000001</v>
      </c>
    </row>
    <row r="165" spans="2:16" x14ac:dyDescent="0.25">
      <c r="B165">
        <v>18803000000</v>
      </c>
      <c r="C165">
        <v>-84.810637999999997</v>
      </c>
      <c r="D165">
        <v>-76.383041000000006</v>
      </c>
      <c r="F165" s="3">
        <f t="shared" si="26"/>
        <v>21.054333333333002</v>
      </c>
      <c r="G165" s="3">
        <f t="shared" si="24"/>
        <v>-80.766723999999996</v>
      </c>
      <c r="J165">
        <v>18803000000</v>
      </c>
      <c r="K165">
        <v>-77.305983999999995</v>
      </c>
      <c r="L165">
        <v>-68.281943999999996</v>
      </c>
      <c r="N165" s="3">
        <f t="shared" si="27"/>
        <v>21.054333333333002</v>
      </c>
      <c r="O165" s="3">
        <f t="shared" si="25"/>
        <v>-55.874355000000001</v>
      </c>
    </row>
    <row r="166" spans="2:16" x14ac:dyDescent="0.25">
      <c r="B166">
        <v>19828250000</v>
      </c>
      <c r="C166">
        <v>-74.349236000000005</v>
      </c>
      <c r="D166">
        <v>-65.818603999999993</v>
      </c>
      <c r="F166" s="3">
        <f t="shared" si="26"/>
        <v>22.040749999999999</v>
      </c>
      <c r="G166" s="3">
        <f t="shared" si="24"/>
        <v>-70.101601000000002</v>
      </c>
      <c r="J166">
        <v>19828250000</v>
      </c>
      <c r="K166">
        <v>-83.186790000000002</v>
      </c>
      <c r="L166">
        <v>-74.085151999999994</v>
      </c>
      <c r="N166" s="3">
        <f t="shared" si="27"/>
        <v>22.040749999999999</v>
      </c>
      <c r="O166" s="3">
        <f t="shared" si="25"/>
        <v>-64.175124999999994</v>
      </c>
    </row>
    <row r="167" spans="2:16" x14ac:dyDescent="0.25">
      <c r="B167">
        <v>20853500000</v>
      </c>
      <c r="C167">
        <v>-72.830658</v>
      </c>
      <c r="D167">
        <v>-64.710669999999993</v>
      </c>
      <c r="F167" s="3">
        <f t="shared" si="26"/>
        <v>23.027166666667</v>
      </c>
      <c r="G167" s="3">
        <f t="shared" si="24"/>
        <v>-72.455498000000006</v>
      </c>
      <c r="J167">
        <v>20853500000</v>
      </c>
      <c r="K167">
        <v>-82.908539000000005</v>
      </c>
      <c r="L167">
        <v>-73.737708999999995</v>
      </c>
      <c r="N167" s="3">
        <f t="shared" si="27"/>
        <v>23.027166666667</v>
      </c>
      <c r="O167" s="3">
        <f t="shared" si="25"/>
        <v>-52.241836999999997</v>
      </c>
    </row>
    <row r="168" spans="2:16" x14ac:dyDescent="0.25">
      <c r="B168">
        <v>21878750000</v>
      </c>
      <c r="C168">
        <v>-71.528137000000001</v>
      </c>
      <c r="D168">
        <v>-63.055194999999998</v>
      </c>
      <c r="F168" s="3">
        <f t="shared" si="26"/>
        <v>24.013583333332999</v>
      </c>
      <c r="G168" s="3">
        <f t="shared" si="24"/>
        <v>-64.730971999999994</v>
      </c>
      <c r="J168">
        <v>21878750000</v>
      </c>
      <c r="K168">
        <v>-79.736312999999996</v>
      </c>
      <c r="L168">
        <v>-70.218390999999997</v>
      </c>
      <c r="N168" s="3">
        <f t="shared" si="27"/>
        <v>24.013583333332999</v>
      </c>
      <c r="O168" s="3">
        <f t="shared" si="25"/>
        <v>-52.592154999999998</v>
      </c>
    </row>
    <row r="169" spans="2:16" x14ac:dyDescent="0.25">
      <c r="B169">
        <v>22904000000</v>
      </c>
      <c r="C169">
        <v>-70.014229</v>
      </c>
      <c r="D169">
        <v>-61.535285999999999</v>
      </c>
      <c r="F169" s="3">
        <f t="shared" si="26"/>
        <v>25</v>
      </c>
      <c r="G169" s="3">
        <f t="shared" si="24"/>
        <v>-68.359275999999994</v>
      </c>
      <c r="J169">
        <v>22904000000</v>
      </c>
      <c r="K169">
        <v>-77.438254999999998</v>
      </c>
      <c r="L169">
        <v>-67.630477999999997</v>
      </c>
      <c r="N169" s="3">
        <f t="shared" si="27"/>
        <v>25</v>
      </c>
      <c r="O169" s="3">
        <f t="shared" si="25"/>
        <v>-47.709988000000003</v>
      </c>
    </row>
    <row r="170" spans="2:16" x14ac:dyDescent="0.25">
      <c r="B170">
        <v>23929250000</v>
      </c>
      <c r="C170">
        <v>-69.714066000000003</v>
      </c>
      <c r="D170">
        <v>-61.314342000000003</v>
      </c>
      <c r="F170" s="3" t="s">
        <v>26</v>
      </c>
      <c r="J170">
        <v>23929250000</v>
      </c>
      <c r="K170">
        <v>-80.647011000000006</v>
      </c>
      <c r="L170">
        <v>-70.321494999999999</v>
      </c>
      <c r="N170" s="3" t="s">
        <v>26</v>
      </c>
    </row>
    <row r="171" spans="2:16" x14ac:dyDescent="0.25">
      <c r="B171">
        <v>24954500000</v>
      </c>
      <c r="C171">
        <v>-68.466446000000005</v>
      </c>
      <c r="D171">
        <v>-60.324187999999999</v>
      </c>
      <c r="J171">
        <v>24954500000</v>
      </c>
      <c r="K171">
        <v>-75.683623999999995</v>
      </c>
      <c r="L171">
        <v>-64.445625000000007</v>
      </c>
    </row>
    <row r="172" spans="2:16" x14ac:dyDescent="0.25">
      <c r="B172" t="s">
        <v>26</v>
      </c>
      <c r="J172" t="s">
        <v>26</v>
      </c>
    </row>
    <row r="173" spans="2:16" x14ac:dyDescent="0.25">
      <c r="F173" s="3" t="s">
        <v>47</v>
      </c>
      <c r="N173" s="3" t="s">
        <v>47</v>
      </c>
    </row>
    <row r="174" spans="2:16" ht="15.75" x14ac:dyDescent="0.25">
      <c r="F174" s="3" t="s">
        <v>22</v>
      </c>
      <c r="G174" s="3" t="str">
        <f t="shared" ref="G174:G193" si="28">D200</f>
        <v>2Rx4L dBc Log Mag(dB)</v>
      </c>
      <c r="H174" s="26">
        <v>2</v>
      </c>
      <c r="N174" s="3" t="s">
        <v>22</v>
      </c>
      <c r="O174" s="3" t="str">
        <f t="shared" ref="O174:O193" si="29">L200</f>
        <v>2Rx4L dBc Log Mag(dB)</v>
      </c>
      <c r="P174" s="26">
        <v>2</v>
      </c>
    </row>
    <row r="175" spans="2:16" ht="15.75" x14ac:dyDescent="0.25">
      <c r="B175" t="s">
        <v>45</v>
      </c>
      <c r="F175" s="3">
        <f t="shared" ref="F175:F193" si="30">B201/1000000000</f>
        <v>9.9945000000000004</v>
      </c>
      <c r="G175" s="3">
        <f t="shared" si="28"/>
        <v>-68.004936000000001</v>
      </c>
      <c r="H175" s="27">
        <f>ABS(AVERAGE(G175:G193)-(H174-1)*5)</f>
        <v>74.374404157894745</v>
      </c>
      <c r="J175" t="s">
        <v>45</v>
      </c>
      <c r="N175" s="3">
        <f t="shared" ref="N175:N193" si="31">J201/1000000000</f>
        <v>9.9945000000000004</v>
      </c>
      <c r="O175" s="3">
        <f t="shared" si="29"/>
        <v>-80.837204</v>
      </c>
      <c r="P175" s="27">
        <f>ABS(AVERAGE(O175:O193)-(P174-1)*5)</f>
        <v>77.978517157894728</v>
      </c>
    </row>
    <row r="176" spans="2:16" x14ac:dyDescent="0.25">
      <c r="B176" t="s">
        <v>22</v>
      </c>
      <c r="C176" t="s">
        <v>149</v>
      </c>
      <c r="D176" t="s">
        <v>46</v>
      </c>
      <c r="F176" s="3">
        <f t="shared" si="30"/>
        <v>10.828138888889001</v>
      </c>
      <c r="G176" s="3">
        <f t="shared" si="28"/>
        <v>-65.829543999999999</v>
      </c>
      <c r="J176" t="s">
        <v>22</v>
      </c>
      <c r="K176" t="s">
        <v>149</v>
      </c>
      <c r="L176" t="s">
        <v>46</v>
      </c>
      <c r="N176" s="3">
        <f t="shared" si="31"/>
        <v>10.828138888889001</v>
      </c>
      <c r="O176" s="3">
        <f t="shared" si="29"/>
        <v>-76.668899999999994</v>
      </c>
    </row>
    <row r="177" spans="2:15" x14ac:dyDescent="0.25">
      <c r="B177">
        <v>7244500000</v>
      </c>
      <c r="C177">
        <v>-55.611324000000003</v>
      </c>
      <c r="D177">
        <v>-49.266857000000002</v>
      </c>
      <c r="F177" s="3">
        <f t="shared" si="30"/>
        <v>11.661777777777999</v>
      </c>
      <c r="G177" s="3">
        <f t="shared" si="28"/>
        <v>-67.046584999999993</v>
      </c>
      <c r="J177">
        <v>7244500000</v>
      </c>
      <c r="K177">
        <v>-59.189872999999999</v>
      </c>
      <c r="L177">
        <v>-51.044243000000002</v>
      </c>
      <c r="N177" s="3">
        <f t="shared" si="31"/>
        <v>11.661777777777999</v>
      </c>
      <c r="O177" s="3">
        <f t="shared" si="29"/>
        <v>-71.679244999999995</v>
      </c>
    </row>
    <row r="178" spans="2:15" x14ac:dyDescent="0.25">
      <c r="B178">
        <v>8230916666.6667004</v>
      </c>
      <c r="C178">
        <v>-59.254429000000002</v>
      </c>
      <c r="D178">
        <v>-52.190102000000003</v>
      </c>
      <c r="F178" s="3">
        <f t="shared" si="30"/>
        <v>12.495416666666999</v>
      </c>
      <c r="G178" s="3">
        <f t="shared" si="28"/>
        <v>-63.479278999999998</v>
      </c>
      <c r="J178">
        <v>8230916666.6667004</v>
      </c>
      <c r="K178">
        <v>-66.242844000000005</v>
      </c>
      <c r="L178">
        <v>-57.921332999999997</v>
      </c>
      <c r="N178" s="3">
        <f t="shared" si="31"/>
        <v>12.495416666666999</v>
      </c>
      <c r="O178" s="3">
        <f t="shared" si="29"/>
        <v>-74.690269000000001</v>
      </c>
    </row>
    <row r="179" spans="2:15" x14ac:dyDescent="0.25">
      <c r="B179">
        <v>9217333333.3332996</v>
      </c>
      <c r="C179">
        <v>-56.532496999999999</v>
      </c>
      <c r="D179">
        <v>-49.400157999999998</v>
      </c>
      <c r="F179" s="3">
        <f t="shared" si="30"/>
        <v>13.329055555556</v>
      </c>
      <c r="G179" s="3">
        <f t="shared" si="28"/>
        <v>-65.702079999999995</v>
      </c>
      <c r="J179">
        <v>9217333333.3332996</v>
      </c>
      <c r="K179">
        <v>-61.675677999999998</v>
      </c>
      <c r="L179">
        <v>-53.701427000000002</v>
      </c>
      <c r="N179" s="3">
        <f t="shared" si="31"/>
        <v>13.329055555556</v>
      </c>
      <c r="O179" s="3">
        <f t="shared" si="29"/>
        <v>-72.254524000000004</v>
      </c>
    </row>
    <row r="180" spans="2:15" x14ac:dyDescent="0.25">
      <c r="B180">
        <v>10203750000</v>
      </c>
      <c r="C180">
        <v>-56.771866000000003</v>
      </c>
      <c r="D180">
        <v>-49.629154</v>
      </c>
      <c r="F180" s="3">
        <f t="shared" si="30"/>
        <v>14.162694444444</v>
      </c>
      <c r="G180" s="3">
        <f t="shared" si="28"/>
        <v>-74.247971000000007</v>
      </c>
      <c r="J180">
        <v>10203750000</v>
      </c>
      <c r="K180">
        <v>-62.757899999999999</v>
      </c>
      <c r="L180">
        <v>-54.627842000000001</v>
      </c>
      <c r="N180" s="3">
        <f t="shared" si="31"/>
        <v>14.162694444444</v>
      </c>
      <c r="O180" s="3">
        <f t="shared" si="29"/>
        <v>-72.6511</v>
      </c>
    </row>
    <row r="181" spans="2:15" x14ac:dyDescent="0.25">
      <c r="B181">
        <v>11190166666.667</v>
      </c>
      <c r="C181">
        <v>-58.079514000000003</v>
      </c>
      <c r="D181">
        <v>-51.371166000000002</v>
      </c>
      <c r="F181" s="3">
        <f t="shared" si="30"/>
        <v>14.996333333333</v>
      </c>
      <c r="G181" s="3">
        <f t="shared" si="28"/>
        <v>-69.376807999999997</v>
      </c>
      <c r="J181">
        <v>11190166666.667</v>
      </c>
      <c r="K181">
        <v>-69.474777000000003</v>
      </c>
      <c r="L181">
        <v>-61.371291999999997</v>
      </c>
      <c r="N181" s="3">
        <f t="shared" si="31"/>
        <v>14.996333333333</v>
      </c>
      <c r="O181" s="3">
        <f t="shared" si="29"/>
        <v>-73.298828</v>
      </c>
    </row>
    <row r="182" spans="2:15" x14ac:dyDescent="0.25">
      <c r="B182">
        <v>12176583333.333</v>
      </c>
      <c r="C182">
        <v>-57.447163000000003</v>
      </c>
      <c r="D182">
        <v>-50.525100999999999</v>
      </c>
      <c r="F182" s="3">
        <f t="shared" si="30"/>
        <v>15.829972222222001</v>
      </c>
      <c r="G182" s="3">
        <f t="shared" si="28"/>
        <v>-77.114593999999997</v>
      </c>
      <c r="J182">
        <v>12176583333.333</v>
      </c>
      <c r="K182">
        <v>-66.325271999999998</v>
      </c>
      <c r="L182">
        <v>-57.557194000000003</v>
      </c>
      <c r="N182" s="3">
        <f t="shared" si="31"/>
        <v>15.829972222222001</v>
      </c>
      <c r="O182" s="3">
        <f t="shared" si="29"/>
        <v>-78.587196000000006</v>
      </c>
    </row>
    <row r="183" spans="2:15" x14ac:dyDescent="0.25">
      <c r="B183">
        <v>13163000000</v>
      </c>
      <c r="C183">
        <v>-64.133529999999993</v>
      </c>
      <c r="D183">
        <v>-57.022033999999998</v>
      </c>
      <c r="F183" s="3">
        <f t="shared" si="30"/>
        <v>16.663611111110999</v>
      </c>
      <c r="G183" s="3">
        <f t="shared" si="28"/>
        <v>-68.380531000000005</v>
      </c>
      <c r="J183">
        <v>13163000000</v>
      </c>
      <c r="K183">
        <v>-63.013634000000003</v>
      </c>
      <c r="L183">
        <v>-53.628880000000002</v>
      </c>
      <c r="N183" s="3">
        <f t="shared" si="31"/>
        <v>16.663611111110999</v>
      </c>
      <c r="O183" s="3">
        <f t="shared" si="29"/>
        <v>-74.374274999999997</v>
      </c>
    </row>
    <row r="184" spans="2:15" x14ac:dyDescent="0.25">
      <c r="B184">
        <v>14149416666.667</v>
      </c>
      <c r="C184">
        <v>-66.358902</v>
      </c>
      <c r="D184">
        <v>-59.062817000000003</v>
      </c>
      <c r="F184" s="3">
        <f t="shared" si="30"/>
        <v>17.497250000000001</v>
      </c>
      <c r="G184" s="3">
        <f t="shared" si="28"/>
        <v>-73.662796</v>
      </c>
      <c r="J184">
        <v>14149416666.667</v>
      </c>
      <c r="K184">
        <v>-59.097045999999999</v>
      </c>
      <c r="L184">
        <v>-49.754142999999999</v>
      </c>
      <c r="N184" s="3">
        <f t="shared" si="31"/>
        <v>17.497250000000001</v>
      </c>
      <c r="O184" s="3">
        <f t="shared" si="29"/>
        <v>-72.027343999999999</v>
      </c>
    </row>
    <row r="185" spans="2:15" x14ac:dyDescent="0.25">
      <c r="B185">
        <v>15135833333.333</v>
      </c>
      <c r="C185">
        <v>-68.451819999999998</v>
      </c>
      <c r="D185">
        <v>-60.754821999999997</v>
      </c>
      <c r="F185" s="3">
        <f t="shared" si="30"/>
        <v>18.330888888889</v>
      </c>
      <c r="G185" s="3">
        <f t="shared" si="28"/>
        <v>-75.258003000000002</v>
      </c>
      <c r="J185">
        <v>15135833333.333</v>
      </c>
      <c r="K185">
        <v>-55.509987000000002</v>
      </c>
      <c r="L185">
        <v>-46.395266999999997</v>
      </c>
      <c r="N185" s="3">
        <f t="shared" si="31"/>
        <v>18.330888888889</v>
      </c>
      <c r="O185" s="3">
        <f t="shared" si="29"/>
        <v>-75.164756999999994</v>
      </c>
    </row>
    <row r="186" spans="2:15" x14ac:dyDescent="0.25">
      <c r="B186">
        <v>16122250000</v>
      </c>
      <c r="C186">
        <v>-73.823279999999997</v>
      </c>
      <c r="D186">
        <v>-65.863517999999999</v>
      </c>
      <c r="F186" s="3">
        <f t="shared" si="30"/>
        <v>19.164527777778002</v>
      </c>
      <c r="G186" s="3">
        <f t="shared" si="28"/>
        <v>-77.151084999999995</v>
      </c>
      <c r="J186">
        <v>16122250000</v>
      </c>
      <c r="K186">
        <v>-54.368622000000002</v>
      </c>
      <c r="L186">
        <v>-45.576340000000002</v>
      </c>
      <c r="N186" s="3">
        <f t="shared" si="31"/>
        <v>19.164527777778002</v>
      </c>
      <c r="O186" s="3">
        <f t="shared" si="29"/>
        <v>-70.361823999999999</v>
      </c>
    </row>
    <row r="187" spans="2:15" x14ac:dyDescent="0.25">
      <c r="B187">
        <v>17108666666.667</v>
      </c>
      <c r="C187">
        <v>-77.598122000000004</v>
      </c>
      <c r="D187">
        <v>-69.602196000000006</v>
      </c>
      <c r="F187" s="3">
        <f t="shared" si="30"/>
        <v>19.998166666667</v>
      </c>
      <c r="G187" s="3">
        <f t="shared" si="28"/>
        <v>-76.874481000000003</v>
      </c>
      <c r="J187">
        <v>17108666666.667</v>
      </c>
      <c r="K187">
        <v>-56.723278000000001</v>
      </c>
      <c r="L187">
        <v>-48.077438000000001</v>
      </c>
      <c r="N187" s="3">
        <f t="shared" si="31"/>
        <v>19.998166666667</v>
      </c>
      <c r="O187" s="3">
        <f t="shared" si="29"/>
        <v>-71.485641000000001</v>
      </c>
    </row>
    <row r="188" spans="2:15" x14ac:dyDescent="0.25">
      <c r="B188">
        <v>18095083333.333</v>
      </c>
      <c r="C188">
        <v>-80.939850000000007</v>
      </c>
      <c r="D188">
        <v>-72.650131000000002</v>
      </c>
      <c r="F188" s="3">
        <f t="shared" si="30"/>
        <v>20.831805555555999</v>
      </c>
      <c r="G188" s="3">
        <f t="shared" si="28"/>
        <v>-72.381919999999994</v>
      </c>
      <c r="J188">
        <v>18095083333.333</v>
      </c>
      <c r="K188">
        <v>-60.065055999999998</v>
      </c>
      <c r="L188">
        <v>-51.322830000000003</v>
      </c>
      <c r="N188" s="3">
        <f t="shared" si="31"/>
        <v>20.831805555555999</v>
      </c>
      <c r="O188" s="3">
        <f t="shared" si="29"/>
        <v>-69.562484999999995</v>
      </c>
    </row>
    <row r="189" spans="2:15" x14ac:dyDescent="0.25">
      <c r="B189">
        <v>19081500000</v>
      </c>
      <c r="C189">
        <v>-80.152122000000006</v>
      </c>
      <c r="D189">
        <v>-71.724525</v>
      </c>
      <c r="F189" s="3">
        <f t="shared" si="30"/>
        <v>21.665444444443999</v>
      </c>
      <c r="G189" s="3">
        <f t="shared" si="28"/>
        <v>-66.692070000000001</v>
      </c>
      <c r="J189">
        <v>19081500000</v>
      </c>
      <c r="K189">
        <v>-58.079990000000002</v>
      </c>
      <c r="L189">
        <v>-49.055950000000003</v>
      </c>
      <c r="N189" s="3">
        <f t="shared" si="31"/>
        <v>21.665444444443999</v>
      </c>
      <c r="O189" s="3">
        <f t="shared" si="29"/>
        <v>-74.241211000000007</v>
      </c>
    </row>
    <row r="190" spans="2:15" x14ac:dyDescent="0.25">
      <c r="B190">
        <v>20067916666.667</v>
      </c>
      <c r="C190">
        <v>-83.799323999999999</v>
      </c>
      <c r="D190">
        <v>-75.268699999999995</v>
      </c>
      <c r="F190" s="3">
        <f t="shared" si="30"/>
        <v>22.499083333333001</v>
      </c>
      <c r="G190" s="3">
        <f t="shared" si="28"/>
        <v>-64.544296000000003</v>
      </c>
      <c r="J190">
        <v>20067916666.667</v>
      </c>
      <c r="K190">
        <v>-56.407863999999996</v>
      </c>
      <c r="L190">
        <v>-47.306221000000001</v>
      </c>
      <c r="N190" s="3">
        <f t="shared" si="31"/>
        <v>22.499083333333001</v>
      </c>
      <c r="O190" s="3">
        <f t="shared" si="29"/>
        <v>-71.602210999999997</v>
      </c>
    </row>
    <row r="191" spans="2:15" x14ac:dyDescent="0.25">
      <c r="B191">
        <v>21054333333.333</v>
      </c>
      <c r="C191">
        <v>-88.886711000000005</v>
      </c>
      <c r="D191">
        <v>-80.766723999999996</v>
      </c>
      <c r="F191" s="3">
        <f t="shared" si="30"/>
        <v>23.332722222221999</v>
      </c>
      <c r="G191" s="3">
        <f t="shared" si="28"/>
        <v>-63.248528</v>
      </c>
      <c r="J191">
        <v>21054333333.333</v>
      </c>
      <c r="K191">
        <v>-65.045188999999993</v>
      </c>
      <c r="L191">
        <v>-55.874355000000001</v>
      </c>
      <c r="N191" s="3">
        <f t="shared" si="31"/>
        <v>23.332722222221999</v>
      </c>
      <c r="O191" s="3">
        <f t="shared" si="29"/>
        <v>-67.171645999999996</v>
      </c>
    </row>
    <row r="192" spans="2:15" x14ac:dyDescent="0.25">
      <c r="B192">
        <v>22040750000</v>
      </c>
      <c r="C192">
        <v>-78.574539000000001</v>
      </c>
      <c r="D192">
        <v>-70.101601000000002</v>
      </c>
      <c r="F192" s="3">
        <f t="shared" si="30"/>
        <v>24.166361111111001</v>
      </c>
      <c r="G192" s="3">
        <f t="shared" si="28"/>
        <v>-65.052727000000004</v>
      </c>
      <c r="J192">
        <v>22040750000</v>
      </c>
      <c r="K192">
        <v>-73.693047000000007</v>
      </c>
      <c r="L192">
        <v>-64.175124999999994</v>
      </c>
      <c r="N192" s="3">
        <f t="shared" si="31"/>
        <v>24.166361111111001</v>
      </c>
      <c r="O192" s="3">
        <f t="shared" si="29"/>
        <v>-67.324225999999996</v>
      </c>
    </row>
    <row r="193" spans="2:16" x14ac:dyDescent="0.25">
      <c r="B193">
        <v>23027166666.667</v>
      </c>
      <c r="C193">
        <v>-80.934432999999999</v>
      </c>
      <c r="D193">
        <v>-72.455498000000006</v>
      </c>
      <c r="F193" s="3">
        <f t="shared" si="30"/>
        <v>25</v>
      </c>
      <c r="G193" s="3">
        <f t="shared" si="28"/>
        <v>-64.065444999999997</v>
      </c>
      <c r="J193">
        <v>23027166666.667</v>
      </c>
      <c r="K193">
        <v>-62.049605999999997</v>
      </c>
      <c r="L193">
        <v>-52.241836999999997</v>
      </c>
      <c r="N193" s="3">
        <f t="shared" si="31"/>
        <v>25</v>
      </c>
      <c r="O193" s="3">
        <f t="shared" si="29"/>
        <v>-72.608940000000004</v>
      </c>
    </row>
    <row r="194" spans="2:16" x14ac:dyDescent="0.25">
      <c r="B194">
        <v>24013583333.333</v>
      </c>
      <c r="C194">
        <v>-73.130699000000007</v>
      </c>
      <c r="D194">
        <v>-64.730971999999994</v>
      </c>
      <c r="F194" s="3" t="s">
        <v>26</v>
      </c>
      <c r="J194">
        <v>24013583333.333</v>
      </c>
      <c r="K194">
        <v>-62.917670999999999</v>
      </c>
      <c r="L194">
        <v>-52.592154999999998</v>
      </c>
      <c r="N194" s="3" t="s">
        <v>26</v>
      </c>
    </row>
    <row r="195" spans="2:16" x14ac:dyDescent="0.25">
      <c r="B195">
        <v>25000000000</v>
      </c>
      <c r="C195">
        <v>-76.501534000000007</v>
      </c>
      <c r="D195">
        <v>-68.359275999999994</v>
      </c>
      <c r="J195">
        <v>25000000000</v>
      </c>
      <c r="K195">
        <v>-58.947994000000001</v>
      </c>
      <c r="L195">
        <v>-47.709988000000003</v>
      </c>
    </row>
    <row r="196" spans="2:16" x14ac:dyDescent="0.25">
      <c r="B196" t="s">
        <v>26</v>
      </c>
      <c r="J196" t="s">
        <v>26</v>
      </c>
    </row>
    <row r="197" spans="2:16" x14ac:dyDescent="0.25">
      <c r="F197" s="3" t="s">
        <v>49</v>
      </c>
      <c r="N197" s="3" t="s">
        <v>49</v>
      </c>
    </row>
    <row r="198" spans="2:16" ht="15.75" x14ac:dyDescent="0.25">
      <c r="F198" s="3" t="s">
        <v>22</v>
      </c>
      <c r="G198" s="3" t="str">
        <f t="shared" ref="G198:G217" si="32">D224</f>
        <v>2Rx5L dBc Log Mag(dB)</v>
      </c>
      <c r="H198" s="26">
        <v>2</v>
      </c>
      <c r="N198" s="3" t="s">
        <v>22</v>
      </c>
      <c r="O198" s="3" t="str">
        <f t="shared" ref="O198:O217" si="33">L224</f>
        <v>2Rx5L dBc Log Mag(dB)</v>
      </c>
      <c r="P198" s="26">
        <v>2</v>
      </c>
    </row>
    <row r="199" spans="2:16" ht="15.75" x14ac:dyDescent="0.25">
      <c r="B199" t="s">
        <v>47</v>
      </c>
      <c r="F199" s="3">
        <f t="shared" ref="F199:F217" si="34">B225/1000000000</f>
        <v>13.7445</v>
      </c>
      <c r="G199" s="3">
        <f t="shared" si="32"/>
        <v>-56.735104</v>
      </c>
      <c r="H199" s="27">
        <f>ABS(AVERAGE(G199:G217)-(H198-1)*5)</f>
        <v>68.736264526315807</v>
      </c>
      <c r="J199" t="s">
        <v>47</v>
      </c>
      <c r="N199" s="3">
        <f t="shared" ref="N199:N217" si="35">J225/1000000000</f>
        <v>13.7445</v>
      </c>
      <c r="O199" s="3">
        <f t="shared" si="33"/>
        <v>-61.114322999999999</v>
      </c>
      <c r="P199" s="27">
        <f>ABS(AVERAGE(O199:O217)-(P198-1)*5)</f>
        <v>66.927204157894735</v>
      </c>
    </row>
    <row r="200" spans="2:16" x14ac:dyDescent="0.25">
      <c r="B200" t="s">
        <v>22</v>
      </c>
      <c r="C200" t="s">
        <v>150</v>
      </c>
      <c r="D200" t="s">
        <v>48</v>
      </c>
      <c r="F200" s="3">
        <f t="shared" si="34"/>
        <v>14.369805555555999</v>
      </c>
      <c r="G200" s="3">
        <f t="shared" si="32"/>
        <v>-58.254283999999998</v>
      </c>
      <c r="J200" t="s">
        <v>22</v>
      </c>
      <c r="K200" t="s">
        <v>150</v>
      </c>
      <c r="L200" t="s">
        <v>48</v>
      </c>
      <c r="N200" s="3">
        <f t="shared" si="35"/>
        <v>14.369805555555999</v>
      </c>
      <c r="O200" s="3">
        <f t="shared" si="33"/>
        <v>-58.993434999999998</v>
      </c>
    </row>
    <row r="201" spans="2:16" x14ac:dyDescent="0.25">
      <c r="B201">
        <v>9994500000</v>
      </c>
      <c r="C201">
        <v>-74.349402999999995</v>
      </c>
      <c r="D201">
        <v>-68.004936000000001</v>
      </c>
      <c r="F201" s="3">
        <f t="shared" si="34"/>
        <v>14.995111111111001</v>
      </c>
      <c r="G201" s="3">
        <f t="shared" si="32"/>
        <v>-58.737495000000003</v>
      </c>
      <c r="J201">
        <v>9994500000</v>
      </c>
      <c r="K201">
        <v>-88.982840999999993</v>
      </c>
      <c r="L201">
        <v>-80.837204</v>
      </c>
      <c r="N201" s="3">
        <f t="shared" si="35"/>
        <v>14.995111111111001</v>
      </c>
      <c r="O201" s="3">
        <f t="shared" si="33"/>
        <v>-63.287807000000001</v>
      </c>
    </row>
    <row r="202" spans="2:16" x14ac:dyDescent="0.25">
      <c r="B202">
        <v>10828138888.889</v>
      </c>
      <c r="C202">
        <v>-72.893874999999994</v>
      </c>
      <c r="D202">
        <v>-65.829543999999999</v>
      </c>
      <c r="F202" s="3">
        <f t="shared" si="34"/>
        <v>15.620416666666999</v>
      </c>
      <c r="G202" s="3">
        <f t="shared" si="32"/>
        <v>-60.015255000000003</v>
      </c>
      <c r="J202">
        <v>10828138888.889</v>
      </c>
      <c r="K202">
        <v>-84.990409999999997</v>
      </c>
      <c r="L202">
        <v>-76.668899999999994</v>
      </c>
      <c r="N202" s="3">
        <f t="shared" si="35"/>
        <v>15.620416666666999</v>
      </c>
      <c r="O202" s="3">
        <f t="shared" si="33"/>
        <v>-67.842063999999993</v>
      </c>
    </row>
    <row r="203" spans="2:16" x14ac:dyDescent="0.25">
      <c r="B203">
        <v>11661777777.778</v>
      </c>
      <c r="C203">
        <v>-74.178925000000007</v>
      </c>
      <c r="D203">
        <v>-67.046584999999993</v>
      </c>
      <c r="F203" s="3">
        <f t="shared" si="34"/>
        <v>16.245722222222</v>
      </c>
      <c r="G203" s="3">
        <f t="shared" si="32"/>
        <v>-63.778365999999998</v>
      </c>
      <c r="J203">
        <v>11661777777.778</v>
      </c>
      <c r="K203">
        <v>-79.653496000000004</v>
      </c>
      <c r="L203">
        <v>-71.679244999999995</v>
      </c>
      <c r="N203" s="3">
        <f t="shared" si="35"/>
        <v>16.245722222222</v>
      </c>
      <c r="O203" s="3">
        <f t="shared" si="33"/>
        <v>-63.422386000000003</v>
      </c>
    </row>
    <row r="204" spans="2:16" x14ac:dyDescent="0.25">
      <c r="B204">
        <v>12495416666.667</v>
      </c>
      <c r="C204">
        <v>-70.621986000000007</v>
      </c>
      <c r="D204">
        <v>-63.479278999999998</v>
      </c>
      <c r="F204" s="3">
        <f t="shared" si="34"/>
        <v>16.871027777778</v>
      </c>
      <c r="G204" s="3">
        <f t="shared" si="32"/>
        <v>-62.925606000000002</v>
      </c>
      <c r="J204">
        <v>12495416666.667</v>
      </c>
      <c r="K204">
        <v>-82.820328000000003</v>
      </c>
      <c r="L204">
        <v>-74.690269000000001</v>
      </c>
      <c r="N204" s="3">
        <f t="shared" si="35"/>
        <v>16.871027777778</v>
      </c>
      <c r="O204" s="3">
        <f t="shared" si="33"/>
        <v>-64.053436000000005</v>
      </c>
    </row>
    <row r="205" spans="2:16" x14ac:dyDescent="0.25">
      <c r="B205">
        <v>13329055555.556</v>
      </c>
      <c r="C205">
        <v>-72.410431000000003</v>
      </c>
      <c r="D205">
        <v>-65.702079999999995</v>
      </c>
      <c r="F205" s="3">
        <f t="shared" si="34"/>
        <v>17.496333333332998</v>
      </c>
      <c r="G205" s="3">
        <f t="shared" si="32"/>
        <v>-68.817474000000004</v>
      </c>
      <c r="J205">
        <v>13329055555.556</v>
      </c>
      <c r="K205">
        <v>-80.358008999999996</v>
      </c>
      <c r="L205">
        <v>-72.254524000000004</v>
      </c>
      <c r="N205" s="3">
        <f t="shared" si="35"/>
        <v>17.496333333332998</v>
      </c>
      <c r="O205" s="3">
        <f t="shared" si="33"/>
        <v>-56.11195</v>
      </c>
    </row>
    <row r="206" spans="2:16" x14ac:dyDescent="0.25">
      <c r="B206">
        <v>14162694444.444</v>
      </c>
      <c r="C206">
        <v>-81.170029</v>
      </c>
      <c r="D206">
        <v>-74.247971000000007</v>
      </c>
      <c r="F206" s="3">
        <f t="shared" si="34"/>
        <v>18.121638888888999</v>
      </c>
      <c r="G206" s="3">
        <f t="shared" si="32"/>
        <v>-67.868080000000006</v>
      </c>
      <c r="J206">
        <v>14162694444.444</v>
      </c>
      <c r="K206">
        <v>-81.419182000000006</v>
      </c>
      <c r="L206">
        <v>-72.6511</v>
      </c>
      <c r="N206" s="3">
        <f t="shared" si="35"/>
        <v>18.121638888888999</v>
      </c>
      <c r="O206" s="3">
        <f t="shared" si="33"/>
        <v>-65.044112999999996</v>
      </c>
    </row>
    <row r="207" spans="2:16" x14ac:dyDescent="0.25">
      <c r="B207">
        <v>14996333333.333</v>
      </c>
      <c r="C207">
        <v>-76.488303999999999</v>
      </c>
      <c r="D207">
        <v>-69.376807999999997</v>
      </c>
      <c r="F207" s="3">
        <f t="shared" si="34"/>
        <v>18.746944444444001</v>
      </c>
      <c r="G207" s="3">
        <f t="shared" si="32"/>
        <v>-64.615478999999993</v>
      </c>
      <c r="J207">
        <v>14996333333.333</v>
      </c>
      <c r="K207">
        <v>-82.683586000000005</v>
      </c>
      <c r="L207">
        <v>-73.298828</v>
      </c>
      <c r="N207" s="3">
        <f t="shared" si="35"/>
        <v>18.746944444444001</v>
      </c>
      <c r="O207" s="3">
        <f t="shared" si="33"/>
        <v>-66.246596999999994</v>
      </c>
    </row>
    <row r="208" spans="2:16" x14ac:dyDescent="0.25">
      <c r="B208">
        <v>15829972222.222</v>
      </c>
      <c r="C208">
        <v>-84.410674999999998</v>
      </c>
      <c r="D208">
        <v>-77.114593999999997</v>
      </c>
      <c r="F208" s="3">
        <f t="shared" si="34"/>
        <v>19.372250000000001</v>
      </c>
      <c r="G208" s="3">
        <f t="shared" si="32"/>
        <v>-69.850043999999997</v>
      </c>
      <c r="J208">
        <v>15829972222.222</v>
      </c>
      <c r="K208">
        <v>-87.930107000000007</v>
      </c>
      <c r="L208">
        <v>-78.587196000000006</v>
      </c>
      <c r="N208" s="3">
        <f t="shared" si="35"/>
        <v>19.372250000000001</v>
      </c>
      <c r="O208" s="3">
        <f t="shared" si="33"/>
        <v>-58.745807999999997</v>
      </c>
    </row>
    <row r="209" spans="2:16" x14ac:dyDescent="0.25">
      <c r="B209">
        <v>16663611111.111</v>
      </c>
      <c r="C209">
        <v>-76.077529999999996</v>
      </c>
      <c r="D209">
        <v>-68.380531000000005</v>
      </c>
      <c r="F209" s="3">
        <f t="shared" si="34"/>
        <v>19.997555555556001</v>
      </c>
      <c r="G209" s="3">
        <f t="shared" si="32"/>
        <v>-67.315865000000002</v>
      </c>
      <c r="J209">
        <v>16663611111.111</v>
      </c>
      <c r="K209">
        <v>-83.488997999999995</v>
      </c>
      <c r="L209">
        <v>-74.374274999999997</v>
      </c>
      <c r="N209" s="3">
        <f t="shared" si="35"/>
        <v>19.997555555556001</v>
      </c>
      <c r="O209" s="3">
        <f t="shared" si="33"/>
        <v>-60.235076999999997</v>
      </c>
    </row>
    <row r="210" spans="2:16" x14ac:dyDescent="0.25">
      <c r="B210">
        <v>17497250000</v>
      </c>
      <c r="C210">
        <v>-81.622566000000006</v>
      </c>
      <c r="D210">
        <v>-73.662796</v>
      </c>
      <c r="F210" s="3">
        <f t="shared" si="34"/>
        <v>20.622861111111</v>
      </c>
      <c r="G210" s="3">
        <f t="shared" si="32"/>
        <v>-58.894196000000001</v>
      </c>
      <c r="J210">
        <v>17497250000</v>
      </c>
      <c r="K210">
        <v>-80.819632999999996</v>
      </c>
      <c r="L210">
        <v>-72.027343999999999</v>
      </c>
      <c r="N210" s="3">
        <f t="shared" si="35"/>
        <v>20.622861111111</v>
      </c>
      <c r="O210" s="3">
        <f t="shared" si="33"/>
        <v>-61.457107999999998</v>
      </c>
    </row>
    <row r="211" spans="2:16" x14ac:dyDescent="0.25">
      <c r="B211">
        <v>18330888888.889</v>
      </c>
      <c r="C211">
        <v>-83.253928999999999</v>
      </c>
      <c r="D211">
        <v>-75.258003000000002</v>
      </c>
      <c r="F211" s="3">
        <f t="shared" si="34"/>
        <v>21.248166666667</v>
      </c>
      <c r="G211" s="3">
        <f t="shared" si="32"/>
        <v>-60.266731</v>
      </c>
      <c r="J211">
        <v>18330888888.889</v>
      </c>
      <c r="K211">
        <v>-83.810599999999994</v>
      </c>
      <c r="L211">
        <v>-75.164756999999994</v>
      </c>
      <c r="N211" s="3">
        <f t="shared" si="35"/>
        <v>21.248166666667</v>
      </c>
      <c r="O211" s="3">
        <f t="shared" si="33"/>
        <v>-63.684189000000003</v>
      </c>
    </row>
    <row r="212" spans="2:16" x14ac:dyDescent="0.25">
      <c r="B212">
        <v>19164527777.778</v>
      </c>
      <c r="C212">
        <v>-85.440810999999997</v>
      </c>
      <c r="D212">
        <v>-77.151084999999995</v>
      </c>
      <c r="F212" s="3">
        <f t="shared" si="34"/>
        <v>21.873472222221999</v>
      </c>
      <c r="G212" s="3">
        <f t="shared" si="32"/>
        <v>-62.561461999999999</v>
      </c>
      <c r="J212">
        <v>19164527777.778</v>
      </c>
      <c r="K212">
        <v>-79.104050000000001</v>
      </c>
      <c r="L212">
        <v>-70.361823999999999</v>
      </c>
      <c r="N212" s="3">
        <f t="shared" si="35"/>
        <v>21.873472222221999</v>
      </c>
      <c r="O212" s="3">
        <f t="shared" si="33"/>
        <v>-58.558906999999998</v>
      </c>
    </row>
    <row r="213" spans="2:16" x14ac:dyDescent="0.25">
      <c r="B213">
        <v>19998166666.667</v>
      </c>
      <c r="C213">
        <v>-85.302077999999995</v>
      </c>
      <c r="D213">
        <v>-76.874481000000003</v>
      </c>
      <c r="F213" s="3">
        <f t="shared" si="34"/>
        <v>22.498777777777999</v>
      </c>
      <c r="G213" s="3">
        <f t="shared" si="32"/>
        <v>-64.508408000000003</v>
      </c>
      <c r="J213">
        <v>19998166666.667</v>
      </c>
      <c r="K213">
        <v>-80.509681999999998</v>
      </c>
      <c r="L213">
        <v>-71.485641000000001</v>
      </c>
      <c r="N213" s="3">
        <f t="shared" si="35"/>
        <v>22.498777777777999</v>
      </c>
      <c r="O213" s="3">
        <f t="shared" si="33"/>
        <v>-61.568722000000001</v>
      </c>
    </row>
    <row r="214" spans="2:16" x14ac:dyDescent="0.25">
      <c r="B214">
        <v>20831805555.556</v>
      </c>
      <c r="C214">
        <v>-80.912543999999997</v>
      </c>
      <c r="D214">
        <v>-72.381919999999994</v>
      </c>
      <c r="F214" s="3">
        <f t="shared" si="34"/>
        <v>23.124083333333001</v>
      </c>
      <c r="G214" s="3">
        <f t="shared" si="32"/>
        <v>-70.941710999999998</v>
      </c>
      <c r="J214">
        <v>20831805555.556</v>
      </c>
      <c r="K214">
        <v>-78.664124000000001</v>
      </c>
      <c r="L214">
        <v>-69.562484999999995</v>
      </c>
      <c r="N214" s="3">
        <f t="shared" si="35"/>
        <v>23.124083333333001</v>
      </c>
      <c r="O214" s="3">
        <f t="shared" si="33"/>
        <v>-63.483845000000002</v>
      </c>
    </row>
    <row r="215" spans="2:16" x14ac:dyDescent="0.25">
      <c r="B215">
        <v>21665444444.444</v>
      </c>
      <c r="C215">
        <v>-74.812056999999996</v>
      </c>
      <c r="D215">
        <v>-66.692070000000001</v>
      </c>
      <c r="F215" s="3">
        <f t="shared" si="34"/>
        <v>23.749388888889001</v>
      </c>
      <c r="G215" s="3">
        <f t="shared" si="32"/>
        <v>-65.273949000000002</v>
      </c>
      <c r="J215">
        <v>21665444444.444</v>
      </c>
      <c r="K215">
        <v>-83.412041000000002</v>
      </c>
      <c r="L215">
        <v>-74.241211000000007</v>
      </c>
      <c r="N215" s="3">
        <f t="shared" si="35"/>
        <v>23.749388888889001</v>
      </c>
      <c r="O215" s="3">
        <f t="shared" si="33"/>
        <v>-60.869354000000001</v>
      </c>
    </row>
    <row r="216" spans="2:16" x14ac:dyDescent="0.25">
      <c r="B216">
        <v>22499083333.333</v>
      </c>
      <c r="C216">
        <v>-73.017227000000005</v>
      </c>
      <c r="D216">
        <v>-64.544296000000003</v>
      </c>
      <c r="F216" s="3">
        <f t="shared" si="34"/>
        <v>24.374694444444</v>
      </c>
      <c r="G216" s="3">
        <f t="shared" si="32"/>
        <v>-66.338973999999993</v>
      </c>
      <c r="J216">
        <v>22499083333.333</v>
      </c>
      <c r="K216">
        <v>-81.120125000000002</v>
      </c>
      <c r="L216">
        <v>-71.602210999999997</v>
      </c>
      <c r="N216" s="3">
        <f t="shared" si="35"/>
        <v>24.374694444444</v>
      </c>
      <c r="O216" s="3">
        <f t="shared" si="33"/>
        <v>-63.225822000000001</v>
      </c>
    </row>
    <row r="217" spans="2:16" x14ac:dyDescent="0.25">
      <c r="B217">
        <v>23332722222.222</v>
      </c>
      <c r="C217">
        <v>-71.727469999999997</v>
      </c>
      <c r="D217">
        <v>-63.248528</v>
      </c>
      <c r="F217" s="3">
        <f t="shared" si="34"/>
        <v>25</v>
      </c>
      <c r="G217" s="3">
        <f t="shared" si="32"/>
        <v>-63.290543</v>
      </c>
      <c r="J217">
        <v>23332722222.222</v>
      </c>
      <c r="K217">
        <v>-76.979416000000001</v>
      </c>
      <c r="L217">
        <v>-67.171645999999996</v>
      </c>
      <c r="N217" s="3">
        <f t="shared" si="35"/>
        <v>25</v>
      </c>
      <c r="O217" s="3">
        <f t="shared" si="33"/>
        <v>-58.671936000000002</v>
      </c>
    </row>
    <row r="218" spans="2:16" x14ac:dyDescent="0.25">
      <c r="B218">
        <v>24166361111.111</v>
      </c>
      <c r="C218">
        <v>-73.452454000000003</v>
      </c>
      <c r="D218">
        <v>-65.052727000000004</v>
      </c>
      <c r="F218" s="3" t="s">
        <v>26</v>
      </c>
      <c r="J218">
        <v>24166361111.111</v>
      </c>
      <c r="K218">
        <v>-77.649742000000003</v>
      </c>
      <c r="L218">
        <v>-67.324225999999996</v>
      </c>
      <c r="N218" s="3" t="s">
        <v>26</v>
      </c>
    </row>
    <row r="219" spans="2:16" x14ac:dyDescent="0.25">
      <c r="B219">
        <v>25000000000</v>
      </c>
      <c r="C219">
        <v>-72.207702999999995</v>
      </c>
      <c r="D219">
        <v>-64.065444999999997</v>
      </c>
      <c r="J219">
        <v>25000000000</v>
      </c>
      <c r="K219">
        <v>-83.846947</v>
      </c>
      <c r="L219">
        <v>-72.608940000000004</v>
      </c>
    </row>
    <row r="220" spans="2:16" x14ac:dyDescent="0.25">
      <c r="B220" t="s">
        <v>26</v>
      </c>
      <c r="J220" t="s">
        <v>26</v>
      </c>
    </row>
    <row r="221" spans="2:16" x14ac:dyDescent="0.25">
      <c r="F221" s="3" t="s">
        <v>51</v>
      </c>
      <c r="N221" s="3" t="s">
        <v>51</v>
      </c>
    </row>
    <row r="222" spans="2:16" ht="15.75" x14ac:dyDescent="0.25">
      <c r="F222" s="3" t="s">
        <v>22</v>
      </c>
      <c r="G222" s="3" t="str">
        <f t="shared" ref="G222:G241" si="36">D248</f>
        <v>3Rx1L dBc Log Mag(dB)</v>
      </c>
      <c r="H222" s="26">
        <v>3</v>
      </c>
      <c r="N222" s="3" t="s">
        <v>22</v>
      </c>
      <c r="O222" s="3" t="str">
        <f t="shared" ref="O222:O241" si="37">L248</f>
        <v>3Rx1L dBc Log Mag(dB)</v>
      </c>
      <c r="P222" s="26">
        <v>3</v>
      </c>
    </row>
    <row r="223" spans="2:16" ht="15.75" x14ac:dyDescent="0.25">
      <c r="B223" t="s">
        <v>49</v>
      </c>
      <c r="F223" s="3">
        <f t="shared" ref="F223:F241" si="38">B249/1000000000</f>
        <v>6.5</v>
      </c>
      <c r="G223" s="3">
        <f t="shared" si="36"/>
        <v>-54.145823999999998</v>
      </c>
      <c r="H223" s="27">
        <f>ABS(AVERAGE(G223:G241)-(H222-1)*5)</f>
        <v>62.489464368421054</v>
      </c>
      <c r="J223" t="s">
        <v>49</v>
      </c>
      <c r="N223" s="3">
        <f t="shared" ref="N223:N241" si="39">J249/1000000000</f>
        <v>6.5</v>
      </c>
      <c r="O223" s="3">
        <f t="shared" si="37"/>
        <v>-62.186965999999998</v>
      </c>
      <c r="P223" s="27">
        <f>ABS(AVERAGE(O223:O241)-(P222-1)*5)</f>
        <v>64.433935842105257</v>
      </c>
    </row>
    <row r="224" spans="2:16" x14ac:dyDescent="0.25">
      <c r="B224" t="s">
        <v>22</v>
      </c>
      <c r="C224" t="s">
        <v>151</v>
      </c>
      <c r="D224" t="s">
        <v>50</v>
      </c>
      <c r="F224" s="3">
        <f t="shared" si="38"/>
        <v>6.7131666666667007</v>
      </c>
      <c r="G224" s="3">
        <f t="shared" si="36"/>
        <v>-62.044319000000002</v>
      </c>
      <c r="J224" t="s">
        <v>22</v>
      </c>
      <c r="K224" t="s">
        <v>151</v>
      </c>
      <c r="L224" t="s">
        <v>50</v>
      </c>
      <c r="N224" s="3">
        <f t="shared" si="39"/>
        <v>6.7131666666667007</v>
      </c>
      <c r="O224" s="3">
        <f t="shared" si="37"/>
        <v>-61.695712999999998</v>
      </c>
    </row>
    <row r="225" spans="2:15" x14ac:dyDescent="0.25">
      <c r="B225">
        <v>13744500000</v>
      </c>
      <c r="C225">
        <v>-63.079571000000001</v>
      </c>
      <c r="D225">
        <v>-56.735104</v>
      </c>
      <c r="F225" s="3">
        <f t="shared" si="38"/>
        <v>6.9263333333332993</v>
      </c>
      <c r="G225" s="3">
        <f t="shared" si="36"/>
        <v>-65.153603000000004</v>
      </c>
      <c r="J225">
        <v>13744500000</v>
      </c>
      <c r="K225">
        <v>-69.259956000000003</v>
      </c>
      <c r="L225">
        <v>-61.114322999999999</v>
      </c>
      <c r="N225" s="3">
        <f t="shared" si="39"/>
        <v>6.9263333333332993</v>
      </c>
      <c r="O225" s="3">
        <f t="shared" si="37"/>
        <v>-63.598793000000001</v>
      </c>
    </row>
    <row r="226" spans="2:15" x14ac:dyDescent="0.25">
      <c r="B226">
        <v>14369805555.556</v>
      </c>
      <c r="C226">
        <v>-65.318618999999998</v>
      </c>
      <c r="D226">
        <v>-58.254283999999998</v>
      </c>
      <c r="F226" s="3">
        <f t="shared" si="38"/>
        <v>7.1395</v>
      </c>
      <c r="G226" s="3">
        <f t="shared" si="36"/>
        <v>-56.820393000000003</v>
      </c>
      <c r="J226">
        <v>14369805555.556</v>
      </c>
      <c r="K226">
        <v>-67.314941000000005</v>
      </c>
      <c r="L226">
        <v>-58.993434999999998</v>
      </c>
      <c r="N226" s="3">
        <f t="shared" si="39"/>
        <v>7.1395</v>
      </c>
      <c r="O226" s="3">
        <f t="shared" si="37"/>
        <v>-60.179279000000001</v>
      </c>
    </row>
    <row r="227" spans="2:15" x14ac:dyDescent="0.25">
      <c r="B227">
        <v>14995111111.111</v>
      </c>
      <c r="C227">
        <v>-65.869834999999995</v>
      </c>
      <c r="D227">
        <v>-58.737495000000003</v>
      </c>
      <c r="F227" s="3">
        <f t="shared" si="38"/>
        <v>7.3526666666667007</v>
      </c>
      <c r="G227" s="3">
        <f t="shared" si="36"/>
        <v>-57.080730000000003</v>
      </c>
      <c r="J227">
        <v>14995111111.111</v>
      </c>
      <c r="K227">
        <v>-71.262054000000006</v>
      </c>
      <c r="L227">
        <v>-63.287807000000001</v>
      </c>
      <c r="N227" s="3">
        <f t="shared" si="39"/>
        <v>7.3526666666667007</v>
      </c>
      <c r="O227" s="3">
        <f t="shared" si="37"/>
        <v>-60.204276999999998</v>
      </c>
    </row>
    <row r="228" spans="2:15" x14ac:dyDescent="0.25">
      <c r="B228">
        <v>15620416666.667</v>
      </c>
      <c r="C228">
        <v>-67.157966999999999</v>
      </c>
      <c r="D228">
        <v>-60.015255000000003</v>
      </c>
      <c r="F228" s="3">
        <f t="shared" si="38"/>
        <v>7.5658333333332992</v>
      </c>
      <c r="G228" s="3">
        <f t="shared" si="36"/>
        <v>-60.936664999999998</v>
      </c>
      <c r="J228">
        <v>15620416666.667</v>
      </c>
      <c r="K228">
        <v>-75.972121999999999</v>
      </c>
      <c r="L228">
        <v>-67.842063999999993</v>
      </c>
      <c r="N228" s="3">
        <f t="shared" si="39"/>
        <v>7.5658333333332992</v>
      </c>
      <c r="O228" s="3">
        <f t="shared" si="37"/>
        <v>-56.860508000000003</v>
      </c>
    </row>
    <row r="229" spans="2:15" x14ac:dyDescent="0.25">
      <c r="B229">
        <v>16245722222.222</v>
      </c>
      <c r="C229">
        <v>-70.486716999999999</v>
      </c>
      <c r="D229">
        <v>-63.778365999999998</v>
      </c>
      <c r="F229" s="3">
        <f t="shared" si="38"/>
        <v>7.7789999999999999</v>
      </c>
      <c r="G229" s="3">
        <f t="shared" si="36"/>
        <v>-57.321300999999998</v>
      </c>
      <c r="J229">
        <v>16245722222.222</v>
      </c>
      <c r="K229">
        <v>-71.525870999999995</v>
      </c>
      <c r="L229">
        <v>-63.422386000000003</v>
      </c>
      <c r="N229" s="3">
        <f t="shared" si="39"/>
        <v>7.7789999999999999</v>
      </c>
      <c r="O229" s="3">
        <f t="shared" si="37"/>
        <v>-57.256798000000003</v>
      </c>
    </row>
    <row r="230" spans="2:15" x14ac:dyDescent="0.25">
      <c r="B230">
        <v>16871027777.778</v>
      </c>
      <c r="C230">
        <v>-69.847663999999995</v>
      </c>
      <c r="D230">
        <v>-62.925606000000002</v>
      </c>
      <c r="F230" s="3">
        <f t="shared" si="38"/>
        <v>7.9921666666667006</v>
      </c>
      <c r="G230" s="3">
        <f t="shared" si="36"/>
        <v>-55.757874000000001</v>
      </c>
      <c r="J230">
        <v>16871027777.778</v>
      </c>
      <c r="K230">
        <v>-72.821517999999998</v>
      </c>
      <c r="L230">
        <v>-64.053436000000005</v>
      </c>
      <c r="N230" s="3">
        <f t="shared" si="39"/>
        <v>7.9921666666667006</v>
      </c>
      <c r="O230" s="3">
        <f t="shared" si="37"/>
        <v>-55.777026999999997</v>
      </c>
    </row>
    <row r="231" spans="2:15" x14ac:dyDescent="0.25">
      <c r="B231">
        <v>17496333333.333</v>
      </c>
      <c r="C231">
        <v>-75.928970000000007</v>
      </c>
      <c r="D231">
        <v>-68.817474000000004</v>
      </c>
      <c r="F231" s="3">
        <f t="shared" si="38"/>
        <v>8.2053333333333001</v>
      </c>
      <c r="G231" s="3">
        <f t="shared" si="36"/>
        <v>-52.105193999999997</v>
      </c>
      <c r="J231">
        <v>17496333333.333</v>
      </c>
      <c r="K231">
        <v>-65.496703999999994</v>
      </c>
      <c r="L231">
        <v>-56.11195</v>
      </c>
      <c r="N231" s="3">
        <f t="shared" si="39"/>
        <v>8.2053333333333001</v>
      </c>
      <c r="O231" s="3">
        <f t="shared" si="37"/>
        <v>-53.852210999999997</v>
      </c>
    </row>
    <row r="232" spans="2:15" x14ac:dyDescent="0.25">
      <c r="B232">
        <v>18121638888.889</v>
      </c>
      <c r="C232">
        <v>-75.164162000000005</v>
      </c>
      <c r="D232">
        <v>-67.868080000000006</v>
      </c>
      <c r="F232" s="3">
        <f t="shared" si="38"/>
        <v>8.4184999999999999</v>
      </c>
      <c r="G232" s="3">
        <f t="shared" si="36"/>
        <v>-47.923457999999997</v>
      </c>
      <c r="J232">
        <v>18121638888.889</v>
      </c>
      <c r="K232">
        <v>-74.387023999999997</v>
      </c>
      <c r="L232">
        <v>-65.044112999999996</v>
      </c>
      <c r="N232" s="3">
        <f t="shared" si="39"/>
        <v>8.4184999999999999</v>
      </c>
      <c r="O232" s="3">
        <f t="shared" si="37"/>
        <v>-53.578311999999997</v>
      </c>
    </row>
    <row r="233" spans="2:15" x14ac:dyDescent="0.25">
      <c r="B233">
        <v>18746944444.444</v>
      </c>
      <c r="C233">
        <v>-72.312477000000001</v>
      </c>
      <c r="D233">
        <v>-64.615478999999993</v>
      </c>
      <c r="F233" s="3">
        <f t="shared" si="38"/>
        <v>8.6316666666666997</v>
      </c>
      <c r="G233" s="3">
        <f t="shared" si="36"/>
        <v>-47.828178000000001</v>
      </c>
      <c r="J233">
        <v>18746944444.444</v>
      </c>
      <c r="K233">
        <v>-75.361312999999996</v>
      </c>
      <c r="L233">
        <v>-66.246596999999994</v>
      </c>
      <c r="N233" s="3">
        <f t="shared" si="39"/>
        <v>8.6316666666666997</v>
      </c>
      <c r="O233" s="3">
        <f t="shared" si="37"/>
        <v>-55.067818000000003</v>
      </c>
    </row>
    <row r="234" spans="2:15" x14ac:dyDescent="0.25">
      <c r="B234">
        <v>19372250000</v>
      </c>
      <c r="C234">
        <v>-77.809814000000003</v>
      </c>
      <c r="D234">
        <v>-69.850043999999997</v>
      </c>
      <c r="F234" s="3">
        <f t="shared" si="38"/>
        <v>8.8448333333333</v>
      </c>
      <c r="G234" s="3">
        <f t="shared" si="36"/>
        <v>-47.784137999999999</v>
      </c>
      <c r="J234">
        <v>19372250000</v>
      </c>
      <c r="K234">
        <v>-67.538094000000001</v>
      </c>
      <c r="L234">
        <v>-58.745807999999997</v>
      </c>
      <c r="N234" s="3">
        <f t="shared" si="39"/>
        <v>8.8448333333333</v>
      </c>
      <c r="O234" s="3">
        <f t="shared" si="37"/>
        <v>-53.035614000000002</v>
      </c>
    </row>
    <row r="235" spans="2:15" x14ac:dyDescent="0.25">
      <c r="B235">
        <v>19997555555.556</v>
      </c>
      <c r="C235">
        <v>-75.311790000000002</v>
      </c>
      <c r="D235">
        <v>-67.315865000000002</v>
      </c>
      <c r="F235" s="3">
        <f t="shared" si="38"/>
        <v>9.0579999999999998</v>
      </c>
      <c r="G235" s="3">
        <f t="shared" si="36"/>
        <v>-45.770172000000002</v>
      </c>
      <c r="J235">
        <v>19997555555.556</v>
      </c>
      <c r="K235">
        <v>-68.880913000000007</v>
      </c>
      <c r="L235">
        <v>-60.235076999999997</v>
      </c>
      <c r="N235" s="3">
        <f t="shared" si="39"/>
        <v>9.0579999999999998</v>
      </c>
      <c r="O235" s="3">
        <f t="shared" si="37"/>
        <v>-50.057304000000002</v>
      </c>
    </row>
    <row r="236" spans="2:15" x14ac:dyDescent="0.25">
      <c r="B236">
        <v>20622861111.111</v>
      </c>
      <c r="C236">
        <v>-67.183921999999995</v>
      </c>
      <c r="D236">
        <v>-58.894196000000001</v>
      </c>
      <c r="F236" s="3">
        <f t="shared" si="38"/>
        <v>9.2711666666666996</v>
      </c>
      <c r="G236" s="3">
        <f t="shared" si="36"/>
        <v>-45.144568999999997</v>
      </c>
      <c r="J236">
        <v>20622861111.111</v>
      </c>
      <c r="K236">
        <v>-70.199332999999996</v>
      </c>
      <c r="L236">
        <v>-61.457107999999998</v>
      </c>
      <c r="N236" s="3">
        <f t="shared" si="39"/>
        <v>9.2711666666666996</v>
      </c>
      <c r="O236" s="3">
        <f t="shared" si="37"/>
        <v>-49.222374000000002</v>
      </c>
    </row>
    <row r="237" spans="2:15" x14ac:dyDescent="0.25">
      <c r="B237">
        <v>21248166666.667</v>
      </c>
      <c r="C237">
        <v>-68.694327999999999</v>
      </c>
      <c r="D237">
        <v>-60.266731</v>
      </c>
      <c r="F237" s="3">
        <f t="shared" si="38"/>
        <v>9.4843333333333</v>
      </c>
      <c r="G237" s="3">
        <f t="shared" si="36"/>
        <v>-46.507866</v>
      </c>
      <c r="J237">
        <v>21248166666.667</v>
      </c>
      <c r="K237">
        <v>-72.708229000000003</v>
      </c>
      <c r="L237">
        <v>-63.684189000000003</v>
      </c>
      <c r="N237" s="3">
        <f t="shared" si="39"/>
        <v>9.4843333333333</v>
      </c>
      <c r="O237" s="3">
        <f t="shared" si="37"/>
        <v>-48.603237</v>
      </c>
    </row>
    <row r="238" spans="2:15" x14ac:dyDescent="0.25">
      <c r="B238">
        <v>21873472222.222</v>
      </c>
      <c r="C238">
        <v>-71.092087000000006</v>
      </c>
      <c r="D238">
        <v>-62.561461999999999</v>
      </c>
      <c r="F238" s="3">
        <f t="shared" si="38"/>
        <v>9.6974999999999998</v>
      </c>
      <c r="G238" s="3">
        <f t="shared" si="36"/>
        <v>-47.043571</v>
      </c>
      <c r="J238">
        <v>21873472222.222</v>
      </c>
      <c r="K238">
        <v>-67.660544999999999</v>
      </c>
      <c r="L238">
        <v>-58.558906999999998</v>
      </c>
      <c r="N238" s="3">
        <f t="shared" si="39"/>
        <v>9.6974999999999998</v>
      </c>
      <c r="O238" s="3">
        <f t="shared" si="37"/>
        <v>-47.524410000000003</v>
      </c>
    </row>
    <row r="239" spans="2:15" x14ac:dyDescent="0.25">
      <c r="B239">
        <v>22498777777.778</v>
      </c>
      <c r="C239">
        <v>-72.628394999999998</v>
      </c>
      <c r="D239">
        <v>-64.508408000000003</v>
      </c>
      <c r="F239" s="3">
        <f t="shared" si="38"/>
        <v>9.9106666666666996</v>
      </c>
      <c r="G239" s="3">
        <f t="shared" si="36"/>
        <v>-47.187244</v>
      </c>
      <c r="J239">
        <v>22498777777.778</v>
      </c>
      <c r="K239">
        <v>-70.739554999999996</v>
      </c>
      <c r="L239">
        <v>-61.568722000000001</v>
      </c>
      <c r="N239" s="3">
        <f t="shared" si="39"/>
        <v>9.9106666666666996</v>
      </c>
      <c r="O239" s="3">
        <f t="shared" si="37"/>
        <v>-47.872577999999997</v>
      </c>
    </row>
    <row r="240" spans="2:15" x14ac:dyDescent="0.25">
      <c r="B240">
        <v>23124083333.333</v>
      </c>
      <c r="C240">
        <v>-79.414649999999995</v>
      </c>
      <c r="D240">
        <v>-70.941710999999998</v>
      </c>
      <c r="F240" s="3">
        <f t="shared" si="38"/>
        <v>10.123833333333</v>
      </c>
      <c r="G240" s="3">
        <f t="shared" si="36"/>
        <v>-47.829009999999997</v>
      </c>
      <c r="J240">
        <v>23124083333.333</v>
      </c>
      <c r="K240">
        <v>-73.001761999999999</v>
      </c>
      <c r="L240">
        <v>-63.483845000000002</v>
      </c>
      <c r="N240" s="3">
        <f t="shared" si="39"/>
        <v>10.123833333333</v>
      </c>
      <c r="O240" s="3">
        <f t="shared" si="37"/>
        <v>-48.387867</v>
      </c>
    </row>
    <row r="241" spans="2:16" x14ac:dyDescent="0.25">
      <c r="B241">
        <v>23749388888.889</v>
      </c>
      <c r="C241">
        <v>-73.752892000000003</v>
      </c>
      <c r="D241">
        <v>-65.273949000000002</v>
      </c>
      <c r="F241" s="3">
        <f t="shared" si="38"/>
        <v>10.337</v>
      </c>
      <c r="G241" s="3">
        <f t="shared" si="36"/>
        <v>-52.915714000000001</v>
      </c>
      <c r="J241">
        <v>23749388888.889</v>
      </c>
      <c r="K241">
        <v>-70.677124000000006</v>
      </c>
      <c r="L241">
        <v>-60.869354000000001</v>
      </c>
      <c r="N241" s="3">
        <f t="shared" si="39"/>
        <v>10.337</v>
      </c>
      <c r="O241" s="3">
        <f t="shared" si="37"/>
        <v>-49.283695000000002</v>
      </c>
    </row>
    <row r="242" spans="2:16" x14ac:dyDescent="0.25">
      <c r="B242">
        <v>24374694444.444</v>
      </c>
      <c r="C242">
        <v>-74.738701000000006</v>
      </c>
      <c r="D242">
        <v>-66.338973999999993</v>
      </c>
      <c r="F242" s="3" t="s">
        <v>26</v>
      </c>
      <c r="J242">
        <v>24374694444.444</v>
      </c>
      <c r="K242">
        <v>-73.551338000000001</v>
      </c>
      <c r="L242">
        <v>-63.225822000000001</v>
      </c>
      <c r="N242" s="3" t="s">
        <v>26</v>
      </c>
    </row>
    <row r="243" spans="2:16" x14ac:dyDescent="0.25">
      <c r="B243">
        <v>25000000000</v>
      </c>
      <c r="C243">
        <v>-71.4328</v>
      </c>
      <c r="D243">
        <v>-63.290543</v>
      </c>
      <c r="J243">
        <v>25000000000</v>
      </c>
      <c r="K243">
        <v>-69.909942999999998</v>
      </c>
      <c r="L243">
        <v>-58.671936000000002</v>
      </c>
    </row>
    <row r="244" spans="2:16" x14ac:dyDescent="0.25">
      <c r="B244" t="s">
        <v>26</v>
      </c>
      <c r="J244" t="s">
        <v>26</v>
      </c>
    </row>
    <row r="245" spans="2:16" x14ac:dyDescent="0.25">
      <c r="F245" s="3" t="s">
        <v>53</v>
      </c>
      <c r="N245" s="3" t="s">
        <v>53</v>
      </c>
    </row>
    <row r="246" spans="2:16" ht="15.75" x14ac:dyDescent="0.25">
      <c r="F246" s="3" t="s">
        <v>22</v>
      </c>
      <c r="G246" s="3" t="str">
        <f t="shared" ref="G246:G265" si="40">D272</f>
        <v>3Rx2L dBc Log Mag(dB)</v>
      </c>
      <c r="H246" s="26">
        <v>3</v>
      </c>
      <c r="N246" s="3" t="s">
        <v>22</v>
      </c>
      <c r="O246" s="3" t="str">
        <f t="shared" ref="O246:O265" si="41">L272</f>
        <v>3Rx2L dBc Log Mag(dB)</v>
      </c>
      <c r="P246" s="26">
        <v>3</v>
      </c>
    </row>
    <row r="247" spans="2:16" ht="15.75" x14ac:dyDescent="0.25">
      <c r="B247" t="s">
        <v>51</v>
      </c>
      <c r="F247" s="3">
        <f t="shared" ref="F247:F265" si="42">B273/1000000000</f>
        <v>6.5</v>
      </c>
      <c r="G247" s="3">
        <f t="shared" si="40"/>
        <v>-65.708304999999996</v>
      </c>
      <c r="H247" s="27">
        <f>ABS(AVERAGE(G247:G265)-(H246-1)*5)</f>
        <v>86.032892052631567</v>
      </c>
      <c r="J247" t="s">
        <v>51</v>
      </c>
      <c r="N247" s="3">
        <f t="shared" ref="N247:N265" si="43">J273/1000000000</f>
        <v>6.5</v>
      </c>
      <c r="O247" s="3">
        <f t="shared" si="41"/>
        <v>-71.909164000000004</v>
      </c>
      <c r="P247" s="27">
        <f>ABS(AVERAGE(O247:O265)-(P246-1)*5)</f>
        <v>94.590993473684222</v>
      </c>
    </row>
    <row r="248" spans="2:16" x14ac:dyDescent="0.25">
      <c r="B248" t="s">
        <v>22</v>
      </c>
      <c r="C248" t="s">
        <v>152</v>
      </c>
      <c r="D248" t="s">
        <v>52</v>
      </c>
      <c r="F248" s="3">
        <f t="shared" si="42"/>
        <v>7.1761296296295995</v>
      </c>
      <c r="G248" s="3">
        <f t="shared" si="40"/>
        <v>-66.716530000000006</v>
      </c>
      <c r="J248" t="s">
        <v>22</v>
      </c>
      <c r="K248" t="s">
        <v>152</v>
      </c>
      <c r="L248" t="s">
        <v>52</v>
      </c>
      <c r="N248" s="3">
        <f t="shared" si="43"/>
        <v>7.1761296296295995</v>
      </c>
      <c r="O248" s="3">
        <f t="shared" si="41"/>
        <v>-69.850594000000001</v>
      </c>
    </row>
    <row r="249" spans="2:16" x14ac:dyDescent="0.25">
      <c r="B249">
        <v>6500000000</v>
      </c>
      <c r="C249">
        <v>-60.490291999999997</v>
      </c>
      <c r="D249">
        <v>-54.145823999999998</v>
      </c>
      <c r="F249" s="3">
        <f t="shared" si="42"/>
        <v>7.8522592592593004</v>
      </c>
      <c r="G249" s="3">
        <f t="shared" si="40"/>
        <v>-71.760756999999998</v>
      </c>
      <c r="J249">
        <v>6500000000</v>
      </c>
      <c r="K249">
        <v>-70.332595999999995</v>
      </c>
      <c r="L249">
        <v>-62.186965999999998</v>
      </c>
      <c r="N249" s="3">
        <f t="shared" si="43"/>
        <v>7.8522592592593004</v>
      </c>
      <c r="O249" s="3">
        <f t="shared" si="41"/>
        <v>-75.698966999999996</v>
      </c>
    </row>
    <row r="250" spans="2:16" x14ac:dyDescent="0.25">
      <c r="B250">
        <v>6713166666.6667004</v>
      </c>
      <c r="C250">
        <v>-69.108649999999997</v>
      </c>
      <c r="D250">
        <v>-62.044319000000002</v>
      </c>
      <c r="F250" s="3">
        <f t="shared" si="42"/>
        <v>8.5283888888888999</v>
      </c>
      <c r="G250" s="3">
        <f t="shared" si="40"/>
        <v>-71.159369999999996</v>
      </c>
      <c r="J250">
        <v>6713166666.6667004</v>
      </c>
      <c r="K250">
        <v>-70.017219999999995</v>
      </c>
      <c r="L250">
        <v>-61.695712999999998</v>
      </c>
      <c r="N250" s="3">
        <f t="shared" si="43"/>
        <v>8.5283888888888999</v>
      </c>
      <c r="O250" s="3">
        <f t="shared" si="41"/>
        <v>-82.156647000000007</v>
      </c>
    </row>
    <row r="251" spans="2:16" x14ac:dyDescent="0.25">
      <c r="B251">
        <v>6926333333.3332996</v>
      </c>
      <c r="C251">
        <v>-72.285942000000006</v>
      </c>
      <c r="D251">
        <v>-65.153603000000004</v>
      </c>
      <c r="F251" s="3">
        <f t="shared" si="42"/>
        <v>9.2045185185184994</v>
      </c>
      <c r="G251" s="3">
        <f t="shared" si="40"/>
        <v>-93.516356999999999</v>
      </c>
      <c r="J251">
        <v>6926333333.3332996</v>
      </c>
      <c r="K251">
        <v>-71.573043999999996</v>
      </c>
      <c r="L251">
        <v>-63.598793000000001</v>
      </c>
      <c r="N251" s="3">
        <f t="shared" si="43"/>
        <v>9.2045185185184994</v>
      </c>
      <c r="O251" s="3">
        <f t="shared" si="41"/>
        <v>-79.659583999999995</v>
      </c>
    </row>
    <row r="252" spans="2:16" x14ac:dyDescent="0.25">
      <c r="B252">
        <v>7139500000</v>
      </c>
      <c r="C252">
        <v>-63.963104000000001</v>
      </c>
      <c r="D252">
        <v>-56.820393000000003</v>
      </c>
      <c r="F252" s="3">
        <f t="shared" si="42"/>
        <v>9.8806481481481008</v>
      </c>
      <c r="G252" s="3">
        <f t="shared" si="40"/>
        <v>-71.094673</v>
      </c>
      <c r="J252">
        <v>7139500000</v>
      </c>
      <c r="K252">
        <v>-68.309334000000007</v>
      </c>
      <c r="L252">
        <v>-60.179279000000001</v>
      </c>
      <c r="N252" s="3">
        <f t="shared" si="43"/>
        <v>9.8806481481481008</v>
      </c>
      <c r="O252" s="3">
        <f t="shared" si="41"/>
        <v>-91.230903999999995</v>
      </c>
    </row>
    <row r="253" spans="2:16" x14ac:dyDescent="0.25">
      <c r="B253">
        <v>7352666666.6667004</v>
      </c>
      <c r="C253">
        <v>-63.789082000000001</v>
      </c>
      <c r="D253">
        <v>-57.080730000000003</v>
      </c>
      <c r="F253" s="3">
        <f t="shared" si="42"/>
        <v>10.556777777778001</v>
      </c>
      <c r="G253" s="3">
        <f t="shared" si="40"/>
        <v>-83.650184999999993</v>
      </c>
      <c r="J253">
        <v>7352666666.6667004</v>
      </c>
      <c r="K253">
        <v>-68.307761999999997</v>
      </c>
      <c r="L253">
        <v>-60.204276999999998</v>
      </c>
      <c r="N253" s="3">
        <f t="shared" si="43"/>
        <v>10.556777777778001</v>
      </c>
      <c r="O253" s="3">
        <f t="shared" si="41"/>
        <v>-85.182625000000002</v>
      </c>
    </row>
    <row r="254" spans="2:16" x14ac:dyDescent="0.25">
      <c r="B254">
        <v>7565833333.3332996</v>
      </c>
      <c r="C254">
        <v>-67.858727000000002</v>
      </c>
      <c r="D254">
        <v>-60.936664999999998</v>
      </c>
      <c r="F254" s="3">
        <f t="shared" si="42"/>
        <v>11.232907407407</v>
      </c>
      <c r="G254" s="3">
        <f t="shared" si="40"/>
        <v>-75.296882999999994</v>
      </c>
      <c r="J254">
        <v>7565833333.3332996</v>
      </c>
      <c r="K254">
        <v>-65.628585999999999</v>
      </c>
      <c r="L254">
        <v>-56.860508000000003</v>
      </c>
      <c r="N254" s="3">
        <f t="shared" si="43"/>
        <v>11.232907407407</v>
      </c>
      <c r="O254" s="3">
        <f t="shared" si="41"/>
        <v>-98.123351999999997</v>
      </c>
    </row>
    <row r="255" spans="2:16" x14ac:dyDescent="0.25">
      <c r="B255">
        <v>7779000000</v>
      </c>
      <c r="C255">
        <v>-64.4328</v>
      </c>
      <c r="D255">
        <v>-57.321300999999998</v>
      </c>
      <c r="F255" s="3">
        <f t="shared" si="42"/>
        <v>11.909037037037001</v>
      </c>
      <c r="G255" s="3">
        <f t="shared" si="40"/>
        <v>-69.482498000000007</v>
      </c>
      <c r="J255">
        <v>7779000000</v>
      </c>
      <c r="K255">
        <v>-66.641548</v>
      </c>
      <c r="L255">
        <v>-57.256798000000003</v>
      </c>
      <c r="N255" s="3">
        <f t="shared" si="43"/>
        <v>11.909037037037001</v>
      </c>
      <c r="O255" s="3">
        <f t="shared" si="41"/>
        <v>-81.656234999999995</v>
      </c>
    </row>
    <row r="256" spans="2:16" x14ac:dyDescent="0.25">
      <c r="B256">
        <v>7992166666.6667004</v>
      </c>
      <c r="C256">
        <v>-63.053955000000002</v>
      </c>
      <c r="D256">
        <v>-55.757874000000001</v>
      </c>
      <c r="F256" s="3">
        <f t="shared" si="42"/>
        <v>12.585166666667</v>
      </c>
      <c r="G256" s="3">
        <f t="shared" si="40"/>
        <v>-71.913382999999996</v>
      </c>
      <c r="J256">
        <v>7992166666.6667004</v>
      </c>
      <c r="K256">
        <v>-65.119934000000001</v>
      </c>
      <c r="L256">
        <v>-55.777026999999997</v>
      </c>
      <c r="N256" s="3">
        <f t="shared" si="43"/>
        <v>12.585166666667</v>
      </c>
      <c r="O256" s="3">
        <f t="shared" si="41"/>
        <v>-84.318481000000006</v>
      </c>
    </row>
    <row r="257" spans="2:16" x14ac:dyDescent="0.25">
      <c r="B257">
        <v>8205333333.3332996</v>
      </c>
      <c r="C257">
        <v>-59.802188999999998</v>
      </c>
      <c r="D257">
        <v>-52.105193999999997</v>
      </c>
      <c r="F257" s="3">
        <f t="shared" si="42"/>
        <v>13.261296296295999</v>
      </c>
      <c r="G257" s="3">
        <f t="shared" si="40"/>
        <v>-83.719268999999997</v>
      </c>
      <c r="J257">
        <v>8205333333.3332996</v>
      </c>
      <c r="K257">
        <v>-62.966929999999998</v>
      </c>
      <c r="L257">
        <v>-53.852210999999997</v>
      </c>
      <c r="N257" s="3">
        <f t="shared" si="43"/>
        <v>13.261296296295999</v>
      </c>
      <c r="O257" s="3">
        <f t="shared" si="41"/>
        <v>-97.872292000000002</v>
      </c>
    </row>
    <row r="258" spans="2:16" x14ac:dyDescent="0.25">
      <c r="B258">
        <v>8418500000</v>
      </c>
      <c r="C258">
        <v>-55.883220999999999</v>
      </c>
      <c r="D258">
        <v>-47.923457999999997</v>
      </c>
      <c r="F258" s="3">
        <f t="shared" si="42"/>
        <v>13.937425925926</v>
      </c>
      <c r="G258" s="3">
        <f t="shared" si="40"/>
        <v>-76.138817000000003</v>
      </c>
      <c r="J258">
        <v>8418500000</v>
      </c>
      <c r="K258">
        <v>-62.370593999999997</v>
      </c>
      <c r="L258">
        <v>-53.578311999999997</v>
      </c>
      <c r="N258" s="3">
        <f t="shared" si="43"/>
        <v>13.937425925926</v>
      </c>
      <c r="O258" s="3">
        <f t="shared" si="41"/>
        <v>-101.04873000000001</v>
      </c>
    </row>
    <row r="259" spans="2:16" x14ac:dyDescent="0.25">
      <c r="B259">
        <v>8631666666.6667004</v>
      </c>
      <c r="C259">
        <v>-55.824103999999998</v>
      </c>
      <c r="D259">
        <v>-47.828178000000001</v>
      </c>
      <c r="F259" s="3">
        <f t="shared" si="42"/>
        <v>14.613555555555999</v>
      </c>
      <c r="G259" s="3">
        <f t="shared" si="40"/>
        <v>-71.872101000000001</v>
      </c>
      <c r="J259">
        <v>8631666666.6667004</v>
      </c>
      <c r="K259">
        <v>-63.713653999999998</v>
      </c>
      <c r="L259">
        <v>-55.067818000000003</v>
      </c>
      <c r="N259" s="3">
        <f t="shared" si="43"/>
        <v>14.613555555555999</v>
      </c>
      <c r="O259" s="3">
        <f t="shared" si="41"/>
        <v>-82.067024000000004</v>
      </c>
    </row>
    <row r="260" spans="2:16" x14ac:dyDescent="0.25">
      <c r="B260">
        <v>8844833333.3332996</v>
      </c>
      <c r="C260">
        <v>-56.073860000000003</v>
      </c>
      <c r="D260">
        <v>-47.784137999999999</v>
      </c>
      <c r="F260" s="3">
        <f t="shared" si="42"/>
        <v>15.289685185185</v>
      </c>
      <c r="G260" s="3">
        <f t="shared" si="40"/>
        <v>-75.672095999999996</v>
      </c>
      <c r="J260">
        <v>8844833333.3332996</v>
      </c>
      <c r="K260">
        <v>-61.777839999999998</v>
      </c>
      <c r="L260">
        <v>-53.035614000000002</v>
      </c>
      <c r="N260" s="3">
        <f t="shared" si="43"/>
        <v>15.289685185185</v>
      </c>
      <c r="O260" s="3">
        <f t="shared" si="41"/>
        <v>-91.750693999999996</v>
      </c>
    </row>
    <row r="261" spans="2:16" x14ac:dyDescent="0.25">
      <c r="B261">
        <v>9058000000</v>
      </c>
      <c r="C261">
        <v>-54.197769000000001</v>
      </c>
      <c r="D261">
        <v>-45.770172000000002</v>
      </c>
      <c r="F261" s="3">
        <f t="shared" si="42"/>
        <v>15.965814814815001</v>
      </c>
      <c r="G261" s="3">
        <f t="shared" si="40"/>
        <v>-71.669044</v>
      </c>
      <c r="J261">
        <v>9058000000</v>
      </c>
      <c r="K261">
        <v>-59.081344999999999</v>
      </c>
      <c r="L261">
        <v>-50.057304000000002</v>
      </c>
      <c r="N261" s="3">
        <f t="shared" si="43"/>
        <v>15.965814814815001</v>
      </c>
      <c r="O261" s="3">
        <f t="shared" si="41"/>
        <v>-84.547263999999998</v>
      </c>
    </row>
    <row r="262" spans="2:16" x14ac:dyDescent="0.25">
      <c r="B262">
        <v>9271166666.6667004</v>
      </c>
      <c r="C262">
        <v>-53.675198000000002</v>
      </c>
      <c r="D262">
        <v>-45.144568999999997</v>
      </c>
      <c r="F262" s="3">
        <f t="shared" si="42"/>
        <v>16.641944444444</v>
      </c>
      <c r="G262" s="3">
        <f t="shared" si="40"/>
        <v>-74.211067</v>
      </c>
      <c r="J262">
        <v>9271166666.6667004</v>
      </c>
      <c r="K262">
        <v>-58.324013000000001</v>
      </c>
      <c r="L262">
        <v>-49.222374000000002</v>
      </c>
      <c r="N262" s="3">
        <f t="shared" si="43"/>
        <v>16.641944444444</v>
      </c>
      <c r="O262" s="3">
        <f t="shared" si="41"/>
        <v>-83.331901999999999</v>
      </c>
    </row>
    <row r="263" spans="2:16" x14ac:dyDescent="0.25">
      <c r="B263">
        <v>9484333333.3332996</v>
      </c>
      <c r="C263">
        <v>-54.627853000000002</v>
      </c>
      <c r="D263">
        <v>-46.507866</v>
      </c>
      <c r="F263" s="3">
        <f t="shared" si="42"/>
        <v>17.318074074074001</v>
      </c>
      <c r="G263" s="3">
        <f t="shared" si="40"/>
        <v>-72.032837000000001</v>
      </c>
      <c r="J263">
        <v>9484333333.3332996</v>
      </c>
      <c r="K263">
        <v>-57.774075000000003</v>
      </c>
      <c r="L263">
        <v>-48.603237</v>
      </c>
      <c r="N263" s="3">
        <f t="shared" si="43"/>
        <v>17.318074074074001</v>
      </c>
      <c r="O263" s="3">
        <f t="shared" si="41"/>
        <v>-81.255523999999994</v>
      </c>
    </row>
    <row r="264" spans="2:16" x14ac:dyDescent="0.25">
      <c r="B264">
        <v>9697500000</v>
      </c>
      <c r="C264">
        <v>-55.516509999999997</v>
      </c>
      <c r="D264">
        <v>-47.043571</v>
      </c>
      <c r="F264" s="3">
        <f t="shared" si="42"/>
        <v>17.994203703703999</v>
      </c>
      <c r="G264" s="3">
        <f t="shared" si="40"/>
        <v>-74.622596999999999</v>
      </c>
      <c r="J264">
        <v>9697500000</v>
      </c>
      <c r="K264">
        <v>-57.042327999999998</v>
      </c>
      <c r="L264">
        <v>-47.524410000000003</v>
      </c>
      <c r="N264" s="3">
        <f t="shared" si="43"/>
        <v>17.994203703703999</v>
      </c>
      <c r="O264" s="3">
        <f t="shared" si="41"/>
        <v>-79.793448999999995</v>
      </c>
    </row>
    <row r="265" spans="2:16" x14ac:dyDescent="0.25">
      <c r="B265">
        <v>9910666666.6667004</v>
      </c>
      <c r="C265">
        <v>-55.666187000000001</v>
      </c>
      <c r="D265">
        <v>-47.187244</v>
      </c>
      <c r="F265" s="3">
        <f t="shared" si="42"/>
        <v>18.670333333333001</v>
      </c>
      <c r="G265" s="3">
        <f t="shared" si="40"/>
        <v>-104.38818000000001</v>
      </c>
      <c r="J265">
        <v>9910666666.6667004</v>
      </c>
      <c r="K265">
        <v>-57.680351000000002</v>
      </c>
      <c r="L265">
        <v>-47.872577999999997</v>
      </c>
      <c r="N265" s="3">
        <f t="shared" si="43"/>
        <v>18.670333333333001</v>
      </c>
      <c r="O265" s="3">
        <f t="shared" si="41"/>
        <v>-85.775443999999993</v>
      </c>
    </row>
    <row r="266" spans="2:16" x14ac:dyDescent="0.25">
      <c r="B266">
        <v>10123833333.333</v>
      </c>
      <c r="C266">
        <v>-56.228737000000002</v>
      </c>
      <c r="D266">
        <v>-47.829009999999997</v>
      </c>
      <c r="F266" s="3" t="s">
        <v>26</v>
      </c>
      <c r="J266">
        <v>10123833333.333</v>
      </c>
      <c r="K266">
        <v>-58.713383</v>
      </c>
      <c r="L266">
        <v>-48.387867</v>
      </c>
      <c r="N266" s="3" t="s">
        <v>26</v>
      </c>
    </row>
    <row r="267" spans="2:16" x14ac:dyDescent="0.25">
      <c r="B267">
        <v>10337000000</v>
      </c>
      <c r="C267">
        <v>-61.057968000000002</v>
      </c>
      <c r="D267">
        <v>-52.915714000000001</v>
      </c>
      <c r="J267">
        <v>10337000000</v>
      </c>
      <c r="K267">
        <v>-60.521701999999998</v>
      </c>
      <c r="L267">
        <v>-49.283695000000002</v>
      </c>
    </row>
    <row r="268" spans="2:16" x14ac:dyDescent="0.25">
      <c r="B268" t="s">
        <v>26</v>
      </c>
      <c r="J268" t="s">
        <v>26</v>
      </c>
    </row>
    <row r="269" spans="2:16" x14ac:dyDescent="0.25">
      <c r="F269" s="3" t="s">
        <v>55</v>
      </c>
      <c r="N269" s="3" t="s">
        <v>55</v>
      </c>
    </row>
    <row r="270" spans="2:16" ht="15.75" x14ac:dyDescent="0.25">
      <c r="F270" s="3" t="s">
        <v>22</v>
      </c>
      <c r="G270" s="3" t="str">
        <f t="shared" ref="G270:G289" si="44">D296</f>
        <v>3Rx3L dBc Log Mag(dB)</v>
      </c>
      <c r="H270" s="26">
        <v>3</v>
      </c>
      <c r="N270" s="3" t="s">
        <v>22</v>
      </c>
      <c r="O270" s="3" t="str">
        <f t="shared" ref="O270:O289" si="45">L296</f>
        <v>3Rx3L dBc Log Mag(dB)</v>
      </c>
      <c r="P270" s="26">
        <v>3</v>
      </c>
    </row>
    <row r="271" spans="2:16" ht="15.75" x14ac:dyDescent="0.25">
      <c r="B271" t="s">
        <v>53</v>
      </c>
      <c r="F271" s="3">
        <f t="shared" ref="F271:F289" si="46">B297/1000000000</f>
        <v>6.5</v>
      </c>
      <c r="G271" s="3">
        <f t="shared" si="44"/>
        <v>-44.367232999999999</v>
      </c>
      <c r="H271" s="27">
        <f>ABS(AVERAGE(G271:G289)-(H270-1)*5)</f>
        <v>71.971418210526309</v>
      </c>
      <c r="J271" t="s">
        <v>53</v>
      </c>
      <c r="N271" s="3">
        <f t="shared" ref="N271:N289" si="47">J297/1000000000</f>
        <v>6.5</v>
      </c>
      <c r="O271" s="3">
        <f t="shared" si="45"/>
        <v>-47.802021000000003</v>
      </c>
      <c r="P271" s="27">
        <f>ABS(AVERAGE(O271:O289)-(P270-1)*5)</f>
        <v>80.642314631578941</v>
      </c>
    </row>
    <row r="272" spans="2:16" x14ac:dyDescent="0.25">
      <c r="B272" t="s">
        <v>22</v>
      </c>
      <c r="C272" t="s">
        <v>153</v>
      </c>
      <c r="D272" t="s">
        <v>54</v>
      </c>
      <c r="F272" s="3">
        <f t="shared" si="46"/>
        <v>7.5260925925926001</v>
      </c>
      <c r="G272" s="3">
        <f t="shared" si="44"/>
        <v>-54.554459000000001</v>
      </c>
      <c r="J272" t="s">
        <v>22</v>
      </c>
      <c r="K272" t="s">
        <v>153</v>
      </c>
      <c r="L272" t="s">
        <v>54</v>
      </c>
      <c r="N272" s="3">
        <f t="shared" si="47"/>
        <v>7.5260925925926001</v>
      </c>
      <c r="O272" s="3">
        <f t="shared" si="45"/>
        <v>-55.708641</v>
      </c>
    </row>
    <row r="273" spans="2:15" x14ac:dyDescent="0.25">
      <c r="B273">
        <v>6500000000</v>
      </c>
      <c r="C273">
        <v>-72.052773000000002</v>
      </c>
      <c r="D273">
        <v>-65.708304999999996</v>
      </c>
      <c r="F273" s="3">
        <f t="shared" si="46"/>
        <v>8.5521851851852002</v>
      </c>
      <c r="G273" s="3">
        <f t="shared" si="44"/>
        <v>-56.706245000000003</v>
      </c>
      <c r="J273">
        <v>6500000000</v>
      </c>
      <c r="K273">
        <v>-80.054794000000001</v>
      </c>
      <c r="L273">
        <v>-71.909164000000004</v>
      </c>
      <c r="N273" s="3">
        <f t="shared" si="47"/>
        <v>8.5521851851852002</v>
      </c>
      <c r="O273" s="3">
        <f t="shared" si="45"/>
        <v>-61.669173999999998</v>
      </c>
    </row>
    <row r="274" spans="2:15" x14ac:dyDescent="0.25">
      <c r="B274">
        <v>7176129629.6295996</v>
      </c>
      <c r="C274">
        <v>-73.780861000000002</v>
      </c>
      <c r="D274">
        <v>-66.716530000000006</v>
      </c>
      <c r="F274" s="3">
        <f t="shared" si="46"/>
        <v>9.5782777777777994</v>
      </c>
      <c r="G274" s="3">
        <f t="shared" si="44"/>
        <v>-57.610374</v>
      </c>
      <c r="J274">
        <v>7176129629.6295996</v>
      </c>
      <c r="K274">
        <v>-78.172095999999996</v>
      </c>
      <c r="L274">
        <v>-69.850594000000001</v>
      </c>
      <c r="N274" s="3">
        <f t="shared" si="47"/>
        <v>9.5782777777777994</v>
      </c>
      <c r="O274" s="3">
        <f t="shared" si="45"/>
        <v>-63.262172999999997</v>
      </c>
    </row>
    <row r="275" spans="2:15" x14ac:dyDescent="0.25">
      <c r="B275">
        <v>7852259259.2593002</v>
      </c>
      <c r="C275">
        <v>-78.893096999999997</v>
      </c>
      <c r="D275">
        <v>-71.760756999999998</v>
      </c>
      <c r="F275" s="3">
        <f t="shared" si="46"/>
        <v>10.604370370370001</v>
      </c>
      <c r="G275" s="3">
        <f t="shared" si="44"/>
        <v>-61.575428000000002</v>
      </c>
      <c r="J275">
        <v>7852259259.2593002</v>
      </c>
      <c r="K275">
        <v>-83.673218000000006</v>
      </c>
      <c r="L275">
        <v>-75.698966999999996</v>
      </c>
      <c r="N275" s="3">
        <f t="shared" si="47"/>
        <v>10.604370370370001</v>
      </c>
      <c r="O275" s="3">
        <f t="shared" si="45"/>
        <v>-61.824272000000001</v>
      </c>
    </row>
    <row r="276" spans="2:15" x14ac:dyDescent="0.25">
      <c r="B276">
        <v>8528388888.8888998</v>
      </c>
      <c r="C276">
        <v>-78.302086000000003</v>
      </c>
      <c r="D276">
        <v>-71.159369999999996</v>
      </c>
      <c r="F276" s="3">
        <f t="shared" si="46"/>
        <v>11.630462962963</v>
      </c>
      <c r="G276" s="3">
        <f t="shared" si="44"/>
        <v>-72.946288999999993</v>
      </c>
      <c r="J276">
        <v>8528388888.8888998</v>
      </c>
      <c r="K276">
        <v>-90.286704999999998</v>
      </c>
      <c r="L276">
        <v>-82.156647000000007</v>
      </c>
      <c r="N276" s="3">
        <f t="shared" si="47"/>
        <v>11.630462962963</v>
      </c>
      <c r="O276" s="3">
        <f t="shared" si="45"/>
        <v>-81.450644999999994</v>
      </c>
    </row>
    <row r="277" spans="2:15" x14ac:dyDescent="0.25">
      <c r="B277">
        <v>9204518518.5184994</v>
      </c>
      <c r="C277">
        <v>-100.22471</v>
      </c>
      <c r="D277">
        <v>-93.516356999999999</v>
      </c>
      <c r="F277" s="3">
        <f t="shared" si="46"/>
        <v>12.656555555556</v>
      </c>
      <c r="G277" s="3">
        <f t="shared" si="44"/>
        <v>-59.608874999999998</v>
      </c>
      <c r="J277">
        <v>9204518518.5184994</v>
      </c>
      <c r="K277">
        <v>-87.763069000000002</v>
      </c>
      <c r="L277">
        <v>-79.659583999999995</v>
      </c>
      <c r="N277" s="3">
        <f t="shared" si="47"/>
        <v>12.656555555556</v>
      </c>
      <c r="O277" s="3">
        <f t="shared" si="45"/>
        <v>-80.191115999999994</v>
      </c>
    </row>
    <row r="278" spans="2:15" x14ac:dyDescent="0.25">
      <c r="B278">
        <v>9880648148.1480999</v>
      </c>
      <c r="C278">
        <v>-78.016730999999993</v>
      </c>
      <c r="D278">
        <v>-71.094673</v>
      </c>
      <c r="F278" s="3">
        <f t="shared" si="46"/>
        <v>13.682648148148001</v>
      </c>
      <c r="G278" s="3">
        <f t="shared" si="44"/>
        <v>-55.957832000000003</v>
      </c>
      <c r="J278">
        <v>9880648148.1480999</v>
      </c>
      <c r="K278">
        <v>-99.998977999999994</v>
      </c>
      <c r="L278">
        <v>-91.230903999999995</v>
      </c>
      <c r="N278" s="3">
        <f t="shared" si="47"/>
        <v>13.682648148148001</v>
      </c>
      <c r="O278" s="3">
        <f t="shared" si="45"/>
        <v>-72.830749999999995</v>
      </c>
    </row>
    <row r="279" spans="2:15" x14ac:dyDescent="0.25">
      <c r="B279">
        <v>10556777777.778</v>
      </c>
      <c r="C279">
        <v>-90.761680999999996</v>
      </c>
      <c r="D279">
        <v>-83.650184999999993</v>
      </c>
      <c r="F279" s="3">
        <f t="shared" si="46"/>
        <v>14.708740740741</v>
      </c>
      <c r="G279" s="3">
        <f t="shared" si="44"/>
        <v>-61.529170999999998</v>
      </c>
      <c r="J279">
        <v>10556777777.778</v>
      </c>
      <c r="K279">
        <v>-94.567374999999998</v>
      </c>
      <c r="L279">
        <v>-85.182625000000002</v>
      </c>
      <c r="N279" s="3">
        <f t="shared" si="47"/>
        <v>14.708740740741</v>
      </c>
      <c r="O279" s="3">
        <f t="shared" si="45"/>
        <v>-66.818047000000007</v>
      </c>
    </row>
    <row r="280" spans="2:15" x14ac:dyDescent="0.25">
      <c r="B280">
        <v>11232907407.407</v>
      </c>
      <c r="C280">
        <v>-82.592972000000003</v>
      </c>
      <c r="D280">
        <v>-75.296882999999994</v>
      </c>
      <c r="F280" s="3">
        <f t="shared" si="46"/>
        <v>15.734833333333</v>
      </c>
      <c r="G280" s="3">
        <f t="shared" si="44"/>
        <v>-60.710934000000002</v>
      </c>
      <c r="J280">
        <v>11232907407.407</v>
      </c>
      <c r="K280">
        <v>-107.46626000000001</v>
      </c>
      <c r="L280">
        <v>-98.123351999999997</v>
      </c>
      <c r="N280" s="3">
        <f t="shared" si="47"/>
        <v>15.734833333333</v>
      </c>
      <c r="O280" s="3">
        <f t="shared" si="45"/>
        <v>-66.713486000000003</v>
      </c>
    </row>
    <row r="281" spans="2:15" x14ac:dyDescent="0.25">
      <c r="B281">
        <v>11909037037.037001</v>
      </c>
      <c r="C281">
        <v>-77.179489000000004</v>
      </c>
      <c r="D281">
        <v>-69.482498000000007</v>
      </c>
      <c r="F281" s="3">
        <f t="shared" si="46"/>
        <v>16.760925925925999</v>
      </c>
      <c r="G281" s="3">
        <f t="shared" si="44"/>
        <v>-65.920081999999994</v>
      </c>
      <c r="J281">
        <v>11909037037.037001</v>
      </c>
      <c r="K281">
        <v>-90.770957999999993</v>
      </c>
      <c r="L281">
        <v>-81.656234999999995</v>
      </c>
      <c r="N281" s="3">
        <f t="shared" si="47"/>
        <v>16.760925925925999</v>
      </c>
      <c r="O281" s="3">
        <f t="shared" si="45"/>
        <v>-69.440055999999998</v>
      </c>
    </row>
    <row r="282" spans="2:15" x14ac:dyDescent="0.25">
      <c r="B282">
        <v>12585166666.667</v>
      </c>
      <c r="C282">
        <v>-79.873154</v>
      </c>
      <c r="D282">
        <v>-71.913382999999996</v>
      </c>
      <c r="F282" s="3">
        <f t="shared" si="46"/>
        <v>17.787018518519002</v>
      </c>
      <c r="G282" s="3">
        <f t="shared" si="44"/>
        <v>-74.772957000000005</v>
      </c>
      <c r="J282">
        <v>12585166666.667</v>
      </c>
      <c r="K282">
        <v>-93.110764000000003</v>
      </c>
      <c r="L282">
        <v>-84.318481000000006</v>
      </c>
      <c r="N282" s="3">
        <f t="shared" si="47"/>
        <v>17.787018518519002</v>
      </c>
      <c r="O282" s="3">
        <f t="shared" si="45"/>
        <v>-83.628478999999999</v>
      </c>
    </row>
    <row r="283" spans="2:15" x14ac:dyDescent="0.25">
      <c r="B283">
        <v>13261296296.296</v>
      </c>
      <c r="C283">
        <v>-91.715194999999994</v>
      </c>
      <c r="D283">
        <v>-83.719268999999997</v>
      </c>
      <c r="F283" s="3">
        <f t="shared" si="46"/>
        <v>18.813111111110999</v>
      </c>
      <c r="G283" s="3">
        <f t="shared" si="44"/>
        <v>-69.629188999999997</v>
      </c>
      <c r="J283">
        <v>13261296296.296</v>
      </c>
      <c r="K283">
        <v>-106.51813</v>
      </c>
      <c r="L283">
        <v>-97.872292000000002</v>
      </c>
      <c r="N283" s="3">
        <f t="shared" si="47"/>
        <v>18.813111111110999</v>
      </c>
      <c r="O283" s="3">
        <f t="shared" si="45"/>
        <v>-78.471252000000007</v>
      </c>
    </row>
    <row r="284" spans="2:15" x14ac:dyDescent="0.25">
      <c r="B284">
        <v>13937425925.926001</v>
      </c>
      <c r="C284">
        <v>-84.428543000000005</v>
      </c>
      <c r="D284">
        <v>-76.138817000000003</v>
      </c>
      <c r="F284" s="3">
        <f t="shared" si="46"/>
        <v>19.839203703703998</v>
      </c>
      <c r="G284" s="3">
        <f t="shared" si="44"/>
        <v>-63.85022</v>
      </c>
      <c r="J284">
        <v>13937425925.926001</v>
      </c>
      <c r="K284">
        <v>-109.79095</v>
      </c>
      <c r="L284">
        <v>-101.04873000000001</v>
      </c>
      <c r="N284" s="3">
        <f t="shared" si="47"/>
        <v>19.839203703703998</v>
      </c>
      <c r="O284" s="3">
        <f t="shared" si="45"/>
        <v>-72.885909999999996</v>
      </c>
    </row>
    <row r="285" spans="2:15" x14ac:dyDescent="0.25">
      <c r="B285">
        <v>14613555555.556</v>
      </c>
      <c r="C285">
        <v>-80.299698000000006</v>
      </c>
      <c r="D285">
        <v>-71.872101000000001</v>
      </c>
      <c r="F285" s="3">
        <f t="shared" si="46"/>
        <v>20.865296296296002</v>
      </c>
      <c r="G285" s="3">
        <f t="shared" si="44"/>
        <v>-64.137077000000005</v>
      </c>
      <c r="J285">
        <v>14613555555.556</v>
      </c>
      <c r="K285">
        <v>-91.091064000000003</v>
      </c>
      <c r="L285">
        <v>-82.067024000000004</v>
      </c>
      <c r="N285" s="3">
        <f t="shared" si="47"/>
        <v>20.865296296296002</v>
      </c>
      <c r="O285" s="3">
        <f t="shared" si="45"/>
        <v>-70.197517000000005</v>
      </c>
    </row>
    <row r="286" spans="2:15" x14ac:dyDescent="0.25">
      <c r="B286">
        <v>15289685185.184999</v>
      </c>
      <c r="C286">
        <v>-84.202727999999993</v>
      </c>
      <c r="D286">
        <v>-75.672095999999996</v>
      </c>
      <c r="F286" s="3">
        <f t="shared" si="46"/>
        <v>21.891388888889001</v>
      </c>
      <c r="G286" s="3">
        <f t="shared" si="44"/>
        <v>-68.737433999999993</v>
      </c>
      <c r="J286">
        <v>15289685185.184999</v>
      </c>
      <c r="K286">
        <v>-100.85232999999999</v>
      </c>
      <c r="L286">
        <v>-91.750693999999996</v>
      </c>
      <c r="N286" s="3">
        <f t="shared" si="47"/>
        <v>21.891388888889001</v>
      </c>
      <c r="O286" s="3">
        <f t="shared" si="45"/>
        <v>-76.661986999999996</v>
      </c>
    </row>
    <row r="287" spans="2:15" x14ac:dyDescent="0.25">
      <c r="B287">
        <v>15965814814.815001</v>
      </c>
      <c r="C287">
        <v>-79.789032000000006</v>
      </c>
      <c r="D287">
        <v>-71.669044</v>
      </c>
      <c r="F287" s="3">
        <f t="shared" si="46"/>
        <v>22.917481481480998</v>
      </c>
      <c r="G287" s="3">
        <f t="shared" si="44"/>
        <v>-66.770218</v>
      </c>
      <c r="J287">
        <v>15965814814.815001</v>
      </c>
      <c r="K287">
        <v>-93.718102000000002</v>
      </c>
      <c r="L287">
        <v>-84.547263999999998</v>
      </c>
      <c r="N287" s="3">
        <f t="shared" si="47"/>
        <v>22.917481481480998</v>
      </c>
      <c r="O287" s="3">
        <f t="shared" si="45"/>
        <v>-86.065871999999999</v>
      </c>
    </row>
    <row r="288" spans="2:15" x14ac:dyDescent="0.25">
      <c r="B288">
        <v>16641944444.444</v>
      </c>
      <c r="C288">
        <v>-82.684005999999997</v>
      </c>
      <c r="D288">
        <v>-74.211067</v>
      </c>
      <c r="F288" s="3">
        <f t="shared" si="46"/>
        <v>23.943574074074</v>
      </c>
      <c r="G288" s="3">
        <f t="shared" si="44"/>
        <v>-62.941916999999997</v>
      </c>
      <c r="J288">
        <v>16641944444.444</v>
      </c>
      <c r="K288">
        <v>-92.849823000000001</v>
      </c>
      <c r="L288">
        <v>-83.331901999999999</v>
      </c>
      <c r="N288" s="3">
        <f t="shared" si="47"/>
        <v>23.943574074074</v>
      </c>
      <c r="O288" s="3">
        <f t="shared" si="45"/>
        <v>-73.647345999999999</v>
      </c>
    </row>
    <row r="289" spans="2:16" x14ac:dyDescent="0.25">
      <c r="B289">
        <v>17318074074.074001</v>
      </c>
      <c r="C289">
        <v>-80.511780000000002</v>
      </c>
      <c r="D289">
        <v>-72.032837000000001</v>
      </c>
      <c r="F289" s="3">
        <f t="shared" si="46"/>
        <v>24.969666666666999</v>
      </c>
      <c r="G289" s="3">
        <f t="shared" si="44"/>
        <v>-55.131011999999998</v>
      </c>
      <c r="J289">
        <v>17318074074.074001</v>
      </c>
      <c r="K289">
        <v>-91.063300999999996</v>
      </c>
      <c r="L289">
        <v>-81.255523999999994</v>
      </c>
      <c r="N289" s="3">
        <f t="shared" si="47"/>
        <v>24.969666666666999</v>
      </c>
      <c r="O289" s="3">
        <f t="shared" si="45"/>
        <v>-72.935233999999994</v>
      </c>
    </row>
    <row r="290" spans="2:16" x14ac:dyDescent="0.25">
      <c r="B290">
        <v>17994203703.703999</v>
      </c>
      <c r="C290">
        <v>-83.022323999999998</v>
      </c>
      <c r="D290">
        <v>-74.622596999999999</v>
      </c>
      <c r="F290" s="3" t="s">
        <v>26</v>
      </c>
      <c r="J290">
        <v>17994203703.703999</v>
      </c>
      <c r="K290">
        <v>-90.118965000000003</v>
      </c>
      <c r="L290">
        <v>-79.793448999999995</v>
      </c>
      <c r="N290" s="3" t="s">
        <v>26</v>
      </c>
    </row>
    <row r="291" spans="2:16" x14ac:dyDescent="0.25">
      <c r="B291">
        <v>18670333333.333</v>
      </c>
      <c r="C291">
        <v>-112.53044</v>
      </c>
      <c r="D291">
        <v>-104.38818000000001</v>
      </c>
      <c r="J291">
        <v>18670333333.333</v>
      </c>
      <c r="K291">
        <v>-97.013451000000003</v>
      </c>
      <c r="L291">
        <v>-85.775443999999993</v>
      </c>
    </row>
    <row r="292" spans="2:16" x14ac:dyDescent="0.25">
      <c r="B292" t="s">
        <v>26</v>
      </c>
      <c r="J292" t="s">
        <v>26</v>
      </c>
    </row>
    <row r="293" spans="2:16" x14ac:dyDescent="0.25">
      <c r="F293" s="3" t="s">
        <v>57</v>
      </c>
      <c r="N293" s="3" t="s">
        <v>57</v>
      </c>
    </row>
    <row r="294" spans="2:16" ht="15.75" x14ac:dyDescent="0.25">
      <c r="F294" s="3" t="s">
        <v>22</v>
      </c>
      <c r="G294" s="3" t="str">
        <f t="shared" ref="G294:G313" si="48">D320</f>
        <v>3Rx4L dBc Log Mag(dB)</v>
      </c>
      <c r="H294" s="26">
        <v>3</v>
      </c>
      <c r="N294" s="3" t="s">
        <v>22</v>
      </c>
      <c r="O294" s="3" t="str">
        <f t="shared" ref="O294:O313" si="49">L320</f>
        <v>3Rx4L dBc Log Mag(dB)</v>
      </c>
      <c r="P294" s="26">
        <v>3</v>
      </c>
    </row>
    <row r="295" spans="2:16" ht="15.75" x14ac:dyDescent="0.25">
      <c r="B295" t="s">
        <v>55</v>
      </c>
      <c r="F295" s="3">
        <f t="shared" ref="F295:F313" si="50">B321/1000000000</f>
        <v>6.9963333333332995</v>
      </c>
      <c r="G295" s="3">
        <f t="shared" si="48"/>
        <v>-68.218238999999997</v>
      </c>
      <c r="H295" s="27">
        <f>ABS(AVERAGE(G295:G313)-(H294-1)*5)</f>
        <v>82.404625368421051</v>
      </c>
      <c r="J295" t="s">
        <v>55</v>
      </c>
      <c r="N295" s="3">
        <f t="shared" ref="N295:N313" si="51">J321/1000000000</f>
        <v>6.9963333333332995</v>
      </c>
      <c r="O295" s="3">
        <f t="shared" si="49"/>
        <v>-75.345191999999997</v>
      </c>
      <c r="P295" s="27">
        <f>ABS(AVERAGE(O295:O313)-(P294-1)*5)</f>
        <v>96.341575999999989</v>
      </c>
    </row>
    <row r="296" spans="2:16" x14ac:dyDescent="0.25">
      <c r="B296" t="s">
        <v>22</v>
      </c>
      <c r="C296" t="s">
        <v>154</v>
      </c>
      <c r="D296" t="s">
        <v>56</v>
      </c>
      <c r="F296" s="3">
        <f t="shared" si="50"/>
        <v>7.9965370370370001</v>
      </c>
      <c r="G296" s="3">
        <f t="shared" si="48"/>
        <v>-73.489311000000001</v>
      </c>
      <c r="J296" t="s">
        <v>22</v>
      </c>
      <c r="K296" t="s">
        <v>154</v>
      </c>
      <c r="L296" t="s">
        <v>56</v>
      </c>
      <c r="N296" s="3">
        <f t="shared" si="51"/>
        <v>7.9965370370370001</v>
      </c>
      <c r="O296" s="3">
        <f t="shared" si="49"/>
        <v>-78.410995</v>
      </c>
    </row>
    <row r="297" spans="2:16" x14ac:dyDescent="0.25">
      <c r="B297">
        <v>6500000000</v>
      </c>
      <c r="C297">
        <v>-50.7117</v>
      </c>
      <c r="D297">
        <v>-44.367232999999999</v>
      </c>
      <c r="F297" s="3">
        <f t="shared" si="50"/>
        <v>8.9967407407406998</v>
      </c>
      <c r="G297" s="3">
        <f t="shared" si="48"/>
        <v>-77.064453</v>
      </c>
      <c r="J297">
        <v>6500000000</v>
      </c>
      <c r="K297">
        <v>-55.947651</v>
      </c>
      <c r="L297">
        <v>-47.802021000000003</v>
      </c>
      <c r="N297" s="3">
        <f t="shared" si="51"/>
        <v>8.9967407407406998</v>
      </c>
      <c r="O297" s="3">
        <f t="shared" si="49"/>
        <v>-76.158989000000005</v>
      </c>
    </row>
    <row r="298" spans="2:16" x14ac:dyDescent="0.25">
      <c r="B298">
        <v>7526092592.5925999</v>
      </c>
      <c r="C298">
        <v>-61.618789999999997</v>
      </c>
      <c r="D298">
        <v>-54.554459000000001</v>
      </c>
      <c r="F298" s="3">
        <f t="shared" si="50"/>
        <v>9.9969444444444004</v>
      </c>
      <c r="G298" s="3">
        <f t="shared" si="48"/>
        <v>-67.077186999999995</v>
      </c>
      <c r="J298">
        <v>7526092592.5925999</v>
      </c>
      <c r="K298">
        <v>-64.030144000000007</v>
      </c>
      <c r="L298">
        <v>-55.708641</v>
      </c>
      <c r="N298" s="3">
        <f t="shared" si="51"/>
        <v>9.9969444444444004</v>
      </c>
      <c r="O298" s="3">
        <f t="shared" si="49"/>
        <v>-86.365325999999996</v>
      </c>
    </row>
    <row r="299" spans="2:16" x14ac:dyDescent="0.25">
      <c r="B299">
        <v>8552185185.1851997</v>
      </c>
      <c r="C299">
        <v>-63.838585000000002</v>
      </c>
      <c r="D299">
        <v>-56.706245000000003</v>
      </c>
      <c r="F299" s="3">
        <f t="shared" si="50"/>
        <v>10.997148148148002</v>
      </c>
      <c r="G299" s="3">
        <f t="shared" si="48"/>
        <v>-67.963531000000003</v>
      </c>
      <c r="J299">
        <v>8552185185.1851997</v>
      </c>
      <c r="K299">
        <v>-69.643424999999993</v>
      </c>
      <c r="L299">
        <v>-61.669173999999998</v>
      </c>
      <c r="N299" s="3">
        <f t="shared" si="51"/>
        <v>10.997148148148002</v>
      </c>
      <c r="O299" s="3">
        <f t="shared" si="49"/>
        <v>-83.954666000000003</v>
      </c>
    </row>
    <row r="300" spans="2:16" x14ac:dyDescent="0.25">
      <c r="B300">
        <v>9578277777.7777996</v>
      </c>
      <c r="C300">
        <v>-64.75309</v>
      </c>
      <c r="D300">
        <v>-57.610374</v>
      </c>
      <c r="F300" s="3">
        <f t="shared" si="50"/>
        <v>11.997351851851999</v>
      </c>
      <c r="G300" s="3">
        <f t="shared" si="48"/>
        <v>-73.986710000000002</v>
      </c>
      <c r="J300">
        <v>9578277777.7777996</v>
      </c>
      <c r="K300">
        <v>-71.392234999999999</v>
      </c>
      <c r="L300">
        <v>-63.262172999999997</v>
      </c>
      <c r="N300" s="3">
        <f t="shared" si="51"/>
        <v>11.997351851851999</v>
      </c>
      <c r="O300" s="3">
        <f t="shared" si="49"/>
        <v>-96.711608999999996</v>
      </c>
    </row>
    <row r="301" spans="2:16" x14ac:dyDescent="0.25">
      <c r="B301">
        <v>10604370370.370001</v>
      </c>
      <c r="C301">
        <v>-68.283775000000006</v>
      </c>
      <c r="D301">
        <v>-61.575428000000002</v>
      </c>
      <c r="F301" s="3">
        <f t="shared" si="50"/>
        <v>12.997555555556</v>
      </c>
      <c r="G301" s="3">
        <f t="shared" si="48"/>
        <v>-78.164085</v>
      </c>
      <c r="J301">
        <v>10604370370.370001</v>
      </c>
      <c r="K301">
        <v>-69.927757</v>
      </c>
      <c r="L301">
        <v>-61.824272000000001</v>
      </c>
      <c r="N301" s="3">
        <f t="shared" si="51"/>
        <v>12.997555555556</v>
      </c>
      <c r="O301" s="3">
        <f t="shared" si="49"/>
        <v>-93.190132000000006</v>
      </c>
    </row>
    <row r="302" spans="2:16" x14ac:dyDescent="0.25">
      <c r="B302">
        <v>11630462962.962999</v>
      </c>
      <c r="C302">
        <v>-79.868347</v>
      </c>
      <c r="D302">
        <v>-72.946288999999993</v>
      </c>
      <c r="F302" s="3">
        <f t="shared" si="50"/>
        <v>13.997759259259</v>
      </c>
      <c r="G302" s="3">
        <f t="shared" si="48"/>
        <v>-70.882225000000005</v>
      </c>
      <c r="J302">
        <v>11630462962.962999</v>
      </c>
      <c r="K302">
        <v>-90.218727000000001</v>
      </c>
      <c r="L302">
        <v>-81.450644999999994</v>
      </c>
      <c r="N302" s="3">
        <f t="shared" si="51"/>
        <v>13.997759259259</v>
      </c>
      <c r="O302" s="3">
        <f t="shared" si="49"/>
        <v>-91.441811000000001</v>
      </c>
    </row>
    <row r="303" spans="2:16" x14ac:dyDescent="0.25">
      <c r="B303">
        <v>12656555555.556</v>
      </c>
      <c r="C303">
        <v>-66.720375000000004</v>
      </c>
      <c r="D303">
        <v>-59.608874999999998</v>
      </c>
      <c r="F303" s="3">
        <f t="shared" si="50"/>
        <v>14.997962962962999</v>
      </c>
      <c r="G303" s="3">
        <f t="shared" si="48"/>
        <v>-69.095291000000003</v>
      </c>
      <c r="J303">
        <v>12656555555.556</v>
      </c>
      <c r="K303">
        <v>-89.575867000000002</v>
      </c>
      <c r="L303">
        <v>-80.191115999999994</v>
      </c>
      <c r="N303" s="3">
        <f t="shared" si="51"/>
        <v>14.997962962962999</v>
      </c>
      <c r="O303" s="3">
        <f t="shared" si="49"/>
        <v>-84.400779999999997</v>
      </c>
    </row>
    <row r="304" spans="2:16" x14ac:dyDescent="0.25">
      <c r="B304">
        <v>13682648148.148001</v>
      </c>
      <c r="C304">
        <v>-63.253917999999999</v>
      </c>
      <c r="D304">
        <v>-55.957832000000003</v>
      </c>
      <c r="F304" s="3">
        <f t="shared" si="50"/>
        <v>15.998166666667</v>
      </c>
      <c r="G304" s="3">
        <f t="shared" si="48"/>
        <v>-78.076072999999994</v>
      </c>
      <c r="J304">
        <v>13682648148.148001</v>
      </c>
      <c r="K304">
        <v>-82.173653000000002</v>
      </c>
      <c r="L304">
        <v>-72.830749999999995</v>
      </c>
      <c r="N304" s="3">
        <f t="shared" si="51"/>
        <v>15.998166666667</v>
      </c>
      <c r="O304" s="3">
        <f t="shared" si="49"/>
        <v>-83.934096999999994</v>
      </c>
    </row>
    <row r="305" spans="2:16" x14ac:dyDescent="0.25">
      <c r="B305">
        <v>14708740740.740999</v>
      </c>
      <c r="C305">
        <v>-69.226166000000006</v>
      </c>
      <c r="D305">
        <v>-61.529170999999998</v>
      </c>
      <c r="F305" s="3">
        <f t="shared" si="50"/>
        <v>16.998370370370001</v>
      </c>
      <c r="G305" s="3">
        <f t="shared" si="48"/>
        <v>-73.003754000000001</v>
      </c>
      <c r="J305">
        <v>14708740740.740999</v>
      </c>
      <c r="K305">
        <v>-75.932761999999997</v>
      </c>
      <c r="L305">
        <v>-66.818047000000007</v>
      </c>
      <c r="N305" s="3">
        <f t="shared" si="51"/>
        <v>16.998370370370001</v>
      </c>
      <c r="O305" s="3">
        <f t="shared" si="49"/>
        <v>-80.190406999999993</v>
      </c>
    </row>
    <row r="306" spans="2:16" x14ac:dyDescent="0.25">
      <c r="B306">
        <v>15734833333.333</v>
      </c>
      <c r="C306">
        <v>-68.670699999999997</v>
      </c>
      <c r="D306">
        <v>-60.710934000000002</v>
      </c>
      <c r="F306" s="3">
        <f t="shared" si="50"/>
        <v>17.998574074074</v>
      </c>
      <c r="G306" s="3">
        <f t="shared" si="48"/>
        <v>-74.763756000000001</v>
      </c>
      <c r="J306">
        <v>15734833333.333</v>
      </c>
      <c r="K306">
        <v>-75.505768000000003</v>
      </c>
      <c r="L306">
        <v>-66.713486000000003</v>
      </c>
      <c r="N306" s="3">
        <f t="shared" si="51"/>
        <v>17.998574074074</v>
      </c>
      <c r="O306" s="3">
        <f t="shared" si="49"/>
        <v>-83.727576999999997</v>
      </c>
    </row>
    <row r="307" spans="2:16" x14ac:dyDescent="0.25">
      <c r="B307">
        <v>16760925925.926001</v>
      </c>
      <c r="C307">
        <v>-73.916008000000005</v>
      </c>
      <c r="D307">
        <v>-65.920081999999994</v>
      </c>
      <c r="F307" s="3">
        <f t="shared" si="50"/>
        <v>18.998777777777999</v>
      </c>
      <c r="G307" s="3">
        <f t="shared" si="48"/>
        <v>-72.202376999999998</v>
      </c>
      <c r="J307">
        <v>16760925925.926001</v>
      </c>
      <c r="K307">
        <v>-78.085892000000001</v>
      </c>
      <c r="L307">
        <v>-69.440055999999998</v>
      </c>
      <c r="N307" s="3">
        <f t="shared" si="51"/>
        <v>18.998777777777999</v>
      </c>
      <c r="O307" s="3">
        <f t="shared" si="49"/>
        <v>-87.323120000000003</v>
      </c>
    </row>
    <row r="308" spans="2:16" x14ac:dyDescent="0.25">
      <c r="B308">
        <v>17787018518.519001</v>
      </c>
      <c r="C308">
        <v>-83.062674999999999</v>
      </c>
      <c r="D308">
        <v>-74.772957000000005</v>
      </c>
      <c r="F308" s="3">
        <f t="shared" si="50"/>
        <v>19.998981481481</v>
      </c>
      <c r="G308" s="3">
        <f t="shared" si="48"/>
        <v>-70.111999999999995</v>
      </c>
      <c r="J308">
        <v>17787018518.519001</v>
      </c>
      <c r="K308">
        <v>-92.370705000000001</v>
      </c>
      <c r="L308">
        <v>-83.628478999999999</v>
      </c>
      <c r="N308" s="3">
        <f t="shared" si="51"/>
        <v>19.998981481481</v>
      </c>
      <c r="O308" s="3">
        <f t="shared" si="49"/>
        <v>-94.287291999999994</v>
      </c>
    </row>
    <row r="309" spans="2:16" x14ac:dyDescent="0.25">
      <c r="B309">
        <v>18813111111.111</v>
      </c>
      <c r="C309">
        <v>-78.056786000000002</v>
      </c>
      <c r="D309">
        <v>-69.629188999999997</v>
      </c>
      <c r="F309" s="3">
        <f t="shared" si="50"/>
        <v>20.999185185185002</v>
      </c>
      <c r="G309" s="3">
        <f t="shared" si="48"/>
        <v>-71.325607000000005</v>
      </c>
      <c r="J309">
        <v>18813111111.111</v>
      </c>
      <c r="K309">
        <v>-87.495293000000004</v>
      </c>
      <c r="L309">
        <v>-78.471252000000007</v>
      </c>
      <c r="N309" s="3">
        <f t="shared" si="51"/>
        <v>20.999185185185002</v>
      </c>
      <c r="O309" s="3">
        <f t="shared" si="49"/>
        <v>-96.784035000000003</v>
      </c>
    </row>
    <row r="310" spans="2:16" x14ac:dyDescent="0.25">
      <c r="B310">
        <v>19839203703.703999</v>
      </c>
      <c r="C310">
        <v>-72.380852000000004</v>
      </c>
      <c r="D310">
        <v>-63.85022</v>
      </c>
      <c r="F310" s="3">
        <f t="shared" si="50"/>
        <v>21.999388888889001</v>
      </c>
      <c r="G310" s="3">
        <f t="shared" si="48"/>
        <v>-70.647407999999999</v>
      </c>
      <c r="J310">
        <v>19839203703.703999</v>
      </c>
      <c r="K310">
        <v>-81.987549000000001</v>
      </c>
      <c r="L310">
        <v>-72.885909999999996</v>
      </c>
      <c r="N310" s="3">
        <f t="shared" si="51"/>
        <v>21.999388888889001</v>
      </c>
      <c r="O310" s="3">
        <f t="shared" si="49"/>
        <v>-84.329262</v>
      </c>
    </row>
    <row r="311" spans="2:16" x14ac:dyDescent="0.25">
      <c r="B311">
        <v>20865296296.296001</v>
      </c>
      <c r="C311">
        <v>-72.257064999999997</v>
      </c>
      <c r="D311">
        <v>-64.137077000000005</v>
      </c>
      <c r="F311" s="3">
        <f t="shared" si="50"/>
        <v>22.999592592593</v>
      </c>
      <c r="G311" s="3">
        <f t="shared" si="48"/>
        <v>-66.499481000000003</v>
      </c>
      <c r="J311">
        <v>20865296296.296001</v>
      </c>
      <c r="K311">
        <v>-79.368347</v>
      </c>
      <c r="L311">
        <v>-70.197517000000005</v>
      </c>
      <c r="N311" s="3">
        <f t="shared" si="51"/>
        <v>22.999592592593</v>
      </c>
      <c r="O311" s="3">
        <f t="shared" si="49"/>
        <v>-88.599136000000001</v>
      </c>
    </row>
    <row r="312" spans="2:16" x14ac:dyDescent="0.25">
      <c r="B312">
        <v>21891388888.889</v>
      </c>
      <c r="C312">
        <v>-77.210373000000004</v>
      </c>
      <c r="D312">
        <v>-68.737433999999993</v>
      </c>
      <c r="F312" s="3">
        <f t="shared" si="50"/>
        <v>23.999796296296001</v>
      </c>
      <c r="G312" s="3">
        <f t="shared" si="48"/>
        <v>-74.652794</v>
      </c>
      <c r="J312">
        <v>21891388888.889</v>
      </c>
      <c r="K312">
        <v>-86.179908999999995</v>
      </c>
      <c r="L312">
        <v>-76.661986999999996</v>
      </c>
      <c r="N312" s="3">
        <f t="shared" si="51"/>
        <v>23.999796296296001</v>
      </c>
      <c r="O312" s="3">
        <f t="shared" si="49"/>
        <v>-91.506827999999999</v>
      </c>
    </row>
    <row r="313" spans="2:16" x14ac:dyDescent="0.25">
      <c r="B313">
        <v>22917481481.480999</v>
      </c>
      <c r="C313">
        <v>-75.249161000000001</v>
      </c>
      <c r="D313">
        <v>-66.770218</v>
      </c>
      <c r="F313" s="3">
        <f t="shared" si="50"/>
        <v>25</v>
      </c>
      <c r="G313" s="3">
        <f t="shared" si="48"/>
        <v>-78.4636</v>
      </c>
      <c r="J313">
        <v>22917481481.480999</v>
      </c>
      <c r="K313">
        <v>-95.873649999999998</v>
      </c>
      <c r="L313">
        <v>-86.065871999999999</v>
      </c>
      <c r="N313" s="3">
        <f t="shared" si="51"/>
        <v>25</v>
      </c>
      <c r="O313" s="3">
        <f t="shared" si="49"/>
        <v>-83.828689999999995</v>
      </c>
    </row>
    <row r="314" spans="2:16" x14ac:dyDescent="0.25">
      <c r="B314">
        <v>23943574074.074001</v>
      </c>
      <c r="C314">
        <v>-71.341644000000002</v>
      </c>
      <c r="D314">
        <v>-62.941916999999997</v>
      </c>
      <c r="F314" s="3" t="s">
        <v>26</v>
      </c>
      <c r="J314">
        <v>23943574074.074001</v>
      </c>
      <c r="K314">
        <v>-83.972854999999996</v>
      </c>
      <c r="L314">
        <v>-73.647345999999999</v>
      </c>
      <c r="N314" s="3" t="s">
        <v>26</v>
      </c>
    </row>
    <row r="315" spans="2:16" x14ac:dyDescent="0.25">
      <c r="B315">
        <v>24969666666.667</v>
      </c>
      <c r="C315">
        <v>-63.273269999999997</v>
      </c>
      <c r="D315">
        <v>-55.131011999999998</v>
      </c>
      <c r="J315">
        <v>24969666666.667</v>
      </c>
      <c r="K315">
        <v>-84.173241000000004</v>
      </c>
      <c r="L315">
        <v>-72.935233999999994</v>
      </c>
    </row>
    <row r="316" spans="2:16" x14ac:dyDescent="0.25">
      <c r="B316" t="s">
        <v>26</v>
      </c>
      <c r="J316" t="s">
        <v>26</v>
      </c>
    </row>
    <row r="317" spans="2:16" x14ac:dyDescent="0.25">
      <c r="F317" s="3" t="s">
        <v>59</v>
      </c>
      <c r="N317" s="3" t="s">
        <v>59</v>
      </c>
    </row>
    <row r="318" spans="2:16" ht="15.75" x14ac:dyDescent="0.25">
      <c r="F318" s="3" t="s">
        <v>22</v>
      </c>
      <c r="G318" s="3" t="str">
        <f t="shared" ref="G318:G337" si="52">D344</f>
        <v>3Rx5L dBc Log Mag(dB)</v>
      </c>
      <c r="H318" s="26">
        <v>3</v>
      </c>
      <c r="N318" s="3" t="s">
        <v>22</v>
      </c>
      <c r="O318" s="3" t="str">
        <f t="shared" ref="O318:O337" si="53">L344</f>
        <v>3Rx5L dBc Log Mag(dB)</v>
      </c>
      <c r="P318" s="26">
        <v>3</v>
      </c>
    </row>
    <row r="319" spans="2:16" ht="15.75" x14ac:dyDescent="0.25">
      <c r="B319" t="s">
        <v>57</v>
      </c>
      <c r="F319" s="3">
        <f t="shared" ref="F319:F337" si="54">B345/1000000000</f>
        <v>9.1630000000000003</v>
      </c>
      <c r="G319" s="3">
        <f t="shared" si="52"/>
        <v>-51.257286000000001</v>
      </c>
      <c r="H319" s="27">
        <f>ABS(AVERAGE(G319:G337)-(H318-1)*5)</f>
        <v>68.116054789473694</v>
      </c>
      <c r="J319" t="s">
        <v>57</v>
      </c>
      <c r="N319" s="3">
        <f t="shared" ref="N319:N337" si="55">J345/1000000000</f>
        <v>9.1630000000000003</v>
      </c>
      <c r="O319" s="3">
        <f t="shared" si="53"/>
        <v>-56.744281999999998</v>
      </c>
      <c r="P319" s="27">
        <f>ABS(AVERAGE(O319:O337)-(P318-1)*5)</f>
        <v>73.106480631578933</v>
      </c>
    </row>
    <row r="320" spans="2:16" x14ac:dyDescent="0.25">
      <c r="B320" t="s">
        <v>22</v>
      </c>
      <c r="C320" t="s">
        <v>155</v>
      </c>
      <c r="D320" t="s">
        <v>58</v>
      </c>
      <c r="F320" s="3">
        <f t="shared" si="54"/>
        <v>10.042833333333</v>
      </c>
      <c r="G320" s="3">
        <f t="shared" si="52"/>
        <v>-54.609566000000001</v>
      </c>
      <c r="J320" t="s">
        <v>22</v>
      </c>
      <c r="K320" t="s">
        <v>155</v>
      </c>
      <c r="L320" t="s">
        <v>58</v>
      </c>
      <c r="N320" s="3">
        <f t="shared" si="55"/>
        <v>10.042833333333</v>
      </c>
      <c r="O320" s="3">
        <f t="shared" si="53"/>
        <v>-57.739983000000002</v>
      </c>
    </row>
    <row r="321" spans="2:15" x14ac:dyDescent="0.25">
      <c r="B321">
        <v>6996333333.3332996</v>
      </c>
      <c r="C321">
        <v>-74.562706000000006</v>
      </c>
      <c r="D321">
        <v>-68.218238999999997</v>
      </c>
      <c r="F321" s="3">
        <f t="shared" si="54"/>
        <v>10.922666666667</v>
      </c>
      <c r="G321" s="3">
        <f t="shared" si="52"/>
        <v>-53.77243</v>
      </c>
      <c r="J321">
        <v>6996333333.3332996</v>
      </c>
      <c r="K321">
        <v>-83.490821999999994</v>
      </c>
      <c r="L321">
        <v>-75.345191999999997</v>
      </c>
      <c r="N321" s="3">
        <f t="shared" si="55"/>
        <v>10.922666666667</v>
      </c>
      <c r="O321" s="3">
        <f t="shared" si="53"/>
        <v>-59.541252</v>
      </c>
    </row>
    <row r="322" spans="2:15" x14ac:dyDescent="0.25">
      <c r="B322">
        <v>7996537037.0369997</v>
      </c>
      <c r="C322">
        <v>-80.553641999999996</v>
      </c>
      <c r="D322">
        <v>-73.489311000000001</v>
      </c>
      <c r="F322" s="3">
        <f t="shared" si="54"/>
        <v>11.8025</v>
      </c>
      <c r="G322" s="3">
        <f t="shared" si="52"/>
        <v>-57.242870000000003</v>
      </c>
      <c r="J322">
        <v>7996537037.0369997</v>
      </c>
      <c r="K322">
        <v>-86.732506000000001</v>
      </c>
      <c r="L322">
        <v>-78.410995</v>
      </c>
      <c r="N322" s="3">
        <f t="shared" si="55"/>
        <v>11.8025</v>
      </c>
      <c r="O322" s="3">
        <f t="shared" si="53"/>
        <v>-62.810817999999998</v>
      </c>
    </row>
    <row r="323" spans="2:15" x14ac:dyDescent="0.25">
      <c r="B323">
        <v>8996740740.7406998</v>
      </c>
      <c r="C323">
        <v>-84.196793</v>
      </c>
      <c r="D323">
        <v>-77.064453</v>
      </c>
      <c r="F323" s="3">
        <f t="shared" si="54"/>
        <v>12.682333333333</v>
      </c>
      <c r="G323" s="3">
        <f t="shared" si="52"/>
        <v>-62.780777</v>
      </c>
      <c r="J323">
        <v>8996740740.7406998</v>
      </c>
      <c r="K323">
        <v>-84.133240000000001</v>
      </c>
      <c r="L323">
        <v>-76.158989000000005</v>
      </c>
      <c r="N323" s="3">
        <f t="shared" si="55"/>
        <v>12.682333333333</v>
      </c>
      <c r="O323" s="3">
        <f t="shared" si="53"/>
        <v>-69.028419</v>
      </c>
    </row>
    <row r="324" spans="2:15" x14ac:dyDescent="0.25">
      <c r="B324">
        <v>9996944444.4444008</v>
      </c>
      <c r="C324">
        <v>-74.219902000000005</v>
      </c>
      <c r="D324">
        <v>-67.077186999999995</v>
      </c>
      <c r="F324" s="3">
        <f t="shared" si="54"/>
        <v>13.562166666667</v>
      </c>
      <c r="G324" s="3">
        <f t="shared" si="52"/>
        <v>-61.119239999999998</v>
      </c>
      <c r="J324">
        <v>9996944444.4444008</v>
      </c>
      <c r="K324">
        <v>-94.495384000000001</v>
      </c>
      <c r="L324">
        <v>-86.365325999999996</v>
      </c>
      <c r="N324" s="3">
        <f t="shared" si="55"/>
        <v>13.562166666667</v>
      </c>
      <c r="O324" s="3">
        <f t="shared" si="53"/>
        <v>-67.602744999999999</v>
      </c>
    </row>
    <row r="325" spans="2:15" x14ac:dyDescent="0.25">
      <c r="B325">
        <v>10997148148.148001</v>
      </c>
      <c r="C325">
        <v>-74.671882999999994</v>
      </c>
      <c r="D325">
        <v>-67.963531000000003</v>
      </c>
      <c r="F325" s="3">
        <f t="shared" si="54"/>
        <v>14.442</v>
      </c>
      <c r="G325" s="3">
        <f t="shared" si="52"/>
        <v>-57.426926000000002</v>
      </c>
      <c r="J325">
        <v>10997148148.148001</v>
      </c>
      <c r="K325">
        <v>-92.058150999999995</v>
      </c>
      <c r="L325">
        <v>-83.954666000000003</v>
      </c>
      <c r="N325" s="3">
        <f t="shared" si="55"/>
        <v>14.442</v>
      </c>
      <c r="O325" s="3">
        <f t="shared" si="53"/>
        <v>-63.483490000000003</v>
      </c>
    </row>
    <row r="326" spans="2:15" x14ac:dyDescent="0.25">
      <c r="B326">
        <v>11997351851.851999</v>
      </c>
      <c r="C326">
        <v>-80.908767999999995</v>
      </c>
      <c r="D326">
        <v>-73.986710000000002</v>
      </c>
      <c r="F326" s="3">
        <f t="shared" si="54"/>
        <v>15.321833333333</v>
      </c>
      <c r="G326" s="3">
        <f t="shared" si="52"/>
        <v>-56.556010999999998</v>
      </c>
      <c r="J326">
        <v>11997351851.851999</v>
      </c>
      <c r="K326">
        <v>-105.47969000000001</v>
      </c>
      <c r="L326">
        <v>-96.711608999999996</v>
      </c>
      <c r="N326" s="3">
        <f t="shared" si="55"/>
        <v>15.321833333333</v>
      </c>
      <c r="O326" s="3">
        <f t="shared" si="53"/>
        <v>-64.481880000000004</v>
      </c>
    </row>
    <row r="327" spans="2:15" x14ac:dyDescent="0.25">
      <c r="B327">
        <v>12997555555.556</v>
      </c>
      <c r="C327">
        <v>-85.275588999999997</v>
      </c>
      <c r="D327">
        <v>-78.164085</v>
      </c>
      <c r="F327" s="3">
        <f t="shared" si="54"/>
        <v>16.201666666666998</v>
      </c>
      <c r="G327" s="3">
        <f t="shared" si="52"/>
        <v>-58.285336000000001</v>
      </c>
      <c r="J327">
        <v>12997555555.556</v>
      </c>
      <c r="K327">
        <v>-102.57487999999999</v>
      </c>
      <c r="L327">
        <v>-93.190132000000006</v>
      </c>
      <c r="N327" s="3">
        <f t="shared" si="55"/>
        <v>16.201666666666998</v>
      </c>
      <c r="O327" s="3">
        <f t="shared" si="53"/>
        <v>-59.764068999999999</v>
      </c>
    </row>
    <row r="328" spans="2:15" x14ac:dyDescent="0.25">
      <c r="B328">
        <v>13997759259.259001</v>
      </c>
      <c r="C328">
        <v>-78.178307000000004</v>
      </c>
      <c r="D328">
        <v>-70.882225000000005</v>
      </c>
      <c r="F328" s="3">
        <f t="shared" si="54"/>
        <v>17.081499999999998</v>
      </c>
      <c r="G328" s="3">
        <f t="shared" si="52"/>
        <v>-62.699036</v>
      </c>
      <c r="J328">
        <v>13997759259.259001</v>
      </c>
      <c r="K328">
        <v>-100.78471</v>
      </c>
      <c r="L328">
        <v>-91.441811000000001</v>
      </c>
      <c r="N328" s="3">
        <f t="shared" si="55"/>
        <v>17.081499999999998</v>
      </c>
      <c r="O328" s="3">
        <f t="shared" si="53"/>
        <v>-60.203384</v>
      </c>
    </row>
    <row r="329" spans="2:15" x14ac:dyDescent="0.25">
      <c r="B329">
        <v>14997962962.962999</v>
      </c>
      <c r="C329">
        <v>-76.792289999999994</v>
      </c>
      <c r="D329">
        <v>-69.095291000000003</v>
      </c>
      <c r="F329" s="3">
        <f t="shared" si="54"/>
        <v>17.961333333333002</v>
      </c>
      <c r="G329" s="3">
        <f t="shared" si="52"/>
        <v>-56.424025999999998</v>
      </c>
      <c r="J329">
        <v>14997962962.962999</v>
      </c>
      <c r="K329">
        <v>-93.515495000000001</v>
      </c>
      <c r="L329">
        <v>-84.400779999999997</v>
      </c>
      <c r="N329" s="3">
        <f t="shared" si="55"/>
        <v>17.961333333333002</v>
      </c>
      <c r="O329" s="3">
        <f t="shared" si="53"/>
        <v>-58.278049000000003</v>
      </c>
    </row>
    <row r="330" spans="2:15" x14ac:dyDescent="0.25">
      <c r="B330">
        <v>15998166666.667</v>
      </c>
      <c r="C330">
        <v>-86.035843</v>
      </c>
      <c r="D330">
        <v>-78.076072999999994</v>
      </c>
      <c r="F330" s="3">
        <f t="shared" si="54"/>
        <v>18.841166666667</v>
      </c>
      <c r="G330" s="3">
        <f t="shared" si="52"/>
        <v>-58.41563</v>
      </c>
      <c r="J330">
        <v>15998166666.667</v>
      </c>
      <c r="K330">
        <v>-92.726387000000003</v>
      </c>
      <c r="L330">
        <v>-83.934096999999994</v>
      </c>
      <c r="N330" s="3">
        <f t="shared" si="55"/>
        <v>18.841166666667</v>
      </c>
      <c r="O330" s="3">
        <f t="shared" si="53"/>
        <v>-61.131950000000003</v>
      </c>
    </row>
    <row r="331" spans="2:15" x14ac:dyDescent="0.25">
      <c r="B331">
        <v>16998370370.370001</v>
      </c>
      <c r="C331">
        <v>-80.999679999999998</v>
      </c>
      <c r="D331">
        <v>-73.003754000000001</v>
      </c>
      <c r="F331" s="3">
        <f t="shared" si="54"/>
        <v>19.721</v>
      </c>
      <c r="G331" s="3">
        <f t="shared" si="52"/>
        <v>-63.777115000000002</v>
      </c>
      <c r="J331">
        <v>16998370370.370001</v>
      </c>
      <c r="K331">
        <v>-88.836242999999996</v>
      </c>
      <c r="L331">
        <v>-80.190406999999993</v>
      </c>
      <c r="N331" s="3">
        <f t="shared" si="55"/>
        <v>19.721</v>
      </c>
      <c r="O331" s="3">
        <f t="shared" si="53"/>
        <v>-61.126457000000002</v>
      </c>
    </row>
    <row r="332" spans="2:15" x14ac:dyDescent="0.25">
      <c r="B332">
        <v>17998574074.074001</v>
      </c>
      <c r="C332">
        <v>-83.053473999999994</v>
      </c>
      <c r="D332">
        <v>-74.763756000000001</v>
      </c>
      <c r="F332" s="3">
        <f t="shared" si="54"/>
        <v>20.600833333333</v>
      </c>
      <c r="G332" s="3">
        <f t="shared" si="52"/>
        <v>-57.935326000000003</v>
      </c>
      <c r="J332">
        <v>17998574074.074001</v>
      </c>
      <c r="K332">
        <v>-92.469802999999999</v>
      </c>
      <c r="L332">
        <v>-83.727576999999997</v>
      </c>
      <c r="N332" s="3">
        <f t="shared" si="55"/>
        <v>20.600833333333</v>
      </c>
      <c r="O332" s="3">
        <f t="shared" si="53"/>
        <v>-64.717322999999993</v>
      </c>
    </row>
    <row r="333" spans="2:15" x14ac:dyDescent="0.25">
      <c r="B333">
        <v>18998777777.778</v>
      </c>
      <c r="C333">
        <v>-80.629974000000004</v>
      </c>
      <c r="D333">
        <v>-72.202376999999998</v>
      </c>
      <c r="F333" s="3">
        <f t="shared" si="54"/>
        <v>21.480666666666998</v>
      </c>
      <c r="G333" s="3">
        <f t="shared" si="52"/>
        <v>-66.433098000000001</v>
      </c>
      <c r="J333">
        <v>18998777777.778</v>
      </c>
      <c r="K333">
        <v>-96.347160000000002</v>
      </c>
      <c r="L333">
        <v>-87.323120000000003</v>
      </c>
      <c r="N333" s="3">
        <f t="shared" si="55"/>
        <v>21.480666666666998</v>
      </c>
      <c r="O333" s="3">
        <f t="shared" si="53"/>
        <v>-67.569892999999993</v>
      </c>
    </row>
    <row r="334" spans="2:15" x14ac:dyDescent="0.25">
      <c r="B334">
        <v>19998981481.480999</v>
      </c>
      <c r="C334">
        <v>-78.642632000000006</v>
      </c>
      <c r="D334">
        <v>-70.111999999999995</v>
      </c>
      <c r="F334" s="3">
        <f t="shared" si="54"/>
        <v>22.360499999999998</v>
      </c>
      <c r="G334" s="3">
        <f t="shared" si="52"/>
        <v>-60.807437999999998</v>
      </c>
      <c r="J334">
        <v>19998981481.480999</v>
      </c>
      <c r="K334">
        <v>-103.38893</v>
      </c>
      <c r="L334">
        <v>-94.287291999999994</v>
      </c>
      <c r="N334" s="3">
        <f t="shared" si="55"/>
        <v>22.360499999999998</v>
      </c>
      <c r="O334" s="3">
        <f t="shared" si="53"/>
        <v>-62.110134000000002</v>
      </c>
    </row>
    <row r="335" spans="2:15" x14ac:dyDescent="0.25">
      <c r="B335">
        <v>20999185185.185001</v>
      </c>
      <c r="C335">
        <v>-79.445594999999997</v>
      </c>
      <c r="D335">
        <v>-71.325607000000005</v>
      </c>
      <c r="F335" s="3">
        <f t="shared" si="54"/>
        <v>23.240333333333002</v>
      </c>
      <c r="G335" s="3">
        <f t="shared" si="52"/>
        <v>-56.300612999999998</v>
      </c>
      <c r="J335">
        <v>20999185185.185001</v>
      </c>
      <c r="K335">
        <v>-105.95487</v>
      </c>
      <c r="L335">
        <v>-96.784035000000003</v>
      </c>
      <c r="N335" s="3">
        <f t="shared" si="55"/>
        <v>23.240333333333002</v>
      </c>
      <c r="O335" s="3">
        <f t="shared" si="53"/>
        <v>-64.037766000000005</v>
      </c>
    </row>
    <row r="336" spans="2:15" x14ac:dyDescent="0.25">
      <c r="B336">
        <v>21999388888.889</v>
      </c>
      <c r="C336">
        <v>-79.120345999999998</v>
      </c>
      <c r="D336">
        <v>-70.647407999999999</v>
      </c>
      <c r="F336" s="3">
        <f t="shared" si="54"/>
        <v>24.120166666667</v>
      </c>
      <c r="G336" s="3">
        <f t="shared" si="52"/>
        <v>-54.826466000000003</v>
      </c>
      <c r="J336">
        <v>21999388888.889</v>
      </c>
      <c r="K336">
        <v>-93.847183000000001</v>
      </c>
      <c r="L336">
        <v>-84.329262</v>
      </c>
      <c r="N336" s="3">
        <f t="shared" si="55"/>
        <v>24.120166666667</v>
      </c>
      <c r="O336" s="3">
        <f t="shared" si="53"/>
        <v>-66.098388999999997</v>
      </c>
    </row>
    <row r="337" spans="2:16" x14ac:dyDescent="0.25">
      <c r="B337">
        <v>22999592592.592999</v>
      </c>
      <c r="C337">
        <v>-74.978424000000004</v>
      </c>
      <c r="D337">
        <v>-66.499481000000003</v>
      </c>
      <c r="F337" s="3">
        <f t="shared" si="54"/>
        <v>25</v>
      </c>
      <c r="G337" s="3">
        <f t="shared" si="52"/>
        <v>-53.535851000000001</v>
      </c>
      <c r="J337">
        <v>22999592592.592999</v>
      </c>
      <c r="K337">
        <v>-98.406906000000006</v>
      </c>
      <c r="L337">
        <v>-88.599136000000001</v>
      </c>
      <c r="N337" s="3">
        <f t="shared" si="55"/>
        <v>25</v>
      </c>
      <c r="O337" s="3">
        <f t="shared" si="53"/>
        <v>-72.552848999999995</v>
      </c>
    </row>
    <row r="338" spans="2:16" x14ac:dyDescent="0.25">
      <c r="B338">
        <v>23999796296.296001</v>
      </c>
      <c r="C338">
        <v>-83.052520999999999</v>
      </c>
      <c r="D338">
        <v>-74.652794</v>
      </c>
      <c r="F338" s="3" t="s">
        <v>26</v>
      </c>
      <c r="J338">
        <v>23999796296.296001</v>
      </c>
      <c r="K338">
        <v>-101.83234</v>
      </c>
      <c r="L338">
        <v>-91.506827999999999</v>
      </c>
      <c r="N338" s="3" t="s">
        <v>26</v>
      </c>
    </row>
    <row r="339" spans="2:16" x14ac:dyDescent="0.25">
      <c r="B339">
        <v>25000000000</v>
      </c>
      <c r="C339">
        <v>-86.605850000000004</v>
      </c>
      <c r="D339">
        <v>-78.4636</v>
      </c>
      <c r="J339">
        <v>25000000000</v>
      </c>
      <c r="K339">
        <v>-95.066695999999993</v>
      </c>
      <c r="L339">
        <v>-83.828689999999995</v>
      </c>
    </row>
    <row r="340" spans="2:16" x14ac:dyDescent="0.25">
      <c r="B340" t="s">
        <v>26</v>
      </c>
      <c r="J340" t="s">
        <v>26</v>
      </c>
    </row>
    <row r="341" spans="2:16" x14ac:dyDescent="0.25">
      <c r="F341" s="3" t="s">
        <v>61</v>
      </c>
      <c r="N341" s="3" t="s">
        <v>61</v>
      </c>
    </row>
    <row r="342" spans="2:16" ht="15.75" x14ac:dyDescent="0.25">
      <c r="F342" s="3" t="s">
        <v>22</v>
      </c>
      <c r="G342" s="3" t="str">
        <f t="shared" ref="G342:G361" si="56">D368</f>
        <v>4Rx1L dBc Log Mag(dB)</v>
      </c>
      <c r="H342" s="26">
        <v>4</v>
      </c>
      <c r="N342" s="3" t="s">
        <v>22</v>
      </c>
      <c r="O342" s="3" t="str">
        <f t="shared" ref="O342:O361" si="57">L368</f>
        <v>4Rx1L dBc Log Mag(dB)</v>
      </c>
      <c r="P342" s="26">
        <v>4</v>
      </c>
    </row>
    <row r="343" spans="2:16" ht="15.75" x14ac:dyDescent="0.25">
      <c r="B343" t="s">
        <v>59</v>
      </c>
      <c r="F343" s="3">
        <f t="shared" ref="F343:F361" si="58">B369/1000000000</f>
        <v>6.5</v>
      </c>
      <c r="G343" s="3">
        <f t="shared" si="56"/>
        <v>-89.390404000000004</v>
      </c>
      <c r="H343" s="27">
        <f>ABS(AVERAGE(G343:G361)-(H342-1)*10)</f>
        <v>116.23272294736842</v>
      </c>
      <c r="J343" t="s">
        <v>59</v>
      </c>
      <c r="N343" s="3">
        <f t="shared" ref="N343:N361" si="59">J369/1000000000</f>
        <v>6.5</v>
      </c>
      <c r="O343" s="3">
        <f t="shared" si="57"/>
        <v>-76.060455000000005</v>
      </c>
      <c r="P343" s="27">
        <f>ABS(AVERAGE(O343:O361)-(P342-1)*10)</f>
        <v>99.721521736842078</v>
      </c>
    </row>
    <row r="344" spans="2:16" x14ac:dyDescent="0.25">
      <c r="B344" t="s">
        <v>22</v>
      </c>
      <c r="C344" t="s">
        <v>156</v>
      </c>
      <c r="D344" t="s">
        <v>60</v>
      </c>
      <c r="F344" s="3">
        <f t="shared" si="58"/>
        <v>6.5557083333332997</v>
      </c>
      <c r="G344" s="3">
        <f t="shared" si="56"/>
        <v>-89.849495000000005</v>
      </c>
      <c r="J344" t="s">
        <v>22</v>
      </c>
      <c r="K344" t="s">
        <v>156</v>
      </c>
      <c r="L344" t="s">
        <v>60</v>
      </c>
      <c r="N344" s="3">
        <f t="shared" si="59"/>
        <v>6.5557083333332997</v>
      </c>
      <c r="O344" s="3">
        <f t="shared" si="57"/>
        <v>-76.508553000000006</v>
      </c>
    </row>
    <row r="345" spans="2:16" x14ac:dyDescent="0.25">
      <c r="B345">
        <v>9163000000</v>
      </c>
      <c r="C345">
        <v>-57.601756999999999</v>
      </c>
      <c r="D345">
        <v>-51.257286000000001</v>
      </c>
      <c r="F345" s="3">
        <f t="shared" si="58"/>
        <v>6.6114166666667007</v>
      </c>
      <c r="G345" s="3">
        <f t="shared" si="56"/>
        <v>-106.79855000000001</v>
      </c>
      <c r="J345">
        <v>9163000000</v>
      </c>
      <c r="K345">
        <v>-64.889915000000002</v>
      </c>
      <c r="L345">
        <v>-56.744281999999998</v>
      </c>
      <c r="N345" s="3">
        <f t="shared" si="59"/>
        <v>6.6114166666667007</v>
      </c>
      <c r="O345" s="3">
        <f t="shared" si="57"/>
        <v>-79.571845999999994</v>
      </c>
    </row>
    <row r="346" spans="2:16" x14ac:dyDescent="0.25">
      <c r="B346">
        <v>10042833333.333</v>
      </c>
      <c r="C346">
        <v>-61.673896999999997</v>
      </c>
      <c r="D346">
        <v>-54.609566000000001</v>
      </c>
      <c r="F346" s="3">
        <f t="shared" si="58"/>
        <v>6.6671250000000004</v>
      </c>
      <c r="G346" s="3">
        <f t="shared" si="56"/>
        <v>-91.889671000000007</v>
      </c>
      <c r="J346">
        <v>10042833333.333</v>
      </c>
      <c r="K346">
        <v>-66.061485000000005</v>
      </c>
      <c r="L346">
        <v>-57.739983000000002</v>
      </c>
      <c r="N346" s="3">
        <f t="shared" si="59"/>
        <v>6.6671250000000004</v>
      </c>
      <c r="O346" s="3">
        <f t="shared" si="57"/>
        <v>-72.302375999999995</v>
      </c>
    </row>
    <row r="347" spans="2:16" x14ac:dyDescent="0.25">
      <c r="B347">
        <v>10922666666.667</v>
      </c>
      <c r="C347">
        <v>-60.904769999999999</v>
      </c>
      <c r="D347">
        <v>-53.77243</v>
      </c>
      <c r="F347" s="3">
        <f t="shared" si="58"/>
        <v>6.7228333333332992</v>
      </c>
      <c r="G347" s="3">
        <f t="shared" si="56"/>
        <v>-84.342690000000005</v>
      </c>
      <c r="J347">
        <v>10922666666.667</v>
      </c>
      <c r="K347">
        <v>-67.515502999999995</v>
      </c>
      <c r="L347">
        <v>-59.541252</v>
      </c>
      <c r="N347" s="3">
        <f t="shared" si="59"/>
        <v>6.7228333333332992</v>
      </c>
      <c r="O347" s="3">
        <f t="shared" si="57"/>
        <v>-76.525695999999996</v>
      </c>
    </row>
    <row r="348" spans="2:16" x14ac:dyDescent="0.25">
      <c r="B348">
        <v>11802500000</v>
      </c>
      <c r="C348">
        <v>-64.385581999999999</v>
      </c>
      <c r="D348">
        <v>-57.242870000000003</v>
      </c>
      <c r="F348" s="3">
        <f t="shared" si="58"/>
        <v>6.7785416666667002</v>
      </c>
      <c r="G348" s="3">
        <f t="shared" si="56"/>
        <v>-84.441237999999998</v>
      </c>
      <c r="J348">
        <v>11802500000</v>
      </c>
      <c r="K348">
        <v>-70.940880000000007</v>
      </c>
      <c r="L348">
        <v>-62.810817999999998</v>
      </c>
      <c r="N348" s="3">
        <f t="shared" si="59"/>
        <v>6.7785416666667002</v>
      </c>
      <c r="O348" s="3">
        <f t="shared" si="57"/>
        <v>-72.709946000000002</v>
      </c>
    </row>
    <row r="349" spans="2:16" x14ac:dyDescent="0.25">
      <c r="B349">
        <v>12682333333.333</v>
      </c>
      <c r="C349">
        <v>-69.489127999999994</v>
      </c>
      <c r="D349">
        <v>-62.780777</v>
      </c>
      <c r="F349" s="3">
        <f t="shared" si="58"/>
        <v>6.8342499999999999</v>
      </c>
      <c r="G349" s="3">
        <f t="shared" si="56"/>
        <v>-88.942856000000006</v>
      </c>
      <c r="J349">
        <v>12682333333.333</v>
      </c>
      <c r="K349">
        <v>-77.131905000000003</v>
      </c>
      <c r="L349">
        <v>-69.028419</v>
      </c>
      <c r="N349" s="3">
        <f t="shared" si="59"/>
        <v>6.8342499999999999</v>
      </c>
      <c r="O349" s="3">
        <f t="shared" si="57"/>
        <v>-73.713454999999996</v>
      </c>
    </row>
    <row r="350" spans="2:16" x14ac:dyDescent="0.25">
      <c r="B350">
        <v>13562166666.667</v>
      </c>
      <c r="C350">
        <v>-68.041297999999998</v>
      </c>
      <c r="D350">
        <v>-61.119239999999998</v>
      </c>
      <c r="F350" s="3">
        <f t="shared" si="58"/>
        <v>6.8899583333332997</v>
      </c>
      <c r="G350" s="3">
        <f t="shared" si="56"/>
        <v>-82.154838999999996</v>
      </c>
      <c r="J350">
        <v>13562166666.667</v>
      </c>
      <c r="K350">
        <v>-76.370818999999997</v>
      </c>
      <c r="L350">
        <v>-67.602744999999999</v>
      </c>
      <c r="N350" s="3">
        <f t="shared" si="59"/>
        <v>6.8899583333332997</v>
      </c>
      <c r="O350" s="3">
        <f t="shared" si="57"/>
        <v>-69.486237000000003</v>
      </c>
    </row>
    <row r="351" spans="2:16" x14ac:dyDescent="0.25">
      <c r="B351">
        <v>14442000000</v>
      </c>
      <c r="C351">
        <v>-64.538428999999994</v>
      </c>
      <c r="D351">
        <v>-57.426926000000002</v>
      </c>
      <c r="F351" s="3">
        <f t="shared" si="58"/>
        <v>6.9456666666667006</v>
      </c>
      <c r="G351" s="3">
        <f t="shared" si="56"/>
        <v>-78.598067999999998</v>
      </c>
      <c r="J351">
        <v>14442000000</v>
      </c>
      <c r="K351">
        <v>-72.86824</v>
      </c>
      <c r="L351">
        <v>-63.483490000000003</v>
      </c>
      <c r="N351" s="3">
        <f t="shared" si="59"/>
        <v>6.9456666666667006</v>
      </c>
      <c r="O351" s="3">
        <f t="shared" si="57"/>
        <v>-68.49427</v>
      </c>
    </row>
    <row r="352" spans="2:16" x14ac:dyDescent="0.25">
      <c r="B352">
        <v>15321833333.333</v>
      </c>
      <c r="C352">
        <v>-63.852097000000001</v>
      </c>
      <c r="D352">
        <v>-56.556010999999998</v>
      </c>
      <c r="F352" s="3">
        <f t="shared" si="58"/>
        <v>7.0013750000000003</v>
      </c>
      <c r="G352" s="3">
        <f t="shared" si="56"/>
        <v>-78.146743999999998</v>
      </c>
      <c r="J352">
        <v>15321833333.333</v>
      </c>
      <c r="K352">
        <v>-73.824791000000005</v>
      </c>
      <c r="L352">
        <v>-64.481880000000004</v>
      </c>
      <c r="N352" s="3">
        <f t="shared" si="59"/>
        <v>7.0013750000000003</v>
      </c>
      <c r="O352" s="3">
        <f t="shared" si="57"/>
        <v>-66.021439000000001</v>
      </c>
    </row>
    <row r="353" spans="2:16" x14ac:dyDescent="0.25">
      <c r="B353">
        <v>16201666666.667</v>
      </c>
      <c r="C353">
        <v>-65.982330000000005</v>
      </c>
      <c r="D353">
        <v>-58.285336000000001</v>
      </c>
      <c r="F353" s="3">
        <f t="shared" si="58"/>
        <v>7.0570833333333001</v>
      </c>
      <c r="G353" s="3">
        <f t="shared" si="56"/>
        <v>-76.863701000000006</v>
      </c>
      <c r="J353">
        <v>16201666666.667</v>
      </c>
      <c r="K353">
        <v>-68.878783999999996</v>
      </c>
      <c r="L353">
        <v>-59.764068999999999</v>
      </c>
      <c r="N353" s="3">
        <f t="shared" si="59"/>
        <v>7.0570833333333001</v>
      </c>
      <c r="O353" s="3">
        <f t="shared" si="57"/>
        <v>-63.386360000000003</v>
      </c>
    </row>
    <row r="354" spans="2:16" x14ac:dyDescent="0.25">
      <c r="B354">
        <v>17081500000</v>
      </c>
      <c r="C354">
        <v>-70.658798000000004</v>
      </c>
      <c r="D354">
        <v>-62.699036</v>
      </c>
      <c r="F354" s="3">
        <f t="shared" si="58"/>
        <v>7.1127916666667002</v>
      </c>
      <c r="G354" s="3">
        <f t="shared" si="56"/>
        <v>-78.145554000000004</v>
      </c>
      <c r="J354">
        <v>17081500000</v>
      </c>
      <c r="K354">
        <v>-68.995666999999997</v>
      </c>
      <c r="L354">
        <v>-60.203384</v>
      </c>
      <c r="N354" s="3">
        <f t="shared" si="59"/>
        <v>7.1127916666667002</v>
      </c>
      <c r="O354" s="3">
        <f t="shared" si="57"/>
        <v>-63.027393000000004</v>
      </c>
    </row>
    <row r="355" spans="2:16" x14ac:dyDescent="0.25">
      <c r="B355">
        <v>17961333333.333</v>
      </c>
      <c r="C355">
        <v>-64.419951999999995</v>
      </c>
      <c r="D355">
        <v>-56.424025999999998</v>
      </c>
      <c r="F355" s="3">
        <f t="shared" si="58"/>
        <v>7.1684999999999999</v>
      </c>
      <c r="G355" s="3">
        <f t="shared" si="56"/>
        <v>-80.381332</v>
      </c>
      <c r="J355">
        <v>17961333333.333</v>
      </c>
      <c r="K355">
        <v>-66.923882000000006</v>
      </c>
      <c r="L355">
        <v>-58.278049000000003</v>
      </c>
      <c r="N355" s="3">
        <f t="shared" si="59"/>
        <v>7.1684999999999999</v>
      </c>
      <c r="O355" s="3">
        <f t="shared" si="57"/>
        <v>-62.190486999999997</v>
      </c>
    </row>
    <row r="356" spans="2:16" x14ac:dyDescent="0.25">
      <c r="B356">
        <v>18841166666.667</v>
      </c>
      <c r="C356">
        <v>-66.705353000000002</v>
      </c>
      <c r="D356">
        <v>-58.41563</v>
      </c>
      <c r="F356" s="3">
        <f t="shared" si="58"/>
        <v>7.2242083333332996</v>
      </c>
      <c r="G356" s="3">
        <f t="shared" si="56"/>
        <v>-81.777100000000004</v>
      </c>
      <c r="J356">
        <v>18841166666.667</v>
      </c>
      <c r="K356">
        <v>-69.874176000000006</v>
      </c>
      <c r="L356">
        <v>-61.131950000000003</v>
      </c>
      <c r="N356" s="3">
        <f t="shared" si="59"/>
        <v>7.2242083333332996</v>
      </c>
      <c r="O356" s="3">
        <f t="shared" si="57"/>
        <v>-62.682513999999998</v>
      </c>
    </row>
    <row r="357" spans="2:16" x14ac:dyDescent="0.25">
      <c r="B357">
        <v>19721000000</v>
      </c>
      <c r="C357">
        <v>-72.204712000000001</v>
      </c>
      <c r="D357">
        <v>-63.777115000000002</v>
      </c>
      <c r="F357" s="3">
        <f t="shared" si="58"/>
        <v>7.2799166666667006</v>
      </c>
      <c r="G357" s="3">
        <f t="shared" si="56"/>
        <v>-84.753555000000006</v>
      </c>
      <c r="J357">
        <v>19721000000</v>
      </c>
      <c r="K357">
        <v>-70.150497000000001</v>
      </c>
      <c r="L357">
        <v>-61.126457000000002</v>
      </c>
      <c r="N357" s="3">
        <f t="shared" si="59"/>
        <v>7.2799166666667006</v>
      </c>
      <c r="O357" s="3">
        <f t="shared" si="57"/>
        <v>-64.321869000000007</v>
      </c>
    </row>
    <row r="358" spans="2:16" x14ac:dyDescent="0.25">
      <c r="B358">
        <v>20600833333.333</v>
      </c>
      <c r="C358">
        <v>-66.465958000000001</v>
      </c>
      <c r="D358">
        <v>-57.935326000000003</v>
      </c>
      <c r="F358" s="3">
        <f t="shared" si="58"/>
        <v>7.3356250000000003</v>
      </c>
      <c r="G358" s="3">
        <f t="shared" si="56"/>
        <v>-85.832909000000001</v>
      </c>
      <c r="J358">
        <v>20600833333.333</v>
      </c>
      <c r="K358">
        <v>-73.818961999999999</v>
      </c>
      <c r="L358">
        <v>-64.717322999999993</v>
      </c>
      <c r="N358" s="3">
        <f t="shared" si="59"/>
        <v>7.3356250000000003</v>
      </c>
      <c r="O358" s="3">
        <f t="shared" si="57"/>
        <v>-66.214805999999996</v>
      </c>
    </row>
    <row r="359" spans="2:16" x14ac:dyDescent="0.25">
      <c r="B359">
        <v>21480666666.667</v>
      </c>
      <c r="C359">
        <v>-74.553084999999996</v>
      </c>
      <c r="D359">
        <v>-66.433098000000001</v>
      </c>
      <c r="F359" s="3">
        <f t="shared" si="58"/>
        <v>7.3913333333333</v>
      </c>
      <c r="G359" s="3">
        <f t="shared" si="56"/>
        <v>-91.268897999999993</v>
      </c>
      <c r="J359">
        <v>21480666666.667</v>
      </c>
      <c r="K359">
        <v>-76.740729999999999</v>
      </c>
      <c r="L359">
        <v>-67.569892999999993</v>
      </c>
      <c r="N359" s="3">
        <f t="shared" si="59"/>
        <v>7.3913333333333</v>
      </c>
      <c r="O359" s="3">
        <f t="shared" si="57"/>
        <v>-69.755439999999993</v>
      </c>
    </row>
    <row r="360" spans="2:16" x14ac:dyDescent="0.25">
      <c r="B360">
        <v>22360500000</v>
      </c>
      <c r="C360">
        <v>-69.280372999999997</v>
      </c>
      <c r="D360">
        <v>-60.807437999999998</v>
      </c>
      <c r="F360" s="3">
        <f t="shared" si="58"/>
        <v>7.4470416666667001</v>
      </c>
      <c r="G360" s="3">
        <f t="shared" si="56"/>
        <v>-92.282021</v>
      </c>
      <c r="J360">
        <v>22360500000</v>
      </c>
      <c r="K360">
        <v>-71.628051999999997</v>
      </c>
      <c r="L360">
        <v>-62.110134000000002</v>
      </c>
      <c r="N360" s="3">
        <f t="shared" si="59"/>
        <v>7.4470416666667001</v>
      </c>
      <c r="O360" s="3">
        <f t="shared" si="57"/>
        <v>-71.338645999999997</v>
      </c>
    </row>
    <row r="361" spans="2:16" x14ac:dyDescent="0.25">
      <c r="B361">
        <v>23240333333.333</v>
      </c>
      <c r="C361">
        <v>-64.779555999999999</v>
      </c>
      <c r="D361">
        <v>-56.300612999999998</v>
      </c>
      <c r="F361" s="3">
        <f t="shared" si="58"/>
        <v>7.5027499999999998</v>
      </c>
      <c r="G361" s="3">
        <f t="shared" si="56"/>
        <v>-92.562111000000002</v>
      </c>
      <c r="J361">
        <v>23240333333.333</v>
      </c>
      <c r="K361">
        <v>-73.845534999999998</v>
      </c>
      <c r="L361">
        <v>-64.037766000000005</v>
      </c>
      <c r="N361" s="3">
        <f t="shared" si="59"/>
        <v>7.5027499999999998</v>
      </c>
      <c r="O361" s="3">
        <f t="shared" si="57"/>
        <v>-70.397125000000003</v>
      </c>
    </row>
    <row r="362" spans="2:16" x14ac:dyDescent="0.25">
      <c r="B362">
        <v>24120166666.667</v>
      </c>
      <c r="C362">
        <v>-63.226191999999998</v>
      </c>
      <c r="D362">
        <v>-54.826466000000003</v>
      </c>
      <c r="F362" s="3" t="s">
        <v>26</v>
      </c>
      <c r="J362">
        <v>24120166666.667</v>
      </c>
      <c r="K362">
        <v>-76.423903999999993</v>
      </c>
      <c r="L362">
        <v>-66.098388999999997</v>
      </c>
      <c r="N362" s="3" t="s">
        <v>26</v>
      </c>
    </row>
    <row r="363" spans="2:16" x14ac:dyDescent="0.25">
      <c r="B363">
        <v>25000000000</v>
      </c>
      <c r="C363">
        <v>-61.678108000000002</v>
      </c>
      <c r="D363">
        <v>-53.535851000000001</v>
      </c>
      <c r="J363">
        <v>25000000000</v>
      </c>
      <c r="K363">
        <v>-83.790847999999997</v>
      </c>
      <c r="L363">
        <v>-72.552848999999995</v>
      </c>
    </row>
    <row r="364" spans="2:16" x14ac:dyDescent="0.25">
      <c r="B364" t="s">
        <v>26</v>
      </c>
      <c r="J364" t="s">
        <v>26</v>
      </c>
    </row>
    <row r="365" spans="2:16" x14ac:dyDescent="0.25">
      <c r="F365" s="3" t="s">
        <v>63</v>
      </c>
      <c r="N365" s="3" t="s">
        <v>63</v>
      </c>
    </row>
    <row r="366" spans="2:16" ht="15.75" x14ac:dyDescent="0.25">
      <c r="F366" s="3" t="s">
        <v>22</v>
      </c>
      <c r="G366" s="3" t="str">
        <f t="shared" ref="G366:G385" si="60">D392</f>
        <v>4Rx2L dBc Log Mag(dB)</v>
      </c>
      <c r="H366" s="26">
        <v>4</v>
      </c>
      <c r="N366" s="3" t="s">
        <v>22</v>
      </c>
      <c r="O366" s="3" t="str">
        <f t="shared" ref="O366:O385" si="61">L392</f>
        <v>4Rx2L dBc Log Mag(dB)</v>
      </c>
      <c r="P366" s="26">
        <v>4</v>
      </c>
    </row>
    <row r="367" spans="2:16" ht="15.75" x14ac:dyDescent="0.25">
      <c r="B367" t="s">
        <v>61</v>
      </c>
      <c r="F367" s="3">
        <f t="shared" ref="F367:F385" si="62">B393/1000000000</f>
        <v>6.5</v>
      </c>
      <c r="G367" s="3">
        <f t="shared" si="60"/>
        <v>-102.09952</v>
      </c>
      <c r="H367" s="27">
        <f>ABS(AVERAGE(G367:G385)-(H366-1)*10)</f>
        <v>116.67101794736844</v>
      </c>
      <c r="J367" t="s">
        <v>61</v>
      </c>
      <c r="N367" s="3">
        <f t="shared" ref="N367:N385" si="63">J393/1000000000</f>
        <v>6.5</v>
      </c>
      <c r="O367" s="3">
        <f t="shared" si="61"/>
        <v>-97.352172999999993</v>
      </c>
      <c r="P367" s="27">
        <f>ABS(AVERAGE(O367:O385)-(P366-1)*10)</f>
        <v>117.76920168421054</v>
      </c>
    </row>
    <row r="368" spans="2:16" x14ac:dyDescent="0.25">
      <c r="B368" t="s">
        <v>22</v>
      </c>
      <c r="C368" t="s">
        <v>157</v>
      </c>
      <c r="D368" t="s">
        <v>62</v>
      </c>
      <c r="F368" s="3">
        <f t="shared" si="62"/>
        <v>6.8320694444444001</v>
      </c>
      <c r="G368" s="3">
        <f t="shared" si="60"/>
        <v>-84.732215999999994</v>
      </c>
      <c r="J368" t="s">
        <v>22</v>
      </c>
      <c r="K368" t="s">
        <v>157</v>
      </c>
      <c r="L368" t="s">
        <v>62</v>
      </c>
      <c r="N368" s="3">
        <f t="shared" si="63"/>
        <v>6.8320694444444001</v>
      </c>
      <c r="O368" s="3">
        <f t="shared" si="61"/>
        <v>-82.115074000000007</v>
      </c>
    </row>
    <row r="369" spans="2:15" x14ac:dyDescent="0.25">
      <c r="B369">
        <v>6500000000</v>
      </c>
      <c r="C369">
        <v>-95.734879000000006</v>
      </c>
      <c r="D369">
        <v>-89.390404000000004</v>
      </c>
      <c r="F369" s="3">
        <f t="shared" si="62"/>
        <v>7.1641388888888997</v>
      </c>
      <c r="G369" s="3">
        <f t="shared" si="60"/>
        <v>-85.076606999999996</v>
      </c>
      <c r="J369">
        <v>6500000000</v>
      </c>
      <c r="K369">
        <v>-84.206085000000002</v>
      </c>
      <c r="L369">
        <v>-76.060455000000005</v>
      </c>
      <c r="N369" s="3">
        <f t="shared" si="63"/>
        <v>7.1641388888888997</v>
      </c>
      <c r="O369" s="3">
        <f t="shared" si="61"/>
        <v>-84.943207000000001</v>
      </c>
    </row>
    <row r="370" spans="2:15" x14ac:dyDescent="0.25">
      <c r="B370">
        <v>6555708333.3332996</v>
      </c>
      <c r="C370">
        <v>-96.913826</v>
      </c>
      <c r="D370">
        <v>-89.849495000000005</v>
      </c>
      <c r="F370" s="3">
        <f t="shared" si="62"/>
        <v>7.4962083333332998</v>
      </c>
      <c r="G370" s="3">
        <f t="shared" si="60"/>
        <v>-87.565376000000001</v>
      </c>
      <c r="J370">
        <v>6555708333.3332996</v>
      </c>
      <c r="K370">
        <v>-84.830062999999996</v>
      </c>
      <c r="L370">
        <v>-76.508553000000006</v>
      </c>
      <c r="N370" s="3">
        <f t="shared" si="63"/>
        <v>7.4962083333332998</v>
      </c>
      <c r="O370" s="3">
        <f t="shared" si="61"/>
        <v>-86.571776999999997</v>
      </c>
    </row>
    <row r="371" spans="2:15" x14ac:dyDescent="0.25">
      <c r="B371">
        <v>6611416666.6667004</v>
      </c>
      <c r="C371">
        <v>-113.93089000000001</v>
      </c>
      <c r="D371">
        <v>-106.79855000000001</v>
      </c>
      <c r="F371" s="3">
        <f t="shared" si="62"/>
        <v>7.8282777777777994</v>
      </c>
      <c r="G371" s="3">
        <f t="shared" si="60"/>
        <v>-84.649010000000004</v>
      </c>
      <c r="J371">
        <v>6611416666.6667004</v>
      </c>
      <c r="K371">
        <v>-87.546097000000003</v>
      </c>
      <c r="L371">
        <v>-79.571845999999994</v>
      </c>
      <c r="N371" s="3">
        <f t="shared" si="63"/>
        <v>7.8282777777777994</v>
      </c>
      <c r="O371" s="3">
        <f t="shared" si="61"/>
        <v>-88.731705000000005</v>
      </c>
    </row>
    <row r="372" spans="2:15" x14ac:dyDescent="0.25">
      <c r="B372">
        <v>6667125000</v>
      </c>
      <c r="C372">
        <v>-99.032387</v>
      </c>
      <c r="D372">
        <v>-91.889671000000007</v>
      </c>
      <c r="F372" s="3">
        <f t="shared" si="62"/>
        <v>8.1603472222221995</v>
      </c>
      <c r="G372" s="3">
        <f t="shared" si="60"/>
        <v>-89.360900999999998</v>
      </c>
      <c r="J372">
        <v>6667125000</v>
      </c>
      <c r="K372">
        <v>-80.432434000000001</v>
      </c>
      <c r="L372">
        <v>-72.302375999999995</v>
      </c>
      <c r="N372" s="3">
        <f t="shared" si="63"/>
        <v>8.1603472222221995</v>
      </c>
      <c r="O372" s="3">
        <f t="shared" si="61"/>
        <v>-86.794196999999997</v>
      </c>
    </row>
    <row r="373" spans="2:15" x14ac:dyDescent="0.25">
      <c r="B373">
        <v>6722833333.3332996</v>
      </c>
      <c r="C373">
        <v>-91.051040999999998</v>
      </c>
      <c r="D373">
        <v>-84.342690000000005</v>
      </c>
      <c r="F373" s="3">
        <f t="shared" si="62"/>
        <v>8.4924166666667009</v>
      </c>
      <c r="G373" s="3">
        <f t="shared" si="60"/>
        <v>-112.41804</v>
      </c>
      <c r="J373">
        <v>6722833333.3332996</v>
      </c>
      <c r="K373">
        <v>-84.629188999999997</v>
      </c>
      <c r="L373">
        <v>-76.525695999999996</v>
      </c>
      <c r="N373" s="3">
        <f t="shared" si="63"/>
        <v>8.4924166666667009</v>
      </c>
      <c r="O373" s="3">
        <f t="shared" si="61"/>
        <v>-92.213370999999995</v>
      </c>
    </row>
    <row r="374" spans="2:15" x14ac:dyDescent="0.25">
      <c r="B374">
        <v>6778541666.6667004</v>
      </c>
      <c r="C374">
        <v>-91.363297000000003</v>
      </c>
      <c r="D374">
        <v>-84.441237999999998</v>
      </c>
      <c r="F374" s="3">
        <f t="shared" si="62"/>
        <v>8.8244861111110993</v>
      </c>
      <c r="G374" s="3">
        <f t="shared" si="60"/>
        <v>-84.598572000000004</v>
      </c>
      <c r="J374">
        <v>6778541666.6667004</v>
      </c>
      <c r="K374">
        <v>-81.478020000000001</v>
      </c>
      <c r="L374">
        <v>-72.709946000000002</v>
      </c>
      <c r="N374" s="3">
        <f t="shared" si="63"/>
        <v>8.8244861111110993</v>
      </c>
      <c r="O374" s="3">
        <f t="shared" si="61"/>
        <v>-94.855155999999994</v>
      </c>
    </row>
    <row r="375" spans="2:15" x14ac:dyDescent="0.25">
      <c r="B375">
        <v>6834250000</v>
      </c>
      <c r="C375">
        <v>-96.054359000000005</v>
      </c>
      <c r="D375">
        <v>-88.942856000000006</v>
      </c>
      <c r="F375" s="3">
        <f t="shared" si="62"/>
        <v>9.1565555555555989</v>
      </c>
      <c r="G375" s="3">
        <f t="shared" si="60"/>
        <v>-93.053520000000006</v>
      </c>
      <c r="J375">
        <v>6834250000</v>
      </c>
      <c r="K375">
        <v>-83.098213000000001</v>
      </c>
      <c r="L375">
        <v>-73.713454999999996</v>
      </c>
      <c r="N375" s="3">
        <f t="shared" si="63"/>
        <v>9.1565555555555989</v>
      </c>
      <c r="O375" s="3">
        <f t="shared" si="61"/>
        <v>-82.072654999999997</v>
      </c>
    </row>
    <row r="376" spans="2:15" x14ac:dyDescent="0.25">
      <c r="B376">
        <v>6889958333.3332996</v>
      </c>
      <c r="C376">
        <v>-89.450919999999996</v>
      </c>
      <c r="D376">
        <v>-82.154838999999996</v>
      </c>
      <c r="F376" s="3">
        <f t="shared" si="62"/>
        <v>9.4886250000000008</v>
      </c>
      <c r="G376" s="3">
        <f t="shared" si="60"/>
        <v>-88.504622999999995</v>
      </c>
      <c r="J376">
        <v>6889958333.3332996</v>
      </c>
      <c r="K376">
        <v>-78.829139999999995</v>
      </c>
      <c r="L376">
        <v>-69.486237000000003</v>
      </c>
      <c r="N376" s="3">
        <f t="shared" si="63"/>
        <v>9.4886250000000008</v>
      </c>
      <c r="O376" s="3">
        <f t="shared" si="61"/>
        <v>-93.780845999999997</v>
      </c>
    </row>
    <row r="377" spans="2:15" x14ac:dyDescent="0.25">
      <c r="B377">
        <v>6945666666.6667004</v>
      </c>
      <c r="C377">
        <v>-86.295067000000003</v>
      </c>
      <c r="D377">
        <v>-78.598067999999998</v>
      </c>
      <c r="F377" s="3">
        <f t="shared" si="62"/>
        <v>9.8206944444444009</v>
      </c>
      <c r="G377" s="3">
        <f t="shared" si="60"/>
        <v>-90.117500000000007</v>
      </c>
      <c r="J377">
        <v>6945666666.6667004</v>
      </c>
      <c r="K377">
        <v>-77.608993999999996</v>
      </c>
      <c r="L377">
        <v>-68.49427</v>
      </c>
      <c r="N377" s="3">
        <f t="shared" si="63"/>
        <v>9.8206944444444009</v>
      </c>
      <c r="O377" s="3">
        <f t="shared" si="61"/>
        <v>-93.920890999999997</v>
      </c>
    </row>
    <row r="378" spans="2:15" x14ac:dyDescent="0.25">
      <c r="B378">
        <v>7001375000</v>
      </c>
      <c r="C378">
        <v>-86.106505999999996</v>
      </c>
      <c r="D378">
        <v>-78.146743999999998</v>
      </c>
      <c r="F378" s="3">
        <f t="shared" si="62"/>
        <v>10.152763888889</v>
      </c>
      <c r="G378" s="3">
        <f t="shared" si="60"/>
        <v>-85.830185</v>
      </c>
      <c r="J378">
        <v>7001375000</v>
      </c>
      <c r="K378">
        <v>-74.813727999999998</v>
      </c>
      <c r="L378">
        <v>-66.021439000000001</v>
      </c>
      <c r="N378" s="3">
        <f t="shared" si="63"/>
        <v>10.152763888889</v>
      </c>
      <c r="O378" s="3">
        <f t="shared" si="61"/>
        <v>-83.183448999999996</v>
      </c>
    </row>
    <row r="379" spans="2:15" x14ac:dyDescent="0.25">
      <c r="B379">
        <v>7057083333.3332996</v>
      </c>
      <c r="C379">
        <v>-84.859618999999995</v>
      </c>
      <c r="D379">
        <v>-76.863701000000006</v>
      </c>
      <c r="F379" s="3">
        <f t="shared" si="62"/>
        <v>10.484833333333</v>
      </c>
      <c r="G379" s="3">
        <f t="shared" si="60"/>
        <v>-86.267944</v>
      </c>
      <c r="J379">
        <v>7057083333.3332996</v>
      </c>
      <c r="K379">
        <v>-72.032195999999999</v>
      </c>
      <c r="L379">
        <v>-63.386360000000003</v>
      </c>
      <c r="N379" s="3">
        <f t="shared" si="63"/>
        <v>10.484833333333</v>
      </c>
      <c r="O379" s="3">
        <f t="shared" si="61"/>
        <v>-82.664969999999997</v>
      </c>
    </row>
    <row r="380" spans="2:15" x14ac:dyDescent="0.25">
      <c r="B380">
        <v>7112791666.6667004</v>
      </c>
      <c r="C380">
        <v>-86.435271999999998</v>
      </c>
      <c r="D380">
        <v>-78.145554000000004</v>
      </c>
      <c r="F380" s="3">
        <f t="shared" si="62"/>
        <v>10.816902777777999</v>
      </c>
      <c r="G380" s="3">
        <f t="shared" si="60"/>
        <v>-82.239777000000004</v>
      </c>
      <c r="J380">
        <v>7112791666.6667004</v>
      </c>
      <c r="K380">
        <v>-71.769615000000002</v>
      </c>
      <c r="L380">
        <v>-63.027393000000004</v>
      </c>
      <c r="N380" s="3">
        <f t="shared" si="63"/>
        <v>10.816902777777999</v>
      </c>
      <c r="O380" s="3">
        <f t="shared" si="61"/>
        <v>-82.781402999999997</v>
      </c>
    </row>
    <row r="381" spans="2:15" x14ac:dyDescent="0.25">
      <c r="B381">
        <v>7168500000</v>
      </c>
      <c r="C381">
        <v>-88.808929000000006</v>
      </c>
      <c r="D381">
        <v>-80.381332</v>
      </c>
      <c r="F381" s="3">
        <f t="shared" si="62"/>
        <v>11.148972222222</v>
      </c>
      <c r="G381" s="3">
        <f t="shared" si="60"/>
        <v>-89.371521000000001</v>
      </c>
      <c r="J381">
        <v>7168500000</v>
      </c>
      <c r="K381">
        <v>-71.214530999999994</v>
      </c>
      <c r="L381">
        <v>-62.190486999999997</v>
      </c>
      <c r="N381" s="3">
        <f t="shared" si="63"/>
        <v>11.148972222222</v>
      </c>
      <c r="O381" s="3">
        <f t="shared" si="61"/>
        <v>-87.760741999999993</v>
      </c>
    </row>
    <row r="382" spans="2:15" x14ac:dyDescent="0.25">
      <c r="B382">
        <v>7224208333.3332996</v>
      </c>
      <c r="C382">
        <v>-90.307723999999993</v>
      </c>
      <c r="D382">
        <v>-81.777100000000004</v>
      </c>
      <c r="F382" s="3">
        <f t="shared" si="62"/>
        <v>11.481041666667</v>
      </c>
      <c r="G382" s="3">
        <f t="shared" si="60"/>
        <v>-77.627837999999997</v>
      </c>
      <c r="J382">
        <v>7224208333.3332996</v>
      </c>
      <c r="K382">
        <v>-71.784156999999993</v>
      </c>
      <c r="L382">
        <v>-62.682513999999998</v>
      </c>
      <c r="N382" s="3">
        <f t="shared" si="63"/>
        <v>11.481041666667</v>
      </c>
      <c r="O382" s="3">
        <f t="shared" si="61"/>
        <v>-87.685554999999994</v>
      </c>
    </row>
    <row r="383" spans="2:15" x14ac:dyDescent="0.25">
      <c r="B383">
        <v>7279916666.6667004</v>
      </c>
      <c r="C383">
        <v>-92.873542999999998</v>
      </c>
      <c r="D383">
        <v>-84.753555000000006</v>
      </c>
      <c r="F383" s="3">
        <f t="shared" si="62"/>
        <v>11.813111111111001</v>
      </c>
      <c r="G383" s="3">
        <f t="shared" si="60"/>
        <v>-75.590073000000004</v>
      </c>
      <c r="J383">
        <v>7279916666.6667004</v>
      </c>
      <c r="K383">
        <v>-73.492705999999998</v>
      </c>
      <c r="L383">
        <v>-64.321869000000007</v>
      </c>
      <c r="N383" s="3">
        <f t="shared" si="63"/>
        <v>11.813111111111001</v>
      </c>
      <c r="O383" s="3">
        <f t="shared" si="61"/>
        <v>-92.370911000000007</v>
      </c>
    </row>
    <row r="384" spans="2:15" x14ac:dyDescent="0.25">
      <c r="B384">
        <v>7335625000</v>
      </c>
      <c r="C384">
        <v>-94.305840000000003</v>
      </c>
      <c r="D384">
        <v>-85.832909000000001</v>
      </c>
      <c r="F384" s="3">
        <f t="shared" si="62"/>
        <v>12.145180555555999</v>
      </c>
      <c r="G384" s="3">
        <f t="shared" si="60"/>
        <v>-75.576958000000005</v>
      </c>
      <c r="J384">
        <v>7335625000</v>
      </c>
      <c r="K384">
        <v>-75.732726999999997</v>
      </c>
      <c r="L384">
        <v>-66.214805999999996</v>
      </c>
      <c r="N384" s="3">
        <f t="shared" si="63"/>
        <v>12.145180555555999</v>
      </c>
      <c r="O384" s="3">
        <f t="shared" si="61"/>
        <v>-81.967949000000004</v>
      </c>
    </row>
    <row r="385" spans="2:16" x14ac:dyDescent="0.25">
      <c r="B385">
        <v>7391333333.3332996</v>
      </c>
      <c r="C385">
        <v>-99.747840999999994</v>
      </c>
      <c r="D385">
        <v>-91.268897999999993</v>
      </c>
      <c r="F385" s="3">
        <f t="shared" si="62"/>
        <v>12.47725</v>
      </c>
      <c r="G385" s="3">
        <f t="shared" si="60"/>
        <v>-72.069159999999997</v>
      </c>
      <c r="J385">
        <v>7391333333.3332996</v>
      </c>
      <c r="K385">
        <v>-79.563209999999998</v>
      </c>
      <c r="L385">
        <v>-69.755439999999993</v>
      </c>
      <c r="N385" s="3">
        <f t="shared" si="63"/>
        <v>12.47725</v>
      </c>
      <c r="O385" s="3">
        <f t="shared" si="61"/>
        <v>-85.848800999999995</v>
      </c>
    </row>
    <row r="386" spans="2:16" x14ac:dyDescent="0.25">
      <c r="B386">
        <v>7447041666.6667004</v>
      </c>
      <c r="C386">
        <v>-100.68174999999999</v>
      </c>
      <c r="D386">
        <v>-92.282021</v>
      </c>
      <c r="F386" s="3" t="s">
        <v>26</v>
      </c>
      <c r="J386">
        <v>7447041666.6667004</v>
      </c>
      <c r="K386">
        <v>-81.664153999999996</v>
      </c>
      <c r="L386">
        <v>-71.338645999999997</v>
      </c>
      <c r="N386" s="3" t="s">
        <v>26</v>
      </c>
    </row>
    <row r="387" spans="2:16" x14ac:dyDescent="0.25">
      <c r="B387">
        <v>7502750000</v>
      </c>
      <c r="C387">
        <v>-100.70437</v>
      </c>
      <c r="D387">
        <v>-92.562111000000002</v>
      </c>
      <c r="J387">
        <v>7502750000</v>
      </c>
      <c r="K387">
        <v>-81.635124000000005</v>
      </c>
      <c r="L387">
        <v>-70.397125000000003</v>
      </c>
    </row>
    <row r="388" spans="2:16" x14ac:dyDescent="0.25">
      <c r="B388" t="s">
        <v>26</v>
      </c>
      <c r="J388" t="s">
        <v>26</v>
      </c>
    </row>
    <row r="389" spans="2:16" x14ac:dyDescent="0.25">
      <c r="F389" s="3" t="s">
        <v>65</v>
      </c>
      <c r="N389" s="3" t="s">
        <v>65</v>
      </c>
    </row>
    <row r="390" spans="2:16" ht="15.75" x14ac:dyDescent="0.25">
      <c r="F390" s="3" t="s">
        <v>22</v>
      </c>
      <c r="G390" s="3" t="str">
        <f t="shared" ref="G390:G409" si="64">D416</f>
        <v>4Rx3L dBc Log Mag(dB)</v>
      </c>
      <c r="H390" s="26">
        <v>4</v>
      </c>
      <c r="N390" s="3" t="s">
        <v>22</v>
      </c>
      <c r="O390" s="3" t="str">
        <f t="shared" ref="O390:O409" si="65">L416</f>
        <v>4Rx3L dBc Log Mag(dB)</v>
      </c>
      <c r="P390" s="26">
        <v>4</v>
      </c>
    </row>
    <row r="391" spans="2:16" ht="15.75" x14ac:dyDescent="0.25">
      <c r="B391" t="s">
        <v>63</v>
      </c>
      <c r="F391" s="3">
        <f t="shared" ref="F391:F409" si="66">B417/1000000000</f>
        <v>6.5</v>
      </c>
      <c r="G391" s="3">
        <f t="shared" si="64"/>
        <v>-71.230468999999999</v>
      </c>
      <c r="H391" s="27">
        <f>ABS(AVERAGE(G391:G409)-(H390-1)*10)</f>
        <v>117.7272867368421</v>
      </c>
      <c r="J391" t="s">
        <v>63</v>
      </c>
      <c r="N391" s="3">
        <f t="shared" ref="N391:N409" si="67">J417/1000000000</f>
        <v>6.5</v>
      </c>
      <c r="O391" s="3">
        <f t="shared" si="65"/>
        <v>-74.237823000000006</v>
      </c>
      <c r="P391" s="27">
        <f>ABS(AVERAGE(O391:O409)-(P390-1)*10)</f>
        <v>107.50583763157894</v>
      </c>
    </row>
    <row r="392" spans="2:16" x14ac:dyDescent="0.25">
      <c r="B392" t="s">
        <v>22</v>
      </c>
      <c r="C392" t="s">
        <v>158</v>
      </c>
      <c r="D392" t="s">
        <v>64</v>
      </c>
      <c r="F392" s="3">
        <f t="shared" si="66"/>
        <v>7.1792916666667006</v>
      </c>
      <c r="G392" s="3">
        <f t="shared" si="64"/>
        <v>-68.618224999999995</v>
      </c>
      <c r="J392" t="s">
        <v>22</v>
      </c>
      <c r="K392" t="s">
        <v>158</v>
      </c>
      <c r="L392" t="s">
        <v>64</v>
      </c>
      <c r="N392" s="3">
        <f t="shared" si="67"/>
        <v>7.1792916666667006</v>
      </c>
      <c r="O392" s="3">
        <f t="shared" si="65"/>
        <v>-70.708672000000007</v>
      </c>
    </row>
    <row r="393" spans="2:16" x14ac:dyDescent="0.25">
      <c r="B393">
        <v>6500000000</v>
      </c>
      <c r="C393">
        <v>-108.44398</v>
      </c>
      <c r="D393">
        <v>-102.09952</v>
      </c>
      <c r="F393" s="3">
        <f t="shared" si="66"/>
        <v>7.8585833333332999</v>
      </c>
      <c r="G393" s="3">
        <f t="shared" si="64"/>
        <v>-89.608894000000006</v>
      </c>
      <c r="J393">
        <v>6500000000</v>
      </c>
      <c r="K393">
        <v>-105.4978</v>
      </c>
      <c r="L393">
        <v>-97.352172999999993</v>
      </c>
      <c r="N393" s="3">
        <f t="shared" si="67"/>
        <v>7.8585833333332999</v>
      </c>
      <c r="O393" s="3">
        <f t="shared" si="65"/>
        <v>-78.632903999999996</v>
      </c>
    </row>
    <row r="394" spans="2:16" x14ac:dyDescent="0.25">
      <c r="B394">
        <v>6832069444.4443998</v>
      </c>
      <c r="C394">
        <v>-91.796547000000004</v>
      </c>
      <c r="D394">
        <v>-84.732215999999994</v>
      </c>
      <c r="F394" s="3">
        <f t="shared" si="66"/>
        <v>8.5378749999999997</v>
      </c>
      <c r="G394" s="3">
        <f t="shared" si="64"/>
        <v>-91.424689999999998</v>
      </c>
      <c r="J394">
        <v>6832069444.4443998</v>
      </c>
      <c r="K394">
        <v>-90.436577</v>
      </c>
      <c r="L394">
        <v>-82.115074000000007</v>
      </c>
      <c r="N394" s="3">
        <f t="shared" si="67"/>
        <v>8.5378749999999997</v>
      </c>
      <c r="O394" s="3">
        <f t="shared" si="65"/>
        <v>-72.547165000000007</v>
      </c>
    </row>
    <row r="395" spans="2:16" x14ac:dyDescent="0.25">
      <c r="B395">
        <v>7164138888.8888998</v>
      </c>
      <c r="C395">
        <v>-92.208945999999997</v>
      </c>
      <c r="D395">
        <v>-85.076606999999996</v>
      </c>
      <c r="F395" s="3">
        <f t="shared" si="66"/>
        <v>9.2171666666667011</v>
      </c>
      <c r="G395" s="3">
        <f t="shared" si="64"/>
        <v>-91.1875</v>
      </c>
      <c r="J395">
        <v>7164138888.8888998</v>
      </c>
      <c r="K395">
        <v>-92.917457999999996</v>
      </c>
      <c r="L395">
        <v>-84.943207000000001</v>
      </c>
      <c r="N395" s="3">
        <f t="shared" si="67"/>
        <v>9.2171666666667011</v>
      </c>
      <c r="O395" s="3">
        <f t="shared" si="65"/>
        <v>-75.946410999999998</v>
      </c>
    </row>
    <row r="396" spans="2:16" x14ac:dyDescent="0.25">
      <c r="B396">
        <v>7496208333.3332996</v>
      </c>
      <c r="C396">
        <v>-94.708091999999994</v>
      </c>
      <c r="D396">
        <v>-87.565376000000001</v>
      </c>
      <c r="F396" s="3">
        <f t="shared" si="66"/>
        <v>9.8964583333332996</v>
      </c>
      <c r="G396" s="3">
        <f t="shared" si="64"/>
        <v>-99.163544000000002</v>
      </c>
      <c r="J396">
        <v>7496208333.3332996</v>
      </c>
      <c r="K396">
        <v>-94.701836</v>
      </c>
      <c r="L396">
        <v>-86.571776999999997</v>
      </c>
      <c r="N396" s="3">
        <f t="shared" si="67"/>
        <v>9.8964583333332996</v>
      </c>
      <c r="O396" s="3">
        <f t="shared" si="65"/>
        <v>-85.048225000000002</v>
      </c>
    </row>
    <row r="397" spans="2:16" x14ac:dyDescent="0.25">
      <c r="B397">
        <v>7828277777.7777996</v>
      </c>
      <c r="C397">
        <v>-91.357360999999997</v>
      </c>
      <c r="D397">
        <v>-84.649010000000004</v>
      </c>
      <c r="F397" s="3">
        <f t="shared" si="66"/>
        <v>10.575749999999999</v>
      </c>
      <c r="G397" s="3">
        <f t="shared" si="64"/>
        <v>-93.290649000000002</v>
      </c>
      <c r="J397">
        <v>7828277777.7777996</v>
      </c>
      <c r="K397">
        <v>-96.835189999999997</v>
      </c>
      <c r="L397">
        <v>-88.731705000000005</v>
      </c>
      <c r="N397" s="3">
        <f t="shared" si="67"/>
        <v>10.575749999999999</v>
      </c>
      <c r="O397" s="3">
        <f t="shared" si="65"/>
        <v>-69.309730999999999</v>
      </c>
    </row>
    <row r="398" spans="2:16" x14ac:dyDescent="0.25">
      <c r="B398">
        <v>8160347222.2222004</v>
      </c>
      <c r="C398">
        <v>-96.282959000000005</v>
      </c>
      <c r="D398">
        <v>-89.360900999999998</v>
      </c>
      <c r="F398" s="3">
        <f t="shared" si="66"/>
        <v>11.255041666666999</v>
      </c>
      <c r="G398" s="3">
        <f t="shared" si="64"/>
        <v>-88.601134999999999</v>
      </c>
      <c r="J398">
        <v>8160347222.2222004</v>
      </c>
      <c r="K398">
        <v>-95.562279000000004</v>
      </c>
      <c r="L398">
        <v>-86.794196999999997</v>
      </c>
      <c r="N398" s="3">
        <f t="shared" si="67"/>
        <v>11.255041666666999</v>
      </c>
      <c r="O398" s="3">
        <f t="shared" si="65"/>
        <v>-72.056938000000002</v>
      </c>
    </row>
    <row r="399" spans="2:16" x14ac:dyDescent="0.25">
      <c r="B399">
        <v>8492416666.6667004</v>
      </c>
      <c r="C399">
        <v>-119.52952999999999</v>
      </c>
      <c r="D399">
        <v>-112.41804</v>
      </c>
      <c r="F399" s="3">
        <f t="shared" si="66"/>
        <v>11.934333333333001</v>
      </c>
      <c r="G399" s="3">
        <f t="shared" si="64"/>
        <v>-89.701537999999999</v>
      </c>
      <c r="J399">
        <v>8492416666.6667004</v>
      </c>
      <c r="K399">
        <v>-101.59813</v>
      </c>
      <c r="L399">
        <v>-92.213370999999995</v>
      </c>
      <c r="N399" s="3">
        <f t="shared" si="67"/>
        <v>11.934333333333001</v>
      </c>
      <c r="O399" s="3">
        <f t="shared" si="65"/>
        <v>-72.311096000000006</v>
      </c>
    </row>
    <row r="400" spans="2:16" x14ac:dyDescent="0.25">
      <c r="B400">
        <v>8824486111.1110992</v>
      </c>
      <c r="C400">
        <v>-91.894653000000005</v>
      </c>
      <c r="D400">
        <v>-84.598572000000004</v>
      </c>
      <c r="F400" s="3">
        <f t="shared" si="66"/>
        <v>12.613625000000001</v>
      </c>
      <c r="G400" s="3">
        <f t="shared" si="64"/>
        <v>-85.598595000000003</v>
      </c>
      <c r="J400">
        <v>8824486111.1110992</v>
      </c>
      <c r="K400">
        <v>-104.19806</v>
      </c>
      <c r="L400">
        <v>-94.855155999999994</v>
      </c>
      <c r="N400" s="3">
        <f t="shared" si="67"/>
        <v>12.613625000000001</v>
      </c>
      <c r="O400" s="3">
        <f t="shared" si="65"/>
        <v>-91.790915999999996</v>
      </c>
    </row>
    <row r="401" spans="2:16" x14ac:dyDescent="0.25">
      <c r="B401">
        <v>9156555555.5555992</v>
      </c>
      <c r="C401">
        <v>-100.75051000000001</v>
      </c>
      <c r="D401">
        <v>-93.053520000000006</v>
      </c>
      <c r="F401" s="3">
        <f t="shared" si="66"/>
        <v>13.292916666667001</v>
      </c>
      <c r="G401" s="3">
        <f t="shared" si="64"/>
        <v>-90.042534000000003</v>
      </c>
      <c r="J401">
        <v>9156555555.5555992</v>
      </c>
      <c r="K401">
        <v>-91.187370000000001</v>
      </c>
      <c r="L401">
        <v>-82.072654999999997</v>
      </c>
      <c r="N401" s="3">
        <f t="shared" si="67"/>
        <v>13.292916666667001</v>
      </c>
      <c r="O401" s="3">
        <f t="shared" si="65"/>
        <v>-78.616637999999995</v>
      </c>
    </row>
    <row r="402" spans="2:16" x14ac:dyDescent="0.25">
      <c r="B402">
        <v>9488625000</v>
      </c>
      <c r="C402">
        <v>-96.464386000000005</v>
      </c>
      <c r="D402">
        <v>-88.504622999999995</v>
      </c>
      <c r="F402" s="3">
        <f t="shared" si="66"/>
        <v>13.972208333333</v>
      </c>
      <c r="G402" s="3">
        <f t="shared" si="64"/>
        <v>-84.520470000000003</v>
      </c>
      <c r="J402">
        <v>9488625000</v>
      </c>
      <c r="K402">
        <v>-102.57314</v>
      </c>
      <c r="L402">
        <v>-93.780845999999997</v>
      </c>
      <c r="N402" s="3">
        <f t="shared" si="67"/>
        <v>13.972208333333</v>
      </c>
      <c r="O402" s="3">
        <f t="shared" si="65"/>
        <v>-77.966094999999996</v>
      </c>
    </row>
    <row r="403" spans="2:16" x14ac:dyDescent="0.25">
      <c r="B403">
        <v>9820694444.4444008</v>
      </c>
      <c r="C403">
        <v>-98.113426000000004</v>
      </c>
      <c r="D403">
        <v>-90.117500000000007</v>
      </c>
      <c r="F403" s="3">
        <f t="shared" si="66"/>
        <v>14.6515</v>
      </c>
      <c r="G403" s="3">
        <f t="shared" si="64"/>
        <v>-89.035904000000002</v>
      </c>
      <c r="J403">
        <v>9820694444.4444008</v>
      </c>
      <c r="K403">
        <v>-102.56673000000001</v>
      </c>
      <c r="L403">
        <v>-93.920890999999997</v>
      </c>
      <c r="N403" s="3">
        <f t="shared" si="67"/>
        <v>14.6515</v>
      </c>
      <c r="O403" s="3">
        <f t="shared" si="65"/>
        <v>-78.813682999999997</v>
      </c>
    </row>
    <row r="404" spans="2:16" x14ac:dyDescent="0.25">
      <c r="B404">
        <v>10152763888.889</v>
      </c>
      <c r="C404">
        <v>-94.119904000000005</v>
      </c>
      <c r="D404">
        <v>-85.830185</v>
      </c>
      <c r="F404" s="3">
        <f t="shared" si="66"/>
        <v>15.330791666667</v>
      </c>
      <c r="G404" s="3">
        <f t="shared" si="64"/>
        <v>-94.355362</v>
      </c>
      <c r="J404">
        <v>10152763888.889</v>
      </c>
      <c r="K404">
        <v>-91.925674000000001</v>
      </c>
      <c r="L404">
        <v>-83.183448999999996</v>
      </c>
      <c r="N404" s="3">
        <f t="shared" si="67"/>
        <v>15.330791666667</v>
      </c>
      <c r="O404" s="3">
        <f t="shared" si="65"/>
        <v>-81.517646999999997</v>
      </c>
    </row>
    <row r="405" spans="2:16" x14ac:dyDescent="0.25">
      <c r="B405">
        <v>10484833333.333</v>
      </c>
      <c r="C405">
        <v>-94.695541000000006</v>
      </c>
      <c r="D405">
        <v>-86.267944</v>
      </c>
      <c r="F405" s="3">
        <f t="shared" si="66"/>
        <v>16.010083333333</v>
      </c>
      <c r="G405" s="3">
        <f t="shared" si="64"/>
        <v>-101.95191</v>
      </c>
      <c r="J405">
        <v>10484833333.333</v>
      </c>
      <c r="K405">
        <v>-91.689010999999994</v>
      </c>
      <c r="L405">
        <v>-82.664969999999997</v>
      </c>
      <c r="N405" s="3">
        <f t="shared" si="67"/>
        <v>16.010083333333</v>
      </c>
      <c r="O405" s="3">
        <f t="shared" si="65"/>
        <v>-77.147902999999999</v>
      </c>
    </row>
    <row r="406" spans="2:16" x14ac:dyDescent="0.25">
      <c r="B406">
        <v>10816902777.778</v>
      </c>
      <c r="C406">
        <v>-90.770401000000007</v>
      </c>
      <c r="D406">
        <v>-82.239777000000004</v>
      </c>
      <c r="F406" s="3">
        <f t="shared" si="66"/>
        <v>16.689374999999998</v>
      </c>
      <c r="G406" s="3">
        <f t="shared" si="64"/>
        <v>-86.059280000000001</v>
      </c>
      <c r="J406">
        <v>10816902777.778</v>
      </c>
      <c r="K406">
        <v>-91.883049</v>
      </c>
      <c r="L406">
        <v>-82.781402999999997</v>
      </c>
      <c r="N406" s="3">
        <f t="shared" si="67"/>
        <v>16.689374999999998</v>
      </c>
      <c r="O406" s="3">
        <f t="shared" si="65"/>
        <v>-79.788405999999995</v>
      </c>
    </row>
    <row r="407" spans="2:16" x14ac:dyDescent="0.25">
      <c r="B407">
        <v>11148972222.222</v>
      </c>
      <c r="C407">
        <v>-97.491507999999996</v>
      </c>
      <c r="D407">
        <v>-89.371521000000001</v>
      </c>
      <c r="F407" s="3">
        <f t="shared" si="66"/>
        <v>17.368666666667</v>
      </c>
      <c r="G407" s="3">
        <f t="shared" si="64"/>
        <v>-82.045592999999997</v>
      </c>
      <c r="J407">
        <v>11148972222.222</v>
      </c>
      <c r="K407">
        <v>-96.931579999999997</v>
      </c>
      <c r="L407">
        <v>-87.760741999999993</v>
      </c>
      <c r="N407" s="3">
        <f t="shared" si="67"/>
        <v>17.368666666667</v>
      </c>
      <c r="O407" s="3">
        <f t="shared" si="65"/>
        <v>-81.316710999999998</v>
      </c>
    </row>
    <row r="408" spans="2:16" x14ac:dyDescent="0.25">
      <c r="B408">
        <v>11481041666.667</v>
      </c>
      <c r="C408">
        <v>-86.100776999999994</v>
      </c>
      <c r="D408">
        <v>-77.627837999999997</v>
      </c>
      <c r="F408" s="3">
        <f t="shared" si="66"/>
        <v>18.047958333333</v>
      </c>
      <c r="G408" s="3">
        <f t="shared" si="64"/>
        <v>-82.502089999999995</v>
      </c>
      <c r="J408">
        <v>11481041666.667</v>
      </c>
      <c r="K408">
        <v>-97.203468000000001</v>
      </c>
      <c r="L408">
        <v>-87.685554999999994</v>
      </c>
      <c r="N408" s="3">
        <f t="shared" si="67"/>
        <v>18.047958333333</v>
      </c>
      <c r="O408" s="3">
        <f t="shared" si="65"/>
        <v>-72.953048999999993</v>
      </c>
    </row>
    <row r="409" spans="2:16" x14ac:dyDescent="0.25">
      <c r="B409">
        <v>11813111111.111</v>
      </c>
      <c r="C409">
        <v>-84.069016000000005</v>
      </c>
      <c r="D409">
        <v>-75.590073000000004</v>
      </c>
      <c r="F409" s="3">
        <f t="shared" si="66"/>
        <v>18.727250000000002</v>
      </c>
      <c r="G409" s="3">
        <f t="shared" si="64"/>
        <v>-87.880065999999999</v>
      </c>
      <c r="J409">
        <v>11813111111.111</v>
      </c>
      <c r="K409">
        <v>-102.17868</v>
      </c>
      <c r="L409">
        <v>-92.370911000000007</v>
      </c>
      <c r="N409" s="3">
        <f t="shared" si="67"/>
        <v>18.727250000000002</v>
      </c>
      <c r="O409" s="3">
        <f t="shared" si="65"/>
        <v>-81.900902000000002</v>
      </c>
    </row>
    <row r="410" spans="2:16" x14ac:dyDescent="0.25">
      <c r="B410">
        <v>12145180555.556</v>
      </c>
      <c r="C410">
        <v>-83.976676999999995</v>
      </c>
      <c r="D410">
        <v>-75.576958000000005</v>
      </c>
      <c r="F410" s="3" t="s">
        <v>26</v>
      </c>
      <c r="J410">
        <v>12145180555.556</v>
      </c>
      <c r="K410">
        <v>-92.293464999999998</v>
      </c>
      <c r="L410">
        <v>-81.967949000000004</v>
      </c>
      <c r="N410" s="3" t="s">
        <v>26</v>
      </c>
    </row>
    <row r="411" spans="2:16" x14ac:dyDescent="0.25">
      <c r="B411">
        <v>12477250000</v>
      </c>
      <c r="C411">
        <v>-80.211410999999998</v>
      </c>
      <c r="D411">
        <v>-72.069159999999997</v>
      </c>
      <c r="J411">
        <v>12477250000</v>
      </c>
      <c r="K411">
        <v>-97.086799999999997</v>
      </c>
      <c r="L411">
        <v>-85.848800999999995</v>
      </c>
    </row>
    <row r="412" spans="2:16" x14ac:dyDescent="0.25">
      <c r="B412" t="s">
        <v>26</v>
      </c>
      <c r="J412" t="s">
        <v>26</v>
      </c>
    </row>
    <row r="413" spans="2:16" x14ac:dyDescent="0.25">
      <c r="F413" s="3" t="s">
        <v>67</v>
      </c>
      <c r="N413" s="3" t="s">
        <v>67</v>
      </c>
    </row>
    <row r="414" spans="2:16" ht="15.75" x14ac:dyDescent="0.25">
      <c r="F414" s="3" t="s">
        <v>22</v>
      </c>
      <c r="G414" s="3" t="str">
        <f t="shared" ref="G414:G433" si="68">D440</f>
        <v>4Rx4L dBc Log Mag(dB)</v>
      </c>
      <c r="H414" s="26">
        <v>4</v>
      </c>
      <c r="N414" s="3" t="s">
        <v>22</v>
      </c>
      <c r="O414" s="3" t="str">
        <f t="shared" ref="O414:O433" si="69">L440</f>
        <v>4Rx4L dBc Log Mag(dB)</v>
      </c>
      <c r="P414" s="26">
        <v>4</v>
      </c>
    </row>
    <row r="415" spans="2:16" ht="15.75" x14ac:dyDescent="0.25">
      <c r="B415" t="s">
        <v>65</v>
      </c>
      <c r="F415" s="3">
        <f t="shared" ref="F415:F433" si="70">B441/1000000000</f>
        <v>6.5</v>
      </c>
      <c r="G415" s="3">
        <f t="shared" si="68"/>
        <v>-73.795546999999999</v>
      </c>
      <c r="H415" s="27">
        <f>ABS(AVERAGE(G415:G433)-(H414-1)*10)</f>
        <v>115.14980115789474</v>
      </c>
      <c r="J415" t="s">
        <v>65</v>
      </c>
      <c r="N415" s="3">
        <f t="shared" ref="N415:N433" si="71">J441/1000000000</f>
        <v>6.5</v>
      </c>
      <c r="O415" s="3">
        <f t="shared" si="69"/>
        <v>-75.051697000000004</v>
      </c>
      <c r="P415" s="27">
        <f>ABS(AVERAGE(O415:O433)-(P414-1)*10)</f>
        <v>118.98357515789475</v>
      </c>
    </row>
    <row r="416" spans="2:16" x14ac:dyDescent="0.25">
      <c r="B416" t="s">
        <v>22</v>
      </c>
      <c r="C416" t="s">
        <v>159</v>
      </c>
      <c r="D416" t="s">
        <v>66</v>
      </c>
      <c r="F416" s="3">
        <f t="shared" si="70"/>
        <v>7.5265138888888998</v>
      </c>
      <c r="G416" s="3">
        <f t="shared" si="68"/>
        <v>-84.398567</v>
      </c>
      <c r="J416" t="s">
        <v>22</v>
      </c>
      <c r="K416" t="s">
        <v>159</v>
      </c>
      <c r="L416" t="s">
        <v>66</v>
      </c>
      <c r="N416" s="3">
        <f t="shared" si="71"/>
        <v>7.5265138888888998</v>
      </c>
      <c r="O416" s="3">
        <f t="shared" si="69"/>
        <v>-85.805237000000005</v>
      </c>
    </row>
    <row r="417" spans="2:15" x14ac:dyDescent="0.25">
      <c r="B417">
        <v>6500000000</v>
      </c>
      <c r="C417">
        <v>-77.574935999999994</v>
      </c>
      <c r="D417">
        <v>-71.230468999999999</v>
      </c>
      <c r="F417" s="3">
        <f t="shared" si="70"/>
        <v>8.5530277777777997</v>
      </c>
      <c r="G417" s="3">
        <f t="shared" si="68"/>
        <v>-85.953002999999995</v>
      </c>
      <c r="J417">
        <v>6500000000</v>
      </c>
      <c r="K417">
        <v>-82.383453000000003</v>
      </c>
      <c r="L417">
        <v>-74.237823000000006</v>
      </c>
      <c r="N417" s="3">
        <f t="shared" si="71"/>
        <v>8.5530277777777997</v>
      </c>
      <c r="O417" s="3">
        <f t="shared" si="69"/>
        <v>-93.477576999999997</v>
      </c>
    </row>
    <row r="418" spans="2:15" x14ac:dyDescent="0.25">
      <c r="B418">
        <v>7179291666.6667004</v>
      </c>
      <c r="C418">
        <v>-75.682556000000005</v>
      </c>
      <c r="D418">
        <v>-68.618224999999995</v>
      </c>
      <c r="F418" s="3">
        <f t="shared" si="70"/>
        <v>9.5795416666666995</v>
      </c>
      <c r="G418" s="3">
        <f t="shared" si="68"/>
        <v>-79.538261000000006</v>
      </c>
      <c r="J418">
        <v>7179291666.6667004</v>
      </c>
      <c r="K418">
        <v>-79.030174000000002</v>
      </c>
      <c r="L418">
        <v>-70.708672000000007</v>
      </c>
      <c r="N418" s="3">
        <f t="shared" si="71"/>
        <v>9.5795416666666995</v>
      </c>
      <c r="O418" s="3">
        <f t="shared" si="69"/>
        <v>-95.342444999999998</v>
      </c>
    </row>
    <row r="419" spans="2:15" x14ac:dyDescent="0.25">
      <c r="B419">
        <v>7858583333.3332996</v>
      </c>
      <c r="C419">
        <v>-96.741234000000006</v>
      </c>
      <c r="D419">
        <v>-89.608894000000006</v>
      </c>
      <c r="F419" s="3">
        <f t="shared" si="70"/>
        <v>10.606055555555999</v>
      </c>
      <c r="G419" s="3">
        <f t="shared" si="68"/>
        <v>-92.300606000000002</v>
      </c>
      <c r="J419">
        <v>7858583333.3332996</v>
      </c>
      <c r="K419">
        <v>-86.607155000000006</v>
      </c>
      <c r="L419">
        <v>-78.632903999999996</v>
      </c>
      <c r="N419" s="3">
        <f t="shared" si="71"/>
        <v>10.606055555555999</v>
      </c>
      <c r="O419" s="3">
        <f t="shared" si="69"/>
        <v>-86.989731000000006</v>
      </c>
    </row>
    <row r="420" spans="2:15" x14ac:dyDescent="0.25">
      <c r="B420">
        <v>8537875000</v>
      </c>
      <c r="C420">
        <v>-98.567406000000005</v>
      </c>
      <c r="D420">
        <v>-91.424689999999998</v>
      </c>
      <c r="F420" s="3">
        <f t="shared" si="70"/>
        <v>11.632569444444</v>
      </c>
      <c r="G420" s="3">
        <f t="shared" si="68"/>
        <v>-94.148148000000006</v>
      </c>
      <c r="J420">
        <v>8537875000</v>
      </c>
      <c r="K420">
        <v>-80.677222999999998</v>
      </c>
      <c r="L420">
        <v>-72.547165000000007</v>
      </c>
      <c r="N420" s="3">
        <f t="shared" si="71"/>
        <v>11.632569444444</v>
      </c>
      <c r="O420" s="3">
        <f t="shared" si="69"/>
        <v>-86.009422000000001</v>
      </c>
    </row>
    <row r="421" spans="2:15" x14ac:dyDescent="0.25">
      <c r="B421">
        <v>9217166666.6667004</v>
      </c>
      <c r="C421">
        <v>-97.895850999999993</v>
      </c>
      <c r="D421">
        <v>-91.1875</v>
      </c>
      <c r="F421" s="3">
        <f t="shared" si="70"/>
        <v>12.659083333333001</v>
      </c>
      <c r="G421" s="3">
        <f t="shared" si="68"/>
        <v>-93.137016000000003</v>
      </c>
      <c r="J421">
        <v>9217166666.6667004</v>
      </c>
      <c r="K421">
        <v>-84.049896000000004</v>
      </c>
      <c r="L421">
        <v>-75.946410999999998</v>
      </c>
      <c r="N421" s="3">
        <f t="shared" si="71"/>
        <v>12.659083333333001</v>
      </c>
      <c r="O421" s="3">
        <f t="shared" si="69"/>
        <v>-89.080605000000006</v>
      </c>
    </row>
    <row r="422" spans="2:15" x14ac:dyDescent="0.25">
      <c r="B422">
        <v>9896458333.3332996</v>
      </c>
      <c r="C422">
        <v>-106.0856</v>
      </c>
      <c r="D422">
        <v>-99.163544000000002</v>
      </c>
      <c r="F422" s="3">
        <f t="shared" si="70"/>
        <v>13.685597222222</v>
      </c>
      <c r="G422" s="3">
        <f t="shared" si="68"/>
        <v>-89.637878000000001</v>
      </c>
      <c r="J422">
        <v>9896458333.3332996</v>
      </c>
      <c r="K422">
        <v>-93.816306999999995</v>
      </c>
      <c r="L422">
        <v>-85.048225000000002</v>
      </c>
      <c r="N422" s="3">
        <f t="shared" si="71"/>
        <v>13.685597222222</v>
      </c>
      <c r="O422" s="3">
        <f t="shared" si="69"/>
        <v>-103.20067</v>
      </c>
    </row>
    <row r="423" spans="2:15" x14ac:dyDescent="0.25">
      <c r="B423">
        <v>10575750000</v>
      </c>
      <c r="C423">
        <v>-100.40215000000001</v>
      </c>
      <c r="D423">
        <v>-93.290649000000002</v>
      </c>
      <c r="F423" s="3">
        <f t="shared" si="70"/>
        <v>14.712111111111</v>
      </c>
      <c r="G423" s="3">
        <f t="shared" si="68"/>
        <v>-80.163071000000002</v>
      </c>
      <c r="J423">
        <v>10575750000</v>
      </c>
      <c r="K423">
        <v>-78.694480999999996</v>
      </c>
      <c r="L423">
        <v>-69.309730999999999</v>
      </c>
      <c r="N423" s="3">
        <f t="shared" si="71"/>
        <v>14.712111111111</v>
      </c>
      <c r="O423" s="3">
        <f t="shared" si="69"/>
        <v>-88.611114999999998</v>
      </c>
    </row>
    <row r="424" spans="2:15" x14ac:dyDescent="0.25">
      <c r="B424">
        <v>11255041666.667</v>
      </c>
      <c r="C424">
        <v>-95.897216999999998</v>
      </c>
      <c r="D424">
        <v>-88.601134999999999</v>
      </c>
      <c r="F424" s="3">
        <f t="shared" si="70"/>
        <v>15.738625000000001</v>
      </c>
      <c r="G424" s="3">
        <f t="shared" si="68"/>
        <v>-86.635734999999997</v>
      </c>
      <c r="J424">
        <v>11255041666.667</v>
      </c>
      <c r="K424">
        <v>-81.399840999999995</v>
      </c>
      <c r="L424">
        <v>-72.056938000000002</v>
      </c>
      <c r="N424" s="3">
        <f t="shared" si="71"/>
        <v>15.738625000000001</v>
      </c>
      <c r="O424" s="3">
        <f t="shared" si="69"/>
        <v>-92.709541000000002</v>
      </c>
    </row>
    <row r="425" spans="2:15" x14ac:dyDescent="0.25">
      <c r="B425">
        <v>11934333333.333</v>
      </c>
      <c r="C425">
        <v>-97.398528999999996</v>
      </c>
      <c r="D425">
        <v>-89.701537999999999</v>
      </c>
      <c r="F425" s="3">
        <f t="shared" si="70"/>
        <v>16.765138888888998</v>
      </c>
      <c r="G425" s="3">
        <f t="shared" si="68"/>
        <v>-91.350257999999997</v>
      </c>
      <c r="J425">
        <v>11934333333.333</v>
      </c>
      <c r="K425">
        <v>-81.425811999999993</v>
      </c>
      <c r="L425">
        <v>-72.311096000000006</v>
      </c>
      <c r="N425" s="3">
        <f t="shared" si="71"/>
        <v>16.765138888888998</v>
      </c>
      <c r="O425" s="3">
        <f t="shared" si="69"/>
        <v>-94.704291999999995</v>
      </c>
    </row>
    <row r="426" spans="2:15" x14ac:dyDescent="0.25">
      <c r="B426">
        <v>12613625000</v>
      </c>
      <c r="C426">
        <v>-93.558357000000001</v>
      </c>
      <c r="D426">
        <v>-85.598595000000003</v>
      </c>
      <c r="F426" s="3">
        <f t="shared" si="70"/>
        <v>17.791652777778001</v>
      </c>
      <c r="G426" s="3">
        <f t="shared" si="68"/>
        <v>-86.645508000000007</v>
      </c>
      <c r="J426">
        <v>12613625000</v>
      </c>
      <c r="K426">
        <v>-100.58320000000001</v>
      </c>
      <c r="L426">
        <v>-91.790915999999996</v>
      </c>
      <c r="N426" s="3">
        <f t="shared" si="71"/>
        <v>17.791652777778001</v>
      </c>
      <c r="O426" s="3">
        <f t="shared" si="69"/>
        <v>-87.197929000000002</v>
      </c>
    </row>
    <row r="427" spans="2:15" x14ac:dyDescent="0.25">
      <c r="B427">
        <v>13292916666.667</v>
      </c>
      <c r="C427">
        <v>-98.038452000000007</v>
      </c>
      <c r="D427">
        <v>-90.042534000000003</v>
      </c>
      <c r="F427" s="3">
        <f t="shared" si="70"/>
        <v>18.818166666667</v>
      </c>
      <c r="G427" s="3">
        <f t="shared" si="68"/>
        <v>-85.748565999999997</v>
      </c>
      <c r="J427">
        <v>13292916666.667</v>
      </c>
      <c r="K427">
        <v>-87.262473999999997</v>
      </c>
      <c r="L427">
        <v>-78.616637999999995</v>
      </c>
      <c r="N427" s="3">
        <f t="shared" si="71"/>
        <v>18.818166666667</v>
      </c>
      <c r="O427" s="3">
        <f t="shared" si="69"/>
        <v>-90.159774999999996</v>
      </c>
    </row>
    <row r="428" spans="2:15" x14ac:dyDescent="0.25">
      <c r="B428">
        <v>13972208333.333</v>
      </c>
      <c r="C428">
        <v>-92.810187999999997</v>
      </c>
      <c r="D428">
        <v>-84.520470000000003</v>
      </c>
      <c r="F428" s="3">
        <f t="shared" si="70"/>
        <v>19.844680555556</v>
      </c>
      <c r="G428" s="3">
        <f t="shared" si="68"/>
        <v>-87.045090000000002</v>
      </c>
      <c r="J428">
        <v>13972208333.333</v>
      </c>
      <c r="K428">
        <v>-86.708313000000004</v>
      </c>
      <c r="L428">
        <v>-77.966094999999996</v>
      </c>
      <c r="N428" s="3">
        <f t="shared" si="71"/>
        <v>19.844680555556</v>
      </c>
      <c r="O428" s="3">
        <f t="shared" si="69"/>
        <v>-85.591605999999999</v>
      </c>
    </row>
    <row r="429" spans="2:15" x14ac:dyDescent="0.25">
      <c r="B429">
        <v>14651500000</v>
      </c>
      <c r="C429">
        <v>-97.463500999999994</v>
      </c>
      <c r="D429">
        <v>-89.035904000000002</v>
      </c>
      <c r="F429" s="3">
        <f t="shared" si="70"/>
        <v>20.871194444444001</v>
      </c>
      <c r="G429" s="3">
        <f t="shared" si="68"/>
        <v>-92.94117</v>
      </c>
      <c r="J429">
        <v>14651500000</v>
      </c>
      <c r="K429">
        <v>-87.837722999999997</v>
      </c>
      <c r="L429">
        <v>-78.813682999999997</v>
      </c>
      <c r="N429" s="3">
        <f t="shared" si="71"/>
        <v>20.871194444444001</v>
      </c>
      <c r="O429" s="3">
        <f t="shared" si="69"/>
        <v>-95.273078999999996</v>
      </c>
    </row>
    <row r="430" spans="2:15" x14ac:dyDescent="0.25">
      <c r="B430">
        <v>15330791666.667</v>
      </c>
      <c r="C430">
        <v>-102.88599000000001</v>
      </c>
      <c r="D430">
        <v>-94.355362</v>
      </c>
      <c r="F430" s="3">
        <f t="shared" si="70"/>
        <v>21.897708333333</v>
      </c>
      <c r="G430" s="3">
        <f t="shared" si="68"/>
        <v>-80.799812000000003</v>
      </c>
      <c r="J430">
        <v>15330791666.667</v>
      </c>
      <c r="K430">
        <v>-90.619286000000002</v>
      </c>
      <c r="L430">
        <v>-81.517646999999997</v>
      </c>
      <c r="N430" s="3">
        <f t="shared" si="71"/>
        <v>21.897708333333</v>
      </c>
      <c r="O430" s="3">
        <f t="shared" si="69"/>
        <v>-90.419250000000005</v>
      </c>
    </row>
    <row r="431" spans="2:15" x14ac:dyDescent="0.25">
      <c r="B431">
        <v>16010083333.333</v>
      </c>
      <c r="C431">
        <v>-110.0719</v>
      </c>
      <c r="D431">
        <v>-101.95191</v>
      </c>
      <c r="F431" s="3">
        <f t="shared" si="70"/>
        <v>22.924222222221999</v>
      </c>
      <c r="G431" s="3">
        <f t="shared" si="68"/>
        <v>-77.264983999999998</v>
      </c>
      <c r="J431">
        <v>16010083333.333</v>
      </c>
      <c r="K431">
        <v>-86.318741000000003</v>
      </c>
      <c r="L431">
        <v>-77.147902999999999</v>
      </c>
      <c r="N431" s="3">
        <f t="shared" si="71"/>
        <v>22.924222222221999</v>
      </c>
      <c r="O431" s="3">
        <f t="shared" si="69"/>
        <v>-81.677375999999995</v>
      </c>
    </row>
    <row r="432" spans="2:15" x14ac:dyDescent="0.25">
      <c r="B432">
        <v>16689375000</v>
      </c>
      <c r="C432">
        <v>-94.532218999999998</v>
      </c>
      <c r="D432">
        <v>-86.059280000000001</v>
      </c>
      <c r="F432" s="3">
        <f t="shared" si="70"/>
        <v>23.950736111110999</v>
      </c>
      <c r="G432" s="3">
        <f t="shared" si="68"/>
        <v>-78.686462000000006</v>
      </c>
      <c r="J432">
        <v>16689375000</v>
      </c>
      <c r="K432">
        <v>-89.306327999999993</v>
      </c>
      <c r="L432">
        <v>-79.788405999999995</v>
      </c>
      <c r="N432" s="3">
        <f t="shared" si="71"/>
        <v>23.950736111110999</v>
      </c>
      <c r="O432" s="3">
        <f t="shared" si="69"/>
        <v>-91.078682000000001</v>
      </c>
    </row>
    <row r="433" spans="2:16" x14ac:dyDescent="0.25">
      <c r="B433">
        <v>17368666666.667</v>
      </c>
      <c r="C433">
        <v>-90.524535999999998</v>
      </c>
      <c r="D433">
        <v>-82.045592999999997</v>
      </c>
      <c r="F433" s="3">
        <f t="shared" si="70"/>
        <v>24.977250000000002</v>
      </c>
      <c r="G433" s="3">
        <f t="shared" si="68"/>
        <v>-77.656540000000007</v>
      </c>
      <c r="J433">
        <v>17368666666.667</v>
      </c>
      <c r="K433">
        <v>-91.124488999999997</v>
      </c>
      <c r="L433">
        <v>-81.316710999999998</v>
      </c>
      <c r="N433" s="3">
        <f t="shared" si="71"/>
        <v>24.977250000000002</v>
      </c>
      <c r="O433" s="3">
        <f t="shared" si="69"/>
        <v>-78.307899000000006</v>
      </c>
    </row>
    <row r="434" spans="2:16" x14ac:dyDescent="0.25">
      <c r="B434">
        <v>18047958333.333</v>
      </c>
      <c r="C434">
        <v>-90.901816999999994</v>
      </c>
      <c r="D434">
        <v>-82.502089999999995</v>
      </c>
      <c r="F434" s="3" t="s">
        <v>26</v>
      </c>
      <c r="J434">
        <v>18047958333.333</v>
      </c>
      <c r="K434">
        <v>-83.278564000000003</v>
      </c>
      <c r="L434">
        <v>-72.953048999999993</v>
      </c>
      <c r="N434" s="3" t="s">
        <v>26</v>
      </c>
    </row>
    <row r="435" spans="2:16" x14ac:dyDescent="0.25">
      <c r="B435">
        <v>18727250000</v>
      </c>
      <c r="C435">
        <v>-96.022316000000004</v>
      </c>
      <c r="D435">
        <v>-87.880065999999999</v>
      </c>
      <c r="J435">
        <v>18727250000</v>
      </c>
      <c r="K435">
        <v>-93.138908000000001</v>
      </c>
      <c r="L435">
        <v>-81.900902000000002</v>
      </c>
    </row>
    <row r="436" spans="2:16" x14ac:dyDescent="0.25">
      <c r="B436" t="s">
        <v>26</v>
      </c>
      <c r="J436" t="s">
        <v>26</v>
      </c>
    </row>
    <row r="437" spans="2:16" x14ac:dyDescent="0.25">
      <c r="F437" s="3" t="s">
        <v>69</v>
      </c>
      <c r="N437" s="3" t="s">
        <v>69</v>
      </c>
    </row>
    <row r="438" spans="2:16" ht="15.75" x14ac:dyDescent="0.25">
      <c r="F438" s="3" t="s">
        <v>22</v>
      </c>
      <c r="G438" s="3" t="str">
        <f t="shared" ref="G438:G457" si="72">D464</f>
        <v>4Rx5L dBc Log Mag(dB)</v>
      </c>
      <c r="H438" s="26">
        <v>4</v>
      </c>
      <c r="N438" s="3" t="s">
        <v>22</v>
      </c>
      <c r="O438" s="3" t="str">
        <f t="shared" ref="O438:O457" si="73">L464</f>
        <v>4Rx5L dBc Log Mag(dB)</v>
      </c>
      <c r="P438" s="26">
        <v>4</v>
      </c>
    </row>
    <row r="439" spans="2:16" ht="15.75" x14ac:dyDescent="0.25">
      <c r="B439" t="s">
        <v>67</v>
      </c>
      <c r="F439" s="3">
        <f t="shared" ref="F439:F457" si="74">B465/1000000000</f>
        <v>6.8722500000000002</v>
      </c>
      <c r="G439" s="3">
        <f t="shared" si="72"/>
        <v>-57.331921000000001</v>
      </c>
      <c r="H439" s="27">
        <f>ABS(AVERAGE(G439:G457)-(H438-1)*10)</f>
        <v>116.10160315789476</v>
      </c>
      <c r="J439" t="s">
        <v>67</v>
      </c>
      <c r="N439" s="3">
        <f t="shared" ref="N439:N457" si="75">J465/1000000000</f>
        <v>6.8722500000000002</v>
      </c>
      <c r="O439" s="3">
        <f t="shared" si="73"/>
        <v>-69.645645000000002</v>
      </c>
      <c r="P439" s="27">
        <f>ABS(AVERAGE(O439:O457)-(P438-1)*10)</f>
        <v>106.7284967894737</v>
      </c>
    </row>
    <row r="440" spans="2:16" x14ac:dyDescent="0.25">
      <c r="B440" t="s">
        <v>22</v>
      </c>
      <c r="C440" t="s">
        <v>160</v>
      </c>
      <c r="D440" t="s">
        <v>68</v>
      </c>
      <c r="F440" s="3">
        <f t="shared" si="74"/>
        <v>7.8793472222222007</v>
      </c>
      <c r="G440" s="3">
        <f t="shared" si="72"/>
        <v>-72.146431000000007</v>
      </c>
      <c r="J440" t="s">
        <v>22</v>
      </c>
      <c r="K440" t="s">
        <v>160</v>
      </c>
      <c r="L440" t="s">
        <v>68</v>
      </c>
      <c r="N440" s="3">
        <f t="shared" si="75"/>
        <v>7.8793472222222007</v>
      </c>
      <c r="O440" s="3">
        <f t="shared" si="73"/>
        <v>-68.474815000000007</v>
      </c>
    </row>
    <row r="441" spans="2:16" x14ac:dyDescent="0.25">
      <c r="B441">
        <v>6500000000</v>
      </c>
      <c r="C441">
        <v>-80.140015000000005</v>
      </c>
      <c r="D441">
        <v>-73.795546999999999</v>
      </c>
      <c r="F441" s="3">
        <f t="shared" si="74"/>
        <v>8.8864444444444004</v>
      </c>
      <c r="G441" s="3">
        <f t="shared" si="72"/>
        <v>-73.861885000000001</v>
      </c>
      <c r="J441">
        <v>6500000000</v>
      </c>
      <c r="K441">
        <v>-83.197327000000001</v>
      </c>
      <c r="L441">
        <v>-75.051697000000004</v>
      </c>
      <c r="N441" s="3">
        <f t="shared" si="75"/>
        <v>8.8864444444444004</v>
      </c>
      <c r="O441" s="3">
        <f t="shared" si="73"/>
        <v>-77.239204000000001</v>
      </c>
    </row>
    <row r="442" spans="2:16" x14ac:dyDescent="0.25">
      <c r="B442">
        <v>7526513888.8888998</v>
      </c>
      <c r="C442">
        <v>-91.462897999999996</v>
      </c>
      <c r="D442">
        <v>-84.398567</v>
      </c>
      <c r="F442" s="3">
        <f t="shared" si="74"/>
        <v>9.8935416666666995</v>
      </c>
      <c r="G442" s="3">
        <f t="shared" si="72"/>
        <v>-76.920219000000003</v>
      </c>
      <c r="J442">
        <v>7526513888.8888998</v>
      </c>
      <c r="K442">
        <v>-94.126739999999998</v>
      </c>
      <c r="L442">
        <v>-85.805237000000005</v>
      </c>
      <c r="N442" s="3">
        <f t="shared" si="75"/>
        <v>9.8935416666666995</v>
      </c>
      <c r="O442" s="3">
        <f t="shared" si="73"/>
        <v>-77.671333000000004</v>
      </c>
    </row>
    <row r="443" spans="2:16" x14ac:dyDescent="0.25">
      <c r="B443">
        <v>8553027777.7777996</v>
      </c>
      <c r="C443">
        <v>-93.085350000000005</v>
      </c>
      <c r="D443">
        <v>-85.953002999999995</v>
      </c>
      <c r="F443" s="3">
        <f t="shared" si="74"/>
        <v>10.900638888889</v>
      </c>
      <c r="G443" s="3">
        <f t="shared" si="72"/>
        <v>-69.581146000000004</v>
      </c>
      <c r="J443">
        <v>8553027777.7777996</v>
      </c>
      <c r="K443">
        <v>-101.45183</v>
      </c>
      <c r="L443">
        <v>-93.477576999999997</v>
      </c>
      <c r="N443" s="3">
        <f t="shared" si="75"/>
        <v>10.900638888889</v>
      </c>
      <c r="O443" s="3">
        <f t="shared" si="73"/>
        <v>-84.086037000000005</v>
      </c>
    </row>
    <row r="444" spans="2:16" x14ac:dyDescent="0.25">
      <c r="B444">
        <v>9579541666.6667004</v>
      </c>
      <c r="C444">
        <v>-86.680976999999999</v>
      </c>
      <c r="D444">
        <v>-79.538261000000006</v>
      </c>
      <c r="F444" s="3">
        <f t="shared" si="74"/>
        <v>11.907736111110999</v>
      </c>
      <c r="G444" s="3">
        <f t="shared" si="72"/>
        <v>-80.935219000000004</v>
      </c>
      <c r="J444">
        <v>9579541666.6667004</v>
      </c>
      <c r="K444">
        <v>-103.4725</v>
      </c>
      <c r="L444">
        <v>-95.342444999999998</v>
      </c>
      <c r="N444" s="3">
        <f t="shared" si="75"/>
        <v>11.907736111110999</v>
      </c>
      <c r="O444" s="3">
        <f t="shared" si="73"/>
        <v>-84.109848</v>
      </c>
    </row>
    <row r="445" spans="2:16" x14ac:dyDescent="0.25">
      <c r="B445">
        <v>10606055555.556</v>
      </c>
      <c r="C445">
        <v>-99.008956999999995</v>
      </c>
      <c r="D445">
        <v>-92.300606000000002</v>
      </c>
      <c r="F445" s="3">
        <f t="shared" si="74"/>
        <v>12.914833333333</v>
      </c>
      <c r="G445" s="3">
        <f t="shared" si="72"/>
        <v>-86.646797000000007</v>
      </c>
      <c r="J445">
        <v>10606055555.556</v>
      </c>
      <c r="K445">
        <v>-95.093215999999998</v>
      </c>
      <c r="L445">
        <v>-86.989731000000006</v>
      </c>
      <c r="N445" s="3">
        <f t="shared" si="75"/>
        <v>12.914833333333</v>
      </c>
      <c r="O445" s="3">
        <f t="shared" si="73"/>
        <v>-92.192618999999993</v>
      </c>
    </row>
    <row r="446" spans="2:16" x14ac:dyDescent="0.25">
      <c r="B446">
        <v>11632569444.444</v>
      </c>
      <c r="C446">
        <v>-101.07021</v>
      </c>
      <c r="D446">
        <v>-94.148148000000006</v>
      </c>
      <c r="F446" s="3">
        <f t="shared" si="74"/>
        <v>13.921930555555999</v>
      </c>
      <c r="G446" s="3">
        <f t="shared" si="72"/>
        <v>-88.291252</v>
      </c>
      <c r="J446">
        <v>11632569444.444</v>
      </c>
      <c r="K446">
        <v>-94.777495999999999</v>
      </c>
      <c r="L446">
        <v>-86.009422000000001</v>
      </c>
      <c r="N446" s="3">
        <f t="shared" si="75"/>
        <v>13.921930555555999</v>
      </c>
      <c r="O446" s="3">
        <f t="shared" si="73"/>
        <v>-75.147575000000003</v>
      </c>
    </row>
    <row r="447" spans="2:16" x14ac:dyDescent="0.25">
      <c r="B447">
        <v>12659083333.333</v>
      </c>
      <c r="C447">
        <v>-100.24852</v>
      </c>
      <c r="D447">
        <v>-93.137016000000003</v>
      </c>
      <c r="F447" s="3">
        <f t="shared" si="74"/>
        <v>14.929027777778</v>
      </c>
      <c r="G447" s="3">
        <f t="shared" si="72"/>
        <v>-92.242835999999997</v>
      </c>
      <c r="J447">
        <v>12659083333.333</v>
      </c>
      <c r="K447">
        <v>-98.465355000000002</v>
      </c>
      <c r="L447">
        <v>-89.080605000000006</v>
      </c>
      <c r="N447" s="3">
        <f t="shared" si="75"/>
        <v>14.929027777778</v>
      </c>
      <c r="O447" s="3">
        <f t="shared" si="73"/>
        <v>-82.074730000000002</v>
      </c>
    </row>
    <row r="448" spans="2:16" x14ac:dyDescent="0.25">
      <c r="B448">
        <v>13685597222.222</v>
      </c>
      <c r="C448">
        <v>-96.933967999999993</v>
      </c>
      <c r="D448">
        <v>-89.637878000000001</v>
      </c>
      <c r="F448" s="3">
        <f t="shared" si="74"/>
        <v>15.936125000000001</v>
      </c>
      <c r="G448" s="3">
        <f t="shared" si="72"/>
        <v>-101.88861</v>
      </c>
      <c r="J448">
        <v>13685597222.222</v>
      </c>
      <c r="K448">
        <v>-112.54358000000001</v>
      </c>
      <c r="L448">
        <v>-103.20067</v>
      </c>
      <c r="N448" s="3">
        <f t="shared" si="75"/>
        <v>15.936125000000001</v>
      </c>
      <c r="O448" s="3">
        <f t="shared" si="73"/>
        <v>-74.770081000000005</v>
      </c>
    </row>
    <row r="449" spans="2:16" x14ac:dyDescent="0.25">
      <c r="B449">
        <v>14712111111.111</v>
      </c>
      <c r="C449">
        <v>-87.860068999999996</v>
      </c>
      <c r="D449">
        <v>-80.163071000000002</v>
      </c>
      <c r="F449" s="3">
        <f t="shared" si="74"/>
        <v>16.943222222222001</v>
      </c>
      <c r="G449" s="3">
        <f t="shared" si="72"/>
        <v>-97.682761999999997</v>
      </c>
      <c r="J449">
        <v>14712111111.111</v>
      </c>
      <c r="K449">
        <v>-97.725837999999996</v>
      </c>
      <c r="L449">
        <v>-88.611114999999998</v>
      </c>
      <c r="N449" s="3">
        <f t="shared" si="75"/>
        <v>16.943222222222001</v>
      </c>
      <c r="O449" s="3">
        <f t="shared" si="73"/>
        <v>-76.664406</v>
      </c>
    </row>
    <row r="450" spans="2:16" x14ac:dyDescent="0.25">
      <c r="B450">
        <v>15738625000</v>
      </c>
      <c r="C450">
        <v>-94.595496999999995</v>
      </c>
      <c r="D450">
        <v>-86.635734999999997</v>
      </c>
      <c r="F450" s="3">
        <f t="shared" si="74"/>
        <v>17.950319444444002</v>
      </c>
      <c r="G450" s="3">
        <f t="shared" si="72"/>
        <v>-97.284430999999998</v>
      </c>
      <c r="J450">
        <v>15738625000</v>
      </c>
      <c r="K450">
        <v>-101.50182</v>
      </c>
      <c r="L450">
        <v>-92.709541000000002</v>
      </c>
      <c r="N450" s="3">
        <f t="shared" si="75"/>
        <v>17.950319444444002</v>
      </c>
      <c r="O450" s="3">
        <f t="shared" si="73"/>
        <v>-80.715812999999997</v>
      </c>
    </row>
    <row r="451" spans="2:16" x14ac:dyDescent="0.25">
      <c r="B451">
        <v>16765138888.889</v>
      </c>
      <c r="C451">
        <v>-99.346183999999994</v>
      </c>
      <c r="D451">
        <v>-91.350257999999997</v>
      </c>
      <c r="F451" s="3">
        <f t="shared" si="74"/>
        <v>18.957416666667001</v>
      </c>
      <c r="G451" s="3">
        <f t="shared" si="72"/>
        <v>-90.844977999999998</v>
      </c>
      <c r="J451">
        <v>16765138888.889</v>
      </c>
      <c r="K451">
        <v>-103.35012999999999</v>
      </c>
      <c r="L451">
        <v>-94.704291999999995</v>
      </c>
      <c r="N451" s="3">
        <f t="shared" si="75"/>
        <v>18.957416666667001</v>
      </c>
      <c r="O451" s="3">
        <f t="shared" si="73"/>
        <v>-78.009354000000002</v>
      </c>
    </row>
    <row r="452" spans="2:16" x14ac:dyDescent="0.25">
      <c r="B452">
        <v>17791652777.778</v>
      </c>
      <c r="C452">
        <v>-94.935226</v>
      </c>
      <c r="D452">
        <v>-86.645508000000007</v>
      </c>
      <c r="F452" s="3">
        <f t="shared" si="74"/>
        <v>19.964513888889002</v>
      </c>
      <c r="G452" s="3">
        <f t="shared" si="72"/>
        <v>-97.735275000000001</v>
      </c>
      <c r="J452">
        <v>17791652777.778</v>
      </c>
      <c r="K452">
        <v>-95.940155000000004</v>
      </c>
      <c r="L452">
        <v>-87.197929000000002</v>
      </c>
      <c r="N452" s="3">
        <f t="shared" si="75"/>
        <v>19.964513888889002</v>
      </c>
      <c r="O452" s="3">
        <f t="shared" si="73"/>
        <v>-75.658150000000006</v>
      </c>
    </row>
    <row r="453" spans="2:16" x14ac:dyDescent="0.25">
      <c r="B453">
        <v>18818166666.667</v>
      </c>
      <c r="C453">
        <v>-94.176163000000003</v>
      </c>
      <c r="D453">
        <v>-85.748565999999997</v>
      </c>
      <c r="F453" s="3">
        <f t="shared" si="74"/>
        <v>20.971611111110999</v>
      </c>
      <c r="G453" s="3">
        <f t="shared" si="72"/>
        <v>-86.556976000000006</v>
      </c>
      <c r="J453">
        <v>18818166666.667</v>
      </c>
      <c r="K453">
        <v>-99.183814999999996</v>
      </c>
      <c r="L453">
        <v>-90.159774999999996</v>
      </c>
      <c r="N453" s="3">
        <f t="shared" si="75"/>
        <v>20.971611111110999</v>
      </c>
      <c r="O453" s="3">
        <f t="shared" si="73"/>
        <v>-73.029999000000004</v>
      </c>
    </row>
    <row r="454" spans="2:16" x14ac:dyDescent="0.25">
      <c r="B454">
        <v>19844680555.556</v>
      </c>
      <c r="C454">
        <v>-95.575714000000005</v>
      </c>
      <c r="D454">
        <v>-87.045090000000002</v>
      </c>
      <c r="F454" s="3">
        <f t="shared" si="74"/>
        <v>21.978708333333</v>
      </c>
      <c r="G454" s="3">
        <f t="shared" si="72"/>
        <v>-91.417168000000004</v>
      </c>
      <c r="J454">
        <v>19844680555.556</v>
      </c>
      <c r="K454">
        <v>-94.693245000000005</v>
      </c>
      <c r="L454">
        <v>-85.591605999999999</v>
      </c>
      <c r="N454" s="3">
        <f t="shared" si="75"/>
        <v>21.978708333333</v>
      </c>
      <c r="O454" s="3">
        <f t="shared" si="73"/>
        <v>-72.033767999999995</v>
      </c>
    </row>
    <row r="455" spans="2:16" x14ac:dyDescent="0.25">
      <c r="B455">
        <v>20871194444.444</v>
      </c>
      <c r="C455">
        <v>-101.06116</v>
      </c>
      <c r="D455">
        <v>-92.94117</v>
      </c>
      <c r="F455" s="3">
        <f t="shared" si="74"/>
        <v>22.985805555555999</v>
      </c>
      <c r="G455" s="3">
        <f t="shared" si="72"/>
        <v>-87.342727999999994</v>
      </c>
      <c r="J455">
        <v>20871194444.444</v>
      </c>
      <c r="K455">
        <v>-104.44392000000001</v>
      </c>
      <c r="L455">
        <v>-95.273078999999996</v>
      </c>
      <c r="N455" s="3">
        <f t="shared" si="75"/>
        <v>22.985805555555999</v>
      </c>
      <c r="O455" s="3">
        <f t="shared" si="73"/>
        <v>-67.062241</v>
      </c>
    </row>
    <row r="456" spans="2:16" x14ac:dyDescent="0.25">
      <c r="B456">
        <v>21897708333.333</v>
      </c>
      <c r="C456">
        <v>-89.272751</v>
      </c>
      <c r="D456">
        <v>-80.799812000000003</v>
      </c>
      <c r="F456" s="3">
        <f t="shared" si="74"/>
        <v>23.992902777777999</v>
      </c>
      <c r="G456" s="3">
        <f t="shared" si="72"/>
        <v>-91.590401</v>
      </c>
      <c r="J456">
        <v>21897708333.333</v>
      </c>
      <c r="K456">
        <v>-99.937172000000004</v>
      </c>
      <c r="L456">
        <v>-90.419250000000005</v>
      </c>
      <c r="N456" s="3">
        <f t="shared" si="75"/>
        <v>23.992902777777999</v>
      </c>
      <c r="O456" s="3">
        <f t="shared" si="73"/>
        <v>-69.916359</v>
      </c>
    </row>
    <row r="457" spans="2:16" x14ac:dyDescent="0.25">
      <c r="B457">
        <v>22924222222.222</v>
      </c>
      <c r="C457">
        <v>-85.743926999999999</v>
      </c>
      <c r="D457">
        <v>-77.264983999999998</v>
      </c>
      <c r="F457" s="3">
        <f t="shared" si="74"/>
        <v>25</v>
      </c>
      <c r="G457" s="3">
        <f t="shared" si="72"/>
        <v>-95.629424999999998</v>
      </c>
      <c r="J457">
        <v>22924222222.222</v>
      </c>
      <c r="K457">
        <v>-91.485146</v>
      </c>
      <c r="L457">
        <v>-81.677375999999995</v>
      </c>
      <c r="N457" s="3">
        <f t="shared" si="75"/>
        <v>25</v>
      </c>
      <c r="O457" s="3">
        <f t="shared" si="73"/>
        <v>-79.339461999999997</v>
      </c>
    </row>
    <row r="458" spans="2:16" x14ac:dyDescent="0.25">
      <c r="B458">
        <v>23950736111.111</v>
      </c>
      <c r="C458">
        <v>-87.086189000000005</v>
      </c>
      <c r="D458">
        <v>-78.686462000000006</v>
      </c>
      <c r="F458" s="3" t="s">
        <v>26</v>
      </c>
      <c r="J458">
        <v>23950736111.111</v>
      </c>
      <c r="K458">
        <v>-101.4042</v>
      </c>
      <c r="L458">
        <v>-91.078682000000001</v>
      </c>
      <c r="N458" s="3" t="s">
        <v>26</v>
      </c>
    </row>
    <row r="459" spans="2:16" x14ac:dyDescent="0.25">
      <c r="B459">
        <v>24977250000</v>
      </c>
      <c r="C459">
        <v>-85.798798000000005</v>
      </c>
      <c r="D459">
        <v>-77.656540000000007</v>
      </c>
      <c r="J459">
        <v>24977250000</v>
      </c>
      <c r="K459">
        <v>-89.545906000000002</v>
      </c>
      <c r="L459">
        <v>-78.307899000000006</v>
      </c>
    </row>
    <row r="460" spans="2:16" x14ac:dyDescent="0.25">
      <c r="B460" t="s">
        <v>26</v>
      </c>
      <c r="J460" t="s">
        <v>26</v>
      </c>
    </row>
    <row r="461" spans="2:16" x14ac:dyDescent="0.25">
      <c r="F461" s="3" t="s">
        <v>71</v>
      </c>
      <c r="N461" s="3" t="s">
        <v>71</v>
      </c>
    </row>
    <row r="462" spans="2:16" ht="15.75" x14ac:dyDescent="0.25">
      <c r="F462" s="3" t="s">
        <v>22</v>
      </c>
      <c r="G462" s="3" t="str">
        <f t="shared" ref="G462:G481" si="76">D488</f>
        <v>5Rx1L dBc Log Mag(dB)</v>
      </c>
      <c r="H462" s="26">
        <v>5</v>
      </c>
      <c r="N462" s="3" t="s">
        <v>22</v>
      </c>
      <c r="O462" s="3" t="str">
        <f t="shared" ref="O462:O481" si="77">L488</f>
        <v>5Rx1L dBc Log Mag(dB)</v>
      </c>
      <c r="P462" s="26">
        <v>5</v>
      </c>
    </row>
    <row r="463" spans="2:16" ht="15.75" x14ac:dyDescent="0.25">
      <c r="B463" t="s">
        <v>69</v>
      </c>
      <c r="F463" s="3">
        <f t="shared" ref="F463:F481" si="78">B489/1000000000</f>
        <v>6.5</v>
      </c>
      <c r="G463" s="3">
        <f t="shared" si="76"/>
        <v>-74.367371000000006</v>
      </c>
      <c r="H463" s="27">
        <f>ABS(AVERAGE(G463:G481)-(H462-1)*10)</f>
        <v>114.35084089473685</v>
      </c>
      <c r="J463" t="s">
        <v>69</v>
      </c>
      <c r="N463" s="3">
        <f t="shared" ref="N463:N481" si="79">J489/1000000000</f>
        <v>6.5</v>
      </c>
      <c r="O463" s="3">
        <f t="shared" si="77"/>
        <v>-94.319443000000007</v>
      </c>
      <c r="P463" s="27">
        <f>ABS(AVERAGE(O463:O481)-(P462-1)*10)</f>
        <v>134.3075103157895</v>
      </c>
    </row>
    <row r="464" spans="2:16" x14ac:dyDescent="0.25">
      <c r="B464" t="s">
        <v>22</v>
      </c>
      <c r="C464" t="s">
        <v>161</v>
      </c>
      <c r="D464" t="s">
        <v>70</v>
      </c>
      <c r="F464" s="3">
        <f t="shared" si="78"/>
        <v>6.5167888888888994</v>
      </c>
      <c r="G464" s="3">
        <f t="shared" si="76"/>
        <v>-76.575951000000003</v>
      </c>
      <c r="J464" t="s">
        <v>22</v>
      </c>
      <c r="K464" t="s">
        <v>161</v>
      </c>
      <c r="L464" t="s">
        <v>70</v>
      </c>
      <c r="N464" s="3">
        <f t="shared" si="79"/>
        <v>6.5167888888888994</v>
      </c>
      <c r="O464" s="3">
        <f t="shared" si="77"/>
        <v>-97.628769000000005</v>
      </c>
    </row>
    <row r="465" spans="2:15" x14ac:dyDescent="0.25">
      <c r="B465">
        <v>6872250000</v>
      </c>
      <c r="C465">
        <v>-63.676392</v>
      </c>
      <c r="D465">
        <v>-57.331921000000001</v>
      </c>
      <c r="F465" s="3">
        <f t="shared" si="78"/>
        <v>6.5335777777777997</v>
      </c>
      <c r="G465" s="3">
        <f t="shared" si="76"/>
        <v>-76.150054999999995</v>
      </c>
      <c r="J465">
        <v>6872250000</v>
      </c>
      <c r="K465">
        <v>-77.791274999999999</v>
      </c>
      <c r="L465">
        <v>-69.645645000000002</v>
      </c>
      <c r="N465" s="3">
        <f t="shared" si="79"/>
        <v>6.5335777777777997</v>
      </c>
      <c r="O465" s="3">
        <f t="shared" si="77"/>
        <v>-92.980018999999999</v>
      </c>
    </row>
    <row r="466" spans="2:15" x14ac:dyDescent="0.25">
      <c r="B466">
        <v>7879347222.2222004</v>
      </c>
      <c r="C466">
        <v>-79.210762000000003</v>
      </c>
      <c r="D466">
        <v>-72.146431000000007</v>
      </c>
      <c r="F466" s="3">
        <f t="shared" si="78"/>
        <v>6.5503666666667</v>
      </c>
      <c r="G466" s="3">
        <f t="shared" si="76"/>
        <v>-74.491432000000003</v>
      </c>
      <c r="J466">
        <v>7879347222.2222004</v>
      </c>
      <c r="K466">
        <v>-76.796325999999993</v>
      </c>
      <c r="L466">
        <v>-68.474815000000007</v>
      </c>
      <c r="N466" s="3">
        <f t="shared" si="79"/>
        <v>6.5503666666667</v>
      </c>
      <c r="O466" s="3">
        <f t="shared" si="77"/>
        <v>-92.415809999999993</v>
      </c>
    </row>
    <row r="467" spans="2:15" x14ac:dyDescent="0.25">
      <c r="B467">
        <v>8886444444.4444008</v>
      </c>
      <c r="C467">
        <v>-80.994225</v>
      </c>
      <c r="D467">
        <v>-73.861885000000001</v>
      </c>
      <c r="F467" s="3">
        <f t="shared" si="78"/>
        <v>6.5671555555556003</v>
      </c>
      <c r="G467" s="3">
        <f t="shared" si="76"/>
        <v>-76.170303000000004</v>
      </c>
      <c r="J467">
        <v>8886444444.4444008</v>
      </c>
      <c r="K467">
        <v>-85.213448</v>
      </c>
      <c r="L467">
        <v>-77.239204000000001</v>
      </c>
      <c r="N467" s="3">
        <f t="shared" si="79"/>
        <v>6.5671555555556003</v>
      </c>
      <c r="O467" s="3">
        <f t="shared" si="77"/>
        <v>-94.557068000000001</v>
      </c>
    </row>
    <row r="468" spans="2:15" x14ac:dyDescent="0.25">
      <c r="B468">
        <v>9893541666.6667004</v>
      </c>
      <c r="C468">
        <v>-84.062934999999996</v>
      </c>
      <c r="D468">
        <v>-76.920219000000003</v>
      </c>
      <c r="F468" s="3">
        <f t="shared" si="78"/>
        <v>6.5839444444444002</v>
      </c>
      <c r="G468" s="3">
        <f t="shared" si="76"/>
        <v>-78.035338999999993</v>
      </c>
      <c r="J468">
        <v>9893541666.6667004</v>
      </c>
      <c r="K468">
        <v>-85.801392000000007</v>
      </c>
      <c r="L468">
        <v>-77.671333000000004</v>
      </c>
      <c r="N468" s="3">
        <f t="shared" si="79"/>
        <v>6.5839444444444002</v>
      </c>
      <c r="O468" s="3">
        <f t="shared" si="77"/>
        <v>-92.457679999999996</v>
      </c>
    </row>
    <row r="469" spans="2:15" x14ac:dyDescent="0.25">
      <c r="B469">
        <v>10900638888.889</v>
      </c>
      <c r="C469">
        <v>-76.289496999999997</v>
      </c>
      <c r="D469">
        <v>-69.581146000000004</v>
      </c>
      <c r="F469" s="3">
        <f t="shared" si="78"/>
        <v>6.6007333333332996</v>
      </c>
      <c r="G469" s="3">
        <f t="shared" si="76"/>
        <v>-76.087119999999999</v>
      </c>
      <c r="J469">
        <v>10900638888.889</v>
      </c>
      <c r="K469">
        <v>-92.189521999999997</v>
      </c>
      <c r="L469">
        <v>-84.086037000000005</v>
      </c>
      <c r="N469" s="3">
        <f t="shared" si="79"/>
        <v>6.6007333333332996</v>
      </c>
      <c r="O469" s="3">
        <f t="shared" si="77"/>
        <v>-93.276825000000002</v>
      </c>
    </row>
    <row r="470" spans="2:15" x14ac:dyDescent="0.25">
      <c r="B470">
        <v>11907736111.111</v>
      </c>
      <c r="C470">
        <v>-87.857276999999996</v>
      </c>
      <c r="D470">
        <v>-80.935219000000004</v>
      </c>
      <c r="F470" s="3">
        <f t="shared" si="78"/>
        <v>6.6175222222222008</v>
      </c>
      <c r="G470" s="3">
        <f t="shared" si="76"/>
        <v>-77.137955000000005</v>
      </c>
      <c r="J470">
        <v>11907736111.111</v>
      </c>
      <c r="K470">
        <v>-92.877930000000006</v>
      </c>
      <c r="L470">
        <v>-84.109848</v>
      </c>
      <c r="N470" s="3">
        <f t="shared" si="79"/>
        <v>6.6175222222222008</v>
      </c>
      <c r="O470" s="3">
        <f t="shared" si="77"/>
        <v>-93.371994000000001</v>
      </c>
    </row>
    <row r="471" spans="2:15" x14ac:dyDescent="0.25">
      <c r="B471">
        <v>12914833333.333</v>
      </c>
      <c r="C471">
        <v>-93.758292999999995</v>
      </c>
      <c r="D471">
        <v>-86.646797000000007</v>
      </c>
      <c r="F471" s="3">
        <f t="shared" si="78"/>
        <v>6.6343111111111002</v>
      </c>
      <c r="G471" s="3">
        <f t="shared" si="76"/>
        <v>-77.625854000000004</v>
      </c>
      <c r="J471">
        <v>12914833333.333</v>
      </c>
      <c r="K471">
        <v>-101.57737</v>
      </c>
      <c r="L471">
        <v>-92.192618999999993</v>
      </c>
      <c r="N471" s="3">
        <f t="shared" si="79"/>
        <v>6.6343111111111002</v>
      </c>
      <c r="O471" s="3">
        <f t="shared" si="77"/>
        <v>-91.886238000000006</v>
      </c>
    </row>
    <row r="472" spans="2:15" x14ac:dyDescent="0.25">
      <c r="B472">
        <v>13921930555.556</v>
      </c>
      <c r="C472">
        <v>-95.587333999999998</v>
      </c>
      <c r="D472">
        <v>-88.291252</v>
      </c>
      <c r="F472" s="3">
        <f t="shared" si="78"/>
        <v>6.6510999999999996</v>
      </c>
      <c r="G472" s="3">
        <f t="shared" si="76"/>
        <v>-77.906066999999993</v>
      </c>
      <c r="J472">
        <v>13921930555.556</v>
      </c>
      <c r="K472">
        <v>-84.490478999999993</v>
      </c>
      <c r="L472">
        <v>-75.147575000000003</v>
      </c>
      <c r="N472" s="3">
        <f t="shared" si="79"/>
        <v>6.6510999999999996</v>
      </c>
      <c r="O472" s="3">
        <f t="shared" si="77"/>
        <v>-99.874022999999994</v>
      </c>
    </row>
    <row r="473" spans="2:15" x14ac:dyDescent="0.25">
      <c r="B473">
        <v>14929027777.778</v>
      </c>
      <c r="C473">
        <v>-99.939835000000002</v>
      </c>
      <c r="D473">
        <v>-92.242835999999997</v>
      </c>
      <c r="F473" s="3">
        <f t="shared" si="78"/>
        <v>6.6678888888888999</v>
      </c>
      <c r="G473" s="3">
        <f t="shared" si="76"/>
        <v>-75.013367000000002</v>
      </c>
      <c r="J473">
        <v>14929027777.778</v>
      </c>
      <c r="K473">
        <v>-91.189453</v>
      </c>
      <c r="L473">
        <v>-82.074730000000002</v>
      </c>
      <c r="N473" s="3">
        <f t="shared" si="79"/>
        <v>6.6678888888888999</v>
      </c>
      <c r="O473" s="3">
        <f t="shared" si="77"/>
        <v>-106.20972</v>
      </c>
    </row>
    <row r="474" spans="2:15" x14ac:dyDescent="0.25">
      <c r="B474">
        <v>15936125000</v>
      </c>
      <c r="C474">
        <v>-109.84837</v>
      </c>
      <c r="D474">
        <v>-101.88861</v>
      </c>
      <c r="F474" s="3">
        <f t="shared" si="78"/>
        <v>6.6846777777777993</v>
      </c>
      <c r="G474" s="3">
        <f t="shared" si="76"/>
        <v>-75.014267000000004</v>
      </c>
      <c r="J474">
        <v>15936125000</v>
      </c>
      <c r="K474">
        <v>-83.562370000000001</v>
      </c>
      <c r="L474">
        <v>-74.770081000000005</v>
      </c>
      <c r="N474" s="3">
        <f t="shared" si="79"/>
        <v>6.6846777777777993</v>
      </c>
      <c r="O474" s="3">
        <f t="shared" si="77"/>
        <v>-87.890358000000006</v>
      </c>
    </row>
    <row r="475" spans="2:15" x14ac:dyDescent="0.25">
      <c r="B475">
        <v>16943222222.222</v>
      </c>
      <c r="C475">
        <v>-105.67869</v>
      </c>
      <c r="D475">
        <v>-97.682761999999997</v>
      </c>
      <c r="F475" s="3">
        <f t="shared" si="78"/>
        <v>6.7014666666667004</v>
      </c>
      <c r="G475" s="3">
        <f t="shared" si="76"/>
        <v>-75.460548000000003</v>
      </c>
      <c r="J475">
        <v>16943222222.222</v>
      </c>
      <c r="K475">
        <v>-85.310242000000002</v>
      </c>
      <c r="L475">
        <v>-76.664406</v>
      </c>
      <c r="N475" s="3">
        <f t="shared" si="79"/>
        <v>6.7014666666667004</v>
      </c>
      <c r="O475" s="3">
        <f t="shared" si="77"/>
        <v>-92.355766000000003</v>
      </c>
    </row>
    <row r="476" spans="2:15" x14ac:dyDescent="0.25">
      <c r="B476">
        <v>17950319444.444</v>
      </c>
      <c r="C476">
        <v>-105.57416000000001</v>
      </c>
      <c r="D476">
        <v>-97.284430999999998</v>
      </c>
      <c r="F476" s="3">
        <f t="shared" si="78"/>
        <v>6.7182555555555998</v>
      </c>
      <c r="G476" s="3">
        <f t="shared" si="76"/>
        <v>-73.429596000000004</v>
      </c>
      <c r="J476">
        <v>17950319444.444</v>
      </c>
      <c r="K476">
        <v>-89.458038000000002</v>
      </c>
      <c r="L476">
        <v>-80.715812999999997</v>
      </c>
      <c r="N476" s="3">
        <f t="shared" si="79"/>
        <v>6.7182555555555998</v>
      </c>
      <c r="O476" s="3">
        <f t="shared" si="77"/>
        <v>-87.514831999999998</v>
      </c>
    </row>
    <row r="477" spans="2:15" x14ac:dyDescent="0.25">
      <c r="B477">
        <v>18957416666.667</v>
      </c>
      <c r="C477">
        <v>-99.272575000000003</v>
      </c>
      <c r="D477">
        <v>-90.844977999999998</v>
      </c>
      <c r="F477" s="3">
        <f t="shared" si="78"/>
        <v>6.7350444444443998</v>
      </c>
      <c r="G477" s="3">
        <f t="shared" si="76"/>
        <v>-69.737044999999995</v>
      </c>
      <c r="J477">
        <v>18957416666.667</v>
      </c>
      <c r="K477">
        <v>-87.033394000000001</v>
      </c>
      <c r="L477">
        <v>-78.009354000000002</v>
      </c>
      <c r="N477" s="3">
        <f t="shared" si="79"/>
        <v>6.7350444444443998</v>
      </c>
      <c r="O477" s="3">
        <f t="shared" si="77"/>
        <v>-90.163109000000006</v>
      </c>
    </row>
    <row r="478" spans="2:15" x14ac:dyDescent="0.25">
      <c r="B478">
        <v>19964513888.889</v>
      </c>
      <c r="C478">
        <v>-106.2659</v>
      </c>
      <c r="D478">
        <v>-97.735275000000001</v>
      </c>
      <c r="F478" s="3">
        <f t="shared" si="78"/>
        <v>6.7518333333333</v>
      </c>
      <c r="G478" s="3">
        <f t="shared" si="76"/>
        <v>-69.321678000000006</v>
      </c>
      <c r="J478">
        <v>19964513888.889</v>
      </c>
      <c r="K478">
        <v>-84.759788999999998</v>
      </c>
      <c r="L478">
        <v>-75.658150000000006</v>
      </c>
      <c r="N478" s="3">
        <f t="shared" si="79"/>
        <v>6.7518333333333</v>
      </c>
      <c r="O478" s="3">
        <f t="shared" si="77"/>
        <v>-102.03345</v>
      </c>
    </row>
    <row r="479" spans="2:15" x14ac:dyDescent="0.25">
      <c r="B479">
        <v>20971611111.111</v>
      </c>
      <c r="C479">
        <v>-94.676963999999998</v>
      </c>
      <c r="D479">
        <v>-86.556976000000006</v>
      </c>
      <c r="F479" s="3">
        <f t="shared" si="78"/>
        <v>6.7686222222222003</v>
      </c>
      <c r="G479" s="3">
        <f t="shared" si="76"/>
        <v>-72.145163999999994</v>
      </c>
      <c r="J479">
        <v>20971611111.111</v>
      </c>
      <c r="K479">
        <v>-82.200835999999995</v>
      </c>
      <c r="L479">
        <v>-73.029999000000004</v>
      </c>
      <c r="N479" s="3">
        <f t="shared" si="79"/>
        <v>6.7686222222222003</v>
      </c>
      <c r="O479" s="3">
        <f t="shared" si="77"/>
        <v>-94.166533999999999</v>
      </c>
    </row>
    <row r="480" spans="2:15" x14ac:dyDescent="0.25">
      <c r="B480">
        <v>21978708333.333</v>
      </c>
      <c r="C480">
        <v>-99.890106000000003</v>
      </c>
      <c r="D480">
        <v>-91.417168000000004</v>
      </c>
      <c r="F480" s="3">
        <f t="shared" si="78"/>
        <v>6.7854111111111006</v>
      </c>
      <c r="G480" s="3">
        <f t="shared" si="76"/>
        <v>-70.380913000000007</v>
      </c>
      <c r="J480">
        <v>21978708333.333</v>
      </c>
      <c r="K480">
        <v>-81.551682</v>
      </c>
      <c r="L480">
        <v>-72.033767999999995</v>
      </c>
      <c r="N480" s="3">
        <f t="shared" si="79"/>
        <v>6.7854111111111006</v>
      </c>
      <c r="O480" s="3">
        <f t="shared" si="77"/>
        <v>-89.454566999999997</v>
      </c>
    </row>
    <row r="481" spans="2:16" x14ac:dyDescent="0.25">
      <c r="B481">
        <v>22985805555.556</v>
      </c>
      <c r="C481">
        <v>-95.821670999999995</v>
      </c>
      <c r="D481">
        <v>-87.342727999999994</v>
      </c>
      <c r="F481" s="3">
        <f t="shared" si="78"/>
        <v>6.8022</v>
      </c>
      <c r="G481" s="3">
        <f t="shared" si="76"/>
        <v>-67.615951999999993</v>
      </c>
      <c r="J481">
        <v>22985805555.556</v>
      </c>
      <c r="K481">
        <v>-76.870009999999994</v>
      </c>
      <c r="L481">
        <v>-67.062241</v>
      </c>
      <c r="N481" s="3">
        <f t="shared" si="79"/>
        <v>6.8022</v>
      </c>
      <c r="O481" s="3">
        <f t="shared" si="77"/>
        <v>-99.286490999999998</v>
      </c>
    </row>
    <row r="482" spans="2:16" x14ac:dyDescent="0.25">
      <c r="B482">
        <v>23992902777.778</v>
      </c>
      <c r="C482">
        <v>-99.990127999999999</v>
      </c>
      <c r="D482">
        <v>-91.590401</v>
      </c>
      <c r="F482" s="3" t="s">
        <v>26</v>
      </c>
      <c r="J482">
        <v>23992902777.778</v>
      </c>
      <c r="K482">
        <v>-80.241874999999993</v>
      </c>
      <c r="L482">
        <v>-69.916359</v>
      </c>
      <c r="N482" s="3" t="s">
        <v>26</v>
      </c>
    </row>
    <row r="483" spans="2:16" x14ac:dyDescent="0.25">
      <c r="B483">
        <v>25000000000</v>
      </c>
      <c r="C483">
        <v>-103.77168</v>
      </c>
      <c r="D483">
        <v>-95.629424999999998</v>
      </c>
      <c r="J483">
        <v>25000000000</v>
      </c>
      <c r="K483">
        <v>-90.577468999999994</v>
      </c>
      <c r="L483">
        <v>-79.339461999999997</v>
      </c>
    </row>
    <row r="484" spans="2:16" x14ac:dyDescent="0.25">
      <c r="B484" t="s">
        <v>26</v>
      </c>
      <c r="J484" t="s">
        <v>26</v>
      </c>
    </row>
    <row r="485" spans="2:16" x14ac:dyDescent="0.25">
      <c r="F485" s="3" t="s">
        <v>72</v>
      </c>
      <c r="N485" s="3" t="s">
        <v>72</v>
      </c>
    </row>
    <row r="486" spans="2:16" ht="15.75" x14ac:dyDescent="0.25">
      <c r="F486" s="3" t="s">
        <v>22</v>
      </c>
      <c r="G486" s="3" t="str">
        <f t="shared" ref="G486:G505" si="80">D512</f>
        <v>5Rx2L dBc Log Mag(dB)</v>
      </c>
      <c r="H486" s="26">
        <v>5</v>
      </c>
      <c r="N486" s="3" t="s">
        <v>22</v>
      </c>
      <c r="O486" s="3" t="str">
        <f t="shared" ref="O486:O505" si="81">L512</f>
        <v>5Rx2L dBc Log Mag(dB)</v>
      </c>
      <c r="P486" s="26">
        <v>5</v>
      </c>
    </row>
    <row r="487" spans="2:16" ht="15.75" x14ac:dyDescent="0.25">
      <c r="B487" t="s">
        <v>71</v>
      </c>
      <c r="F487" s="3">
        <f t="shared" ref="F487:F505" si="82">B513/1000000000</f>
        <v>6.5</v>
      </c>
      <c r="G487" s="3">
        <f t="shared" si="80"/>
        <v>-83.198654000000005</v>
      </c>
      <c r="H487" s="27">
        <f>ABS(AVERAGE(G487:G505)-(H486-1)*10)</f>
        <v>125.66813894736842</v>
      </c>
      <c r="J487" t="s">
        <v>71</v>
      </c>
      <c r="N487" s="3">
        <f t="shared" ref="N487:N505" si="83">J513/1000000000</f>
        <v>6.5</v>
      </c>
      <c r="O487" s="3">
        <f t="shared" si="81"/>
        <v>-91.478531000000004</v>
      </c>
      <c r="P487" s="27">
        <f>ABS(AVERAGE(O487:O505)-(P486-1)*10)</f>
        <v>134.36020205263156</v>
      </c>
    </row>
    <row r="488" spans="2:16" x14ac:dyDescent="0.25">
      <c r="B488" t="s">
        <v>22</v>
      </c>
      <c r="C488" t="s">
        <v>162</v>
      </c>
      <c r="D488" t="s">
        <v>250</v>
      </c>
      <c r="F488" s="3">
        <f t="shared" si="82"/>
        <v>6.7612333333332995</v>
      </c>
      <c r="G488" s="3">
        <f t="shared" si="80"/>
        <v>-81.839752000000004</v>
      </c>
      <c r="J488" t="s">
        <v>22</v>
      </c>
      <c r="K488" t="s">
        <v>162</v>
      </c>
      <c r="L488" t="s">
        <v>250</v>
      </c>
      <c r="N488" s="3">
        <f t="shared" si="83"/>
        <v>6.7612333333332995</v>
      </c>
      <c r="O488" s="3">
        <f t="shared" si="81"/>
        <v>-106.05454</v>
      </c>
    </row>
    <row r="489" spans="2:16" x14ac:dyDescent="0.25">
      <c r="B489">
        <v>6500000000</v>
      </c>
      <c r="C489">
        <v>-80.711844999999997</v>
      </c>
      <c r="D489">
        <v>-74.367371000000006</v>
      </c>
      <c r="F489" s="3">
        <f t="shared" si="82"/>
        <v>7.0224666666667002</v>
      </c>
      <c r="G489" s="3">
        <f t="shared" si="80"/>
        <v>-81.762573000000003</v>
      </c>
      <c r="J489">
        <v>6500000000</v>
      </c>
      <c r="K489">
        <v>-102.46507</v>
      </c>
      <c r="L489">
        <v>-94.319443000000007</v>
      </c>
      <c r="N489" s="3">
        <f t="shared" si="83"/>
        <v>7.0224666666667002</v>
      </c>
      <c r="O489" s="3">
        <f t="shared" si="81"/>
        <v>-86.232123999999999</v>
      </c>
    </row>
    <row r="490" spans="2:16" x14ac:dyDescent="0.25">
      <c r="B490">
        <v>6516788888.8888998</v>
      </c>
      <c r="C490">
        <v>-83.640281999999999</v>
      </c>
      <c r="D490">
        <v>-76.575951000000003</v>
      </c>
      <c r="F490" s="3">
        <f t="shared" si="82"/>
        <v>7.2836999999999996</v>
      </c>
      <c r="G490" s="3">
        <f t="shared" si="80"/>
        <v>-85.887626999999995</v>
      </c>
      <c r="J490">
        <v>6516788888.8888998</v>
      </c>
      <c r="K490">
        <v>-105.95027</v>
      </c>
      <c r="L490">
        <v>-97.628769000000005</v>
      </c>
      <c r="N490" s="3">
        <f t="shared" si="83"/>
        <v>7.2836999999999996</v>
      </c>
      <c r="O490" s="3">
        <f t="shared" si="81"/>
        <v>-96.860816999999997</v>
      </c>
    </row>
    <row r="491" spans="2:16" x14ac:dyDescent="0.25">
      <c r="B491">
        <v>6533577777.7777996</v>
      </c>
      <c r="C491">
        <v>-83.282393999999996</v>
      </c>
      <c r="D491">
        <v>-76.150054999999995</v>
      </c>
      <c r="F491" s="3">
        <f t="shared" si="82"/>
        <v>7.5449333333333</v>
      </c>
      <c r="G491" s="3">
        <f t="shared" si="80"/>
        <v>-86.737907000000007</v>
      </c>
      <c r="J491">
        <v>6533577777.7777996</v>
      </c>
      <c r="K491">
        <v>-100.95426999999999</v>
      </c>
      <c r="L491">
        <v>-92.980018999999999</v>
      </c>
      <c r="N491" s="3">
        <f t="shared" si="83"/>
        <v>7.5449333333333</v>
      </c>
      <c r="O491" s="3">
        <f t="shared" si="81"/>
        <v>-90.041634000000002</v>
      </c>
    </row>
    <row r="492" spans="2:16" x14ac:dyDescent="0.25">
      <c r="B492">
        <v>6550366666.6667004</v>
      </c>
      <c r="C492">
        <v>-81.634147999999996</v>
      </c>
      <c r="D492">
        <v>-74.491432000000003</v>
      </c>
      <c r="F492" s="3">
        <f t="shared" si="82"/>
        <v>7.8061666666667007</v>
      </c>
      <c r="G492" s="3">
        <f t="shared" si="80"/>
        <v>-90.224250999999995</v>
      </c>
      <c r="J492">
        <v>6550366666.6667004</v>
      </c>
      <c r="K492">
        <v>-100.54586999999999</v>
      </c>
      <c r="L492">
        <v>-92.415809999999993</v>
      </c>
      <c r="N492" s="3">
        <f t="shared" si="83"/>
        <v>7.8061666666667007</v>
      </c>
      <c r="O492" s="3">
        <f t="shared" si="81"/>
        <v>-101.97554</v>
      </c>
    </row>
    <row r="493" spans="2:16" x14ac:dyDescent="0.25">
      <c r="B493">
        <v>6567155555.5556002</v>
      </c>
      <c r="C493">
        <v>-82.878653999999997</v>
      </c>
      <c r="D493">
        <v>-76.170303000000004</v>
      </c>
      <c r="F493" s="3">
        <f t="shared" si="82"/>
        <v>8.0673999999999992</v>
      </c>
      <c r="G493" s="3">
        <f t="shared" si="80"/>
        <v>-90.268471000000005</v>
      </c>
      <c r="J493">
        <v>6567155555.5556002</v>
      </c>
      <c r="K493">
        <v>-102.66056</v>
      </c>
      <c r="L493">
        <v>-94.557068000000001</v>
      </c>
      <c r="N493" s="3">
        <f t="shared" si="83"/>
        <v>8.0673999999999992</v>
      </c>
      <c r="O493" s="3">
        <f t="shared" si="81"/>
        <v>-91.895058000000006</v>
      </c>
    </row>
    <row r="494" spans="2:16" x14ac:dyDescent="0.25">
      <c r="B494">
        <v>6583944444.4443998</v>
      </c>
      <c r="C494">
        <v>-84.957397</v>
      </c>
      <c r="D494">
        <v>-78.035338999999993</v>
      </c>
      <c r="F494" s="3">
        <f t="shared" si="82"/>
        <v>8.3286333333333005</v>
      </c>
      <c r="G494" s="3">
        <f t="shared" si="80"/>
        <v>-84.320121999999998</v>
      </c>
      <c r="J494">
        <v>6583944444.4443998</v>
      </c>
      <c r="K494">
        <v>-101.22575999999999</v>
      </c>
      <c r="L494">
        <v>-92.457679999999996</v>
      </c>
      <c r="N494" s="3">
        <f t="shared" si="83"/>
        <v>8.3286333333333005</v>
      </c>
      <c r="O494" s="3">
        <f t="shared" si="81"/>
        <v>-88.728156999999996</v>
      </c>
    </row>
    <row r="495" spans="2:16" x14ac:dyDescent="0.25">
      <c r="B495">
        <v>6600733333.3332996</v>
      </c>
      <c r="C495">
        <v>-83.198623999999995</v>
      </c>
      <c r="D495">
        <v>-76.087119999999999</v>
      </c>
      <c r="F495" s="3">
        <f t="shared" si="82"/>
        <v>8.5898666666667012</v>
      </c>
      <c r="G495" s="3">
        <f t="shared" si="80"/>
        <v>-84.524619999999999</v>
      </c>
      <c r="J495">
        <v>6600733333.3332996</v>
      </c>
      <c r="K495">
        <v>-102.66158</v>
      </c>
      <c r="L495">
        <v>-93.276825000000002</v>
      </c>
      <c r="N495" s="3">
        <f t="shared" si="83"/>
        <v>8.5898666666667012</v>
      </c>
      <c r="O495" s="3">
        <f t="shared" si="81"/>
        <v>-93.523430000000005</v>
      </c>
    </row>
    <row r="496" spans="2:16" x14ac:dyDescent="0.25">
      <c r="B496">
        <v>6617522222.2222004</v>
      </c>
      <c r="C496">
        <v>-84.434044</v>
      </c>
      <c r="D496">
        <v>-77.137955000000005</v>
      </c>
      <c r="F496" s="3">
        <f t="shared" si="82"/>
        <v>8.8511000000000006</v>
      </c>
      <c r="G496" s="3">
        <f t="shared" si="80"/>
        <v>-89.537711999999999</v>
      </c>
      <c r="J496">
        <v>6617522222.2222004</v>
      </c>
      <c r="K496">
        <v>-102.7149</v>
      </c>
      <c r="L496">
        <v>-93.371994000000001</v>
      </c>
      <c r="N496" s="3">
        <f t="shared" si="83"/>
        <v>8.8511000000000006</v>
      </c>
      <c r="O496" s="3">
        <f t="shared" si="81"/>
        <v>-87.021179000000004</v>
      </c>
    </row>
    <row r="497" spans="2:16" x14ac:dyDescent="0.25">
      <c r="B497">
        <v>6634311111.1111002</v>
      </c>
      <c r="C497">
        <v>-85.322852999999995</v>
      </c>
      <c r="D497">
        <v>-77.625854000000004</v>
      </c>
      <c r="F497" s="3">
        <f t="shared" si="82"/>
        <v>9.1123333333333001</v>
      </c>
      <c r="G497" s="3">
        <f t="shared" si="80"/>
        <v>-92.940558999999993</v>
      </c>
      <c r="J497">
        <v>6634311111.1111002</v>
      </c>
      <c r="K497">
        <v>-101.00096000000001</v>
      </c>
      <c r="L497">
        <v>-91.886238000000006</v>
      </c>
      <c r="N497" s="3">
        <f t="shared" si="83"/>
        <v>9.1123333333333001</v>
      </c>
      <c r="O497" s="3">
        <f t="shared" si="81"/>
        <v>-101.7546</v>
      </c>
    </row>
    <row r="498" spans="2:16" x14ac:dyDescent="0.25">
      <c r="B498">
        <v>6651100000</v>
      </c>
      <c r="C498">
        <v>-85.865829000000005</v>
      </c>
      <c r="D498">
        <v>-77.906066999999993</v>
      </c>
      <c r="F498" s="3">
        <f t="shared" si="82"/>
        <v>9.3735666666667008</v>
      </c>
      <c r="G498" s="3">
        <f t="shared" si="80"/>
        <v>-83.703079000000002</v>
      </c>
      <c r="J498">
        <v>6651100000</v>
      </c>
      <c r="K498">
        <v>-108.66631</v>
      </c>
      <c r="L498">
        <v>-99.874022999999994</v>
      </c>
      <c r="N498" s="3">
        <f t="shared" si="83"/>
        <v>9.3735666666667008</v>
      </c>
      <c r="O498" s="3">
        <f t="shared" si="81"/>
        <v>-106.74731</v>
      </c>
    </row>
    <row r="499" spans="2:16" x14ac:dyDescent="0.25">
      <c r="B499">
        <v>6667888888.8888998</v>
      </c>
      <c r="C499">
        <v>-83.009285000000006</v>
      </c>
      <c r="D499">
        <v>-75.013367000000002</v>
      </c>
      <c r="F499" s="3">
        <f t="shared" si="82"/>
        <v>9.6348000000000003</v>
      </c>
      <c r="G499" s="3">
        <f t="shared" si="80"/>
        <v>-82.417427000000004</v>
      </c>
      <c r="J499">
        <v>6667888888.8888998</v>
      </c>
      <c r="K499">
        <v>-114.85556</v>
      </c>
      <c r="L499">
        <v>-106.20972</v>
      </c>
      <c r="N499" s="3">
        <f t="shared" si="83"/>
        <v>9.6348000000000003</v>
      </c>
      <c r="O499" s="3">
        <f t="shared" si="81"/>
        <v>-103.85471</v>
      </c>
    </row>
    <row r="500" spans="2:16" x14ac:dyDescent="0.25">
      <c r="B500">
        <v>6684677777.7777996</v>
      </c>
      <c r="C500">
        <v>-83.303985999999995</v>
      </c>
      <c r="D500">
        <v>-75.014267000000004</v>
      </c>
      <c r="F500" s="3">
        <f t="shared" si="82"/>
        <v>9.8960333333332997</v>
      </c>
      <c r="G500" s="3">
        <f t="shared" si="80"/>
        <v>-87.982033000000001</v>
      </c>
      <c r="J500">
        <v>6684677777.7777996</v>
      </c>
      <c r="K500">
        <v>-96.632583999999994</v>
      </c>
      <c r="L500">
        <v>-87.890358000000006</v>
      </c>
      <c r="N500" s="3">
        <f t="shared" si="83"/>
        <v>9.8960333333332997</v>
      </c>
      <c r="O500" s="3">
        <f t="shared" si="81"/>
        <v>-91.487091000000007</v>
      </c>
    </row>
    <row r="501" spans="2:16" x14ac:dyDescent="0.25">
      <c r="B501">
        <v>6701466666.6667004</v>
      </c>
      <c r="C501">
        <v>-83.888144999999994</v>
      </c>
      <c r="D501">
        <v>-75.460548000000003</v>
      </c>
      <c r="F501" s="3">
        <f t="shared" si="82"/>
        <v>10.157266666667001</v>
      </c>
      <c r="G501" s="3">
        <f t="shared" si="80"/>
        <v>-81.952834999999993</v>
      </c>
      <c r="J501">
        <v>6701466666.6667004</v>
      </c>
      <c r="K501">
        <v>-101.37981000000001</v>
      </c>
      <c r="L501">
        <v>-92.355766000000003</v>
      </c>
      <c r="N501" s="3">
        <f t="shared" si="83"/>
        <v>10.157266666667001</v>
      </c>
      <c r="O501" s="3">
        <f t="shared" si="81"/>
        <v>-90.660285999999999</v>
      </c>
    </row>
    <row r="502" spans="2:16" x14ac:dyDescent="0.25">
      <c r="B502">
        <v>6718255555.5556002</v>
      </c>
      <c r="C502">
        <v>-81.960220000000007</v>
      </c>
      <c r="D502">
        <v>-73.429596000000004</v>
      </c>
      <c r="F502" s="3">
        <f t="shared" si="82"/>
        <v>10.4185</v>
      </c>
      <c r="G502" s="3">
        <f t="shared" si="80"/>
        <v>-83.602164999999999</v>
      </c>
      <c r="J502">
        <v>6718255555.5556002</v>
      </c>
      <c r="K502">
        <v>-96.616470000000007</v>
      </c>
      <c r="L502">
        <v>-87.514831999999998</v>
      </c>
      <c r="N502" s="3">
        <f t="shared" si="83"/>
        <v>10.4185</v>
      </c>
      <c r="O502" s="3">
        <f t="shared" si="81"/>
        <v>-90.514328000000006</v>
      </c>
    </row>
    <row r="503" spans="2:16" x14ac:dyDescent="0.25">
      <c r="B503">
        <v>6735044444.4443998</v>
      </c>
      <c r="C503">
        <v>-77.857033000000001</v>
      </c>
      <c r="D503">
        <v>-69.737044999999995</v>
      </c>
      <c r="F503" s="3">
        <f t="shared" si="82"/>
        <v>10.679733333333001</v>
      </c>
      <c r="G503" s="3">
        <f t="shared" si="80"/>
        <v>-91.788177000000005</v>
      </c>
      <c r="J503">
        <v>6735044444.4443998</v>
      </c>
      <c r="K503">
        <v>-99.333945999999997</v>
      </c>
      <c r="L503">
        <v>-90.163109000000006</v>
      </c>
      <c r="N503" s="3">
        <f t="shared" si="83"/>
        <v>10.679733333333001</v>
      </c>
      <c r="O503" s="3">
        <f t="shared" si="81"/>
        <v>-92.451690999999997</v>
      </c>
    </row>
    <row r="504" spans="2:16" x14ac:dyDescent="0.25">
      <c r="B504">
        <v>6751833333.3332996</v>
      </c>
      <c r="C504">
        <v>-77.794617000000002</v>
      </c>
      <c r="D504">
        <v>-69.321678000000006</v>
      </c>
      <c r="F504" s="3">
        <f t="shared" si="82"/>
        <v>10.940966666667</v>
      </c>
      <c r="G504" s="3">
        <f t="shared" si="80"/>
        <v>-85.595116000000004</v>
      </c>
      <c r="J504">
        <v>6751833333.3332996</v>
      </c>
      <c r="K504">
        <v>-111.55136</v>
      </c>
      <c r="L504">
        <v>-102.03345</v>
      </c>
      <c r="N504" s="3">
        <f t="shared" si="83"/>
        <v>10.940966666667</v>
      </c>
      <c r="O504" s="3">
        <f t="shared" si="81"/>
        <v>-96.909194999999997</v>
      </c>
    </row>
    <row r="505" spans="2:16" x14ac:dyDescent="0.25">
      <c r="B505">
        <v>6768622222.2222004</v>
      </c>
      <c r="C505">
        <v>-80.624106999999995</v>
      </c>
      <c r="D505">
        <v>-72.145163999999994</v>
      </c>
      <c r="F505" s="3">
        <f t="shared" si="82"/>
        <v>11.202199999999999</v>
      </c>
      <c r="G505" s="3">
        <f t="shared" si="80"/>
        <v>-79.411559999999994</v>
      </c>
      <c r="J505">
        <v>6768622222.2222004</v>
      </c>
      <c r="K505">
        <v>-103.9743</v>
      </c>
      <c r="L505">
        <v>-94.166533999999999</v>
      </c>
      <c r="N505" s="3">
        <f t="shared" si="83"/>
        <v>11.202199999999999</v>
      </c>
      <c r="O505" s="3">
        <f t="shared" si="81"/>
        <v>-84.653617999999994</v>
      </c>
    </row>
    <row r="506" spans="2:16" x14ac:dyDescent="0.25">
      <c r="B506">
        <v>6785411111.1111002</v>
      </c>
      <c r="C506">
        <v>-78.780640000000005</v>
      </c>
      <c r="D506">
        <v>-70.380913000000007</v>
      </c>
      <c r="F506" s="3" t="s">
        <v>26</v>
      </c>
      <c r="J506">
        <v>6785411111.1111002</v>
      </c>
      <c r="K506">
        <v>-99.780083000000005</v>
      </c>
      <c r="L506">
        <v>-89.454566999999997</v>
      </c>
      <c r="N506" s="3" t="s">
        <v>26</v>
      </c>
    </row>
    <row r="507" spans="2:16" x14ac:dyDescent="0.25">
      <c r="B507">
        <v>6802200000</v>
      </c>
      <c r="C507">
        <v>-75.758208999999994</v>
      </c>
      <c r="D507">
        <v>-67.615951999999993</v>
      </c>
      <c r="J507">
        <v>6802200000</v>
      </c>
      <c r="K507">
        <v>-110.5245</v>
      </c>
      <c r="L507">
        <v>-99.286490999999998</v>
      </c>
    </row>
    <row r="508" spans="2:16" x14ac:dyDescent="0.25">
      <c r="B508" t="s">
        <v>26</v>
      </c>
      <c r="J508" t="s">
        <v>26</v>
      </c>
    </row>
    <row r="509" spans="2:16" x14ac:dyDescent="0.25">
      <c r="F509" s="3" t="s">
        <v>74</v>
      </c>
      <c r="N509" s="3" t="s">
        <v>74</v>
      </c>
    </row>
    <row r="510" spans="2:16" ht="15.75" x14ac:dyDescent="0.25">
      <c r="F510" s="3" t="s">
        <v>22</v>
      </c>
      <c r="G510" s="3" t="str">
        <f t="shared" ref="G510:G529" si="84">D536</f>
        <v>5Rx3L dBc Log Mag(dB)</v>
      </c>
      <c r="H510" s="26">
        <v>5</v>
      </c>
      <c r="N510" s="3" t="s">
        <v>22</v>
      </c>
      <c r="O510" s="3" t="str">
        <f t="shared" ref="O510:O529" si="85">L536</f>
        <v>5Rx3L dBc Log Mag(dB)</v>
      </c>
      <c r="P510" s="26">
        <v>5</v>
      </c>
    </row>
    <row r="511" spans="2:16" ht="15.75" x14ac:dyDescent="0.25">
      <c r="B511" t="s">
        <v>72</v>
      </c>
      <c r="F511" s="3">
        <f t="shared" ref="F511:F529" si="86">B537/1000000000</f>
        <v>6.5</v>
      </c>
      <c r="G511" s="3">
        <f t="shared" si="84"/>
        <v>-59.500500000000002</v>
      </c>
      <c r="H511" s="27">
        <f>ABS(AVERAGE(G511:G529)-(H510-1)*10)</f>
        <v>116.74940299999999</v>
      </c>
      <c r="J511" t="s">
        <v>72</v>
      </c>
      <c r="N511" s="3">
        <f t="shared" ref="N511:N529" si="87">J537/1000000000</f>
        <v>6.5</v>
      </c>
      <c r="O511" s="3">
        <f t="shared" si="85"/>
        <v>-71.982985999999997</v>
      </c>
      <c r="P511" s="27">
        <f>ABS(AVERAGE(O511:O529)-(P510-1)*10)</f>
        <v>125.35749131578946</v>
      </c>
    </row>
    <row r="512" spans="2:16" x14ac:dyDescent="0.25">
      <c r="B512" t="s">
        <v>22</v>
      </c>
      <c r="C512" t="s">
        <v>163</v>
      </c>
      <c r="D512" t="s">
        <v>73</v>
      </c>
      <c r="F512" s="3">
        <f t="shared" si="86"/>
        <v>7.0390111111111002</v>
      </c>
      <c r="G512" s="3">
        <f t="shared" si="84"/>
        <v>-57.330432999999999</v>
      </c>
      <c r="J512" t="s">
        <v>22</v>
      </c>
      <c r="K512" t="s">
        <v>163</v>
      </c>
      <c r="L512" t="s">
        <v>73</v>
      </c>
      <c r="N512" s="3">
        <f t="shared" si="87"/>
        <v>7.0390111111111002</v>
      </c>
      <c r="O512" s="3">
        <f t="shared" si="85"/>
        <v>-76.40052</v>
      </c>
    </row>
    <row r="513" spans="2:15" x14ac:dyDescent="0.25">
      <c r="B513">
        <v>6500000000</v>
      </c>
      <c r="C513">
        <v>-89.543120999999999</v>
      </c>
      <c r="D513">
        <v>-83.198654000000005</v>
      </c>
      <c r="F513" s="3">
        <f t="shared" si="86"/>
        <v>7.5780222222222005</v>
      </c>
      <c r="G513" s="3">
        <f t="shared" si="84"/>
        <v>-66.997757000000007</v>
      </c>
      <c r="J513">
        <v>6500000000</v>
      </c>
      <c r="K513">
        <v>-99.624161000000001</v>
      </c>
      <c r="L513">
        <v>-91.478531000000004</v>
      </c>
      <c r="N513" s="3">
        <f t="shared" si="87"/>
        <v>7.5780222222222005</v>
      </c>
      <c r="O513" s="3">
        <f t="shared" si="85"/>
        <v>-76.874634</v>
      </c>
    </row>
    <row r="514" spans="2:15" x14ac:dyDescent="0.25">
      <c r="B514">
        <v>6761233333.3332996</v>
      </c>
      <c r="C514">
        <v>-88.904083</v>
      </c>
      <c r="D514">
        <v>-81.839752000000004</v>
      </c>
      <c r="F514" s="3">
        <f t="shared" si="86"/>
        <v>8.1170333333332998</v>
      </c>
      <c r="G514" s="3">
        <f t="shared" si="84"/>
        <v>-83.130013000000005</v>
      </c>
      <c r="J514">
        <v>6761233333.3332996</v>
      </c>
      <c r="K514">
        <v>-114.37605000000001</v>
      </c>
      <c r="L514">
        <v>-106.05454</v>
      </c>
      <c r="N514" s="3">
        <f t="shared" si="87"/>
        <v>8.1170333333332998</v>
      </c>
      <c r="O514" s="3">
        <f t="shared" si="85"/>
        <v>-85.626175000000003</v>
      </c>
    </row>
    <row r="515" spans="2:15" x14ac:dyDescent="0.25">
      <c r="B515">
        <v>7022466666.6667004</v>
      </c>
      <c r="C515">
        <v>-88.894913000000003</v>
      </c>
      <c r="D515">
        <v>-81.762573000000003</v>
      </c>
      <c r="F515" s="3">
        <f t="shared" si="86"/>
        <v>8.6560444444444009</v>
      </c>
      <c r="G515" s="3">
        <f t="shared" si="84"/>
        <v>-91.337410000000006</v>
      </c>
      <c r="J515">
        <v>7022466666.6667004</v>
      </c>
      <c r="K515">
        <v>-94.206374999999994</v>
      </c>
      <c r="L515">
        <v>-86.232123999999999</v>
      </c>
      <c r="N515" s="3">
        <f t="shared" si="87"/>
        <v>8.6560444444444009</v>
      </c>
      <c r="O515" s="3">
        <f t="shared" si="85"/>
        <v>-81.590637000000001</v>
      </c>
    </row>
    <row r="516" spans="2:15" x14ac:dyDescent="0.25">
      <c r="B516">
        <v>7283700000</v>
      </c>
      <c r="C516">
        <v>-93.030342000000005</v>
      </c>
      <c r="D516">
        <v>-85.887626999999995</v>
      </c>
      <c r="F516" s="3">
        <f t="shared" si="86"/>
        <v>9.1950555555555997</v>
      </c>
      <c r="G516" s="3">
        <f t="shared" si="84"/>
        <v>-70.096535000000003</v>
      </c>
      <c r="J516">
        <v>7283700000</v>
      </c>
      <c r="K516">
        <v>-104.99088</v>
      </c>
      <c r="L516">
        <v>-96.860816999999997</v>
      </c>
      <c r="N516" s="3">
        <f t="shared" si="87"/>
        <v>9.1950555555555997</v>
      </c>
      <c r="O516" s="3">
        <f t="shared" si="85"/>
        <v>-84.069710000000001</v>
      </c>
    </row>
    <row r="517" spans="2:15" x14ac:dyDescent="0.25">
      <c r="B517">
        <v>7544933333.3332996</v>
      </c>
      <c r="C517">
        <v>-93.446258999999998</v>
      </c>
      <c r="D517">
        <v>-86.737907000000007</v>
      </c>
      <c r="F517" s="3">
        <f t="shared" si="86"/>
        <v>9.7340666666667008</v>
      </c>
      <c r="G517" s="3">
        <f t="shared" si="84"/>
        <v>-78.081740999999994</v>
      </c>
      <c r="J517">
        <v>7544933333.3332996</v>
      </c>
      <c r="K517">
        <v>-98.145118999999994</v>
      </c>
      <c r="L517">
        <v>-90.041634000000002</v>
      </c>
      <c r="N517" s="3">
        <f t="shared" si="87"/>
        <v>9.7340666666667008</v>
      </c>
      <c r="O517" s="3">
        <f t="shared" si="85"/>
        <v>-86.125473</v>
      </c>
    </row>
    <row r="518" spans="2:15" x14ac:dyDescent="0.25">
      <c r="B518">
        <v>7806166666.6667004</v>
      </c>
      <c r="C518">
        <v>-97.146309000000002</v>
      </c>
      <c r="D518">
        <v>-90.224250999999995</v>
      </c>
      <c r="F518" s="3">
        <f t="shared" si="86"/>
        <v>10.273077777777999</v>
      </c>
      <c r="G518" s="3">
        <f t="shared" si="84"/>
        <v>-77.323577999999998</v>
      </c>
      <c r="J518">
        <v>7806166666.6667004</v>
      </c>
      <c r="K518">
        <v>-110.74362000000001</v>
      </c>
      <c r="L518">
        <v>-101.97554</v>
      </c>
      <c r="N518" s="3">
        <f t="shared" si="87"/>
        <v>10.273077777777999</v>
      </c>
      <c r="O518" s="3">
        <f t="shared" si="85"/>
        <v>-81.915008999999998</v>
      </c>
    </row>
    <row r="519" spans="2:15" x14ac:dyDescent="0.25">
      <c r="B519">
        <v>8067400000</v>
      </c>
      <c r="C519">
        <v>-97.379966999999994</v>
      </c>
      <c r="D519">
        <v>-90.268471000000005</v>
      </c>
      <c r="F519" s="3">
        <f t="shared" si="86"/>
        <v>10.812088888889001</v>
      </c>
      <c r="G519" s="3">
        <f t="shared" si="84"/>
        <v>-73.542282</v>
      </c>
      <c r="J519">
        <v>8067400000</v>
      </c>
      <c r="K519">
        <v>-101.27981</v>
      </c>
      <c r="L519">
        <v>-91.895058000000006</v>
      </c>
      <c r="N519" s="3">
        <f t="shared" si="87"/>
        <v>10.812088888889001</v>
      </c>
      <c r="O519" s="3">
        <f t="shared" si="85"/>
        <v>-82.818404999999998</v>
      </c>
    </row>
    <row r="520" spans="2:15" x14ac:dyDescent="0.25">
      <c r="B520">
        <v>8328633333.3332996</v>
      </c>
      <c r="C520">
        <v>-91.616211000000007</v>
      </c>
      <c r="D520">
        <v>-84.320121999999998</v>
      </c>
      <c r="F520" s="3">
        <f t="shared" si="86"/>
        <v>11.351100000000001</v>
      </c>
      <c r="G520" s="3">
        <f t="shared" si="84"/>
        <v>-75.030593999999994</v>
      </c>
      <c r="J520">
        <v>8328633333.3332996</v>
      </c>
      <c r="K520">
        <v>-98.071067999999997</v>
      </c>
      <c r="L520">
        <v>-88.728156999999996</v>
      </c>
      <c r="N520" s="3">
        <f t="shared" si="87"/>
        <v>11.351100000000001</v>
      </c>
      <c r="O520" s="3">
        <f t="shared" si="85"/>
        <v>-84.189391999999998</v>
      </c>
    </row>
    <row r="521" spans="2:15" x14ac:dyDescent="0.25">
      <c r="B521">
        <v>8589866666.6667004</v>
      </c>
      <c r="C521">
        <v>-92.221619000000004</v>
      </c>
      <c r="D521">
        <v>-84.524619999999999</v>
      </c>
      <c r="F521" s="3">
        <f t="shared" si="86"/>
        <v>11.890111111111</v>
      </c>
      <c r="G521" s="3">
        <f t="shared" si="84"/>
        <v>-93.221642000000003</v>
      </c>
      <c r="J521">
        <v>8589866666.6667004</v>
      </c>
      <c r="K521">
        <v>-102.63815</v>
      </c>
      <c r="L521">
        <v>-93.523430000000005</v>
      </c>
      <c r="N521" s="3">
        <f t="shared" si="87"/>
        <v>11.890111111111</v>
      </c>
      <c r="O521" s="3">
        <f t="shared" si="85"/>
        <v>-84.724648000000002</v>
      </c>
    </row>
    <row r="522" spans="2:15" x14ac:dyDescent="0.25">
      <c r="B522">
        <v>8851100000</v>
      </c>
      <c r="C522">
        <v>-97.497474999999994</v>
      </c>
      <c r="D522">
        <v>-89.537711999999999</v>
      </c>
      <c r="F522" s="3">
        <f t="shared" si="86"/>
        <v>12.429122222222</v>
      </c>
      <c r="G522" s="3">
        <f t="shared" si="84"/>
        <v>-76.173668000000006</v>
      </c>
      <c r="J522">
        <v>8851100000</v>
      </c>
      <c r="K522">
        <v>-95.813468999999998</v>
      </c>
      <c r="L522">
        <v>-87.021179000000004</v>
      </c>
      <c r="N522" s="3">
        <f t="shared" si="87"/>
        <v>12.429122222222</v>
      </c>
      <c r="O522" s="3">
        <f t="shared" si="85"/>
        <v>-83.207817000000006</v>
      </c>
    </row>
    <row r="523" spans="2:15" x14ac:dyDescent="0.25">
      <c r="B523">
        <v>9112333333.3332996</v>
      </c>
      <c r="C523">
        <v>-100.93648</v>
      </c>
      <c r="D523">
        <v>-92.940558999999993</v>
      </c>
      <c r="F523" s="3">
        <f t="shared" si="86"/>
        <v>12.968133333333</v>
      </c>
      <c r="G523" s="3">
        <f t="shared" si="84"/>
        <v>-71.168312</v>
      </c>
      <c r="J523">
        <v>9112333333.3332996</v>
      </c>
      <c r="K523">
        <v>-110.40044</v>
      </c>
      <c r="L523">
        <v>-101.7546</v>
      </c>
      <c r="N523" s="3">
        <f t="shared" si="87"/>
        <v>12.968133333333</v>
      </c>
      <c r="O523" s="3">
        <f t="shared" si="85"/>
        <v>-86.987953000000005</v>
      </c>
    </row>
    <row r="524" spans="2:15" x14ac:dyDescent="0.25">
      <c r="B524">
        <v>9373566666.6667004</v>
      </c>
      <c r="C524">
        <v>-91.992797999999993</v>
      </c>
      <c r="D524">
        <v>-83.703079000000002</v>
      </c>
      <c r="F524" s="3">
        <f t="shared" si="86"/>
        <v>13.507144444444</v>
      </c>
      <c r="G524" s="3">
        <f t="shared" si="84"/>
        <v>-86.140343000000001</v>
      </c>
      <c r="J524">
        <v>9373566666.6667004</v>
      </c>
      <c r="K524">
        <v>-115.48954000000001</v>
      </c>
      <c r="L524">
        <v>-106.74731</v>
      </c>
      <c r="N524" s="3">
        <f t="shared" si="87"/>
        <v>13.507144444444</v>
      </c>
      <c r="O524" s="3">
        <f t="shared" si="85"/>
        <v>-88.901343999999995</v>
      </c>
    </row>
    <row r="525" spans="2:15" x14ac:dyDescent="0.25">
      <c r="B525">
        <v>9634800000</v>
      </c>
      <c r="C525">
        <v>-90.845023999999995</v>
      </c>
      <c r="D525">
        <v>-82.417427000000004</v>
      </c>
      <c r="F525" s="3">
        <f t="shared" si="86"/>
        <v>14.046155555556</v>
      </c>
      <c r="G525" s="3">
        <f t="shared" si="84"/>
        <v>-83.387130999999997</v>
      </c>
      <c r="J525">
        <v>9634800000</v>
      </c>
      <c r="K525">
        <v>-112.87875</v>
      </c>
      <c r="L525">
        <v>-103.85471</v>
      </c>
      <c r="N525" s="3">
        <f t="shared" si="87"/>
        <v>14.046155555556</v>
      </c>
      <c r="O525" s="3">
        <f t="shared" si="85"/>
        <v>-96.670188999999993</v>
      </c>
    </row>
    <row r="526" spans="2:15" x14ac:dyDescent="0.25">
      <c r="B526">
        <v>9896033333.3332996</v>
      </c>
      <c r="C526">
        <v>-96.512664999999998</v>
      </c>
      <c r="D526">
        <v>-87.982033000000001</v>
      </c>
      <c r="F526" s="3">
        <f t="shared" si="86"/>
        <v>14.585166666667</v>
      </c>
      <c r="G526" s="3">
        <f t="shared" si="84"/>
        <v>-81.124863000000005</v>
      </c>
      <c r="J526">
        <v>9896033333.3332996</v>
      </c>
      <c r="K526">
        <v>-100.58873</v>
      </c>
      <c r="L526">
        <v>-91.487091000000007</v>
      </c>
      <c r="N526" s="3">
        <f t="shared" si="87"/>
        <v>14.585166666667</v>
      </c>
      <c r="O526" s="3">
        <f t="shared" si="85"/>
        <v>-98.060119999999998</v>
      </c>
    </row>
    <row r="527" spans="2:15" x14ac:dyDescent="0.25">
      <c r="B527">
        <v>10157266666.667</v>
      </c>
      <c r="C527">
        <v>-90.072823</v>
      </c>
      <c r="D527">
        <v>-81.952834999999993</v>
      </c>
      <c r="F527" s="3">
        <f t="shared" si="86"/>
        <v>15.124177777778</v>
      </c>
      <c r="G527" s="3">
        <f t="shared" si="84"/>
        <v>-83.414680000000004</v>
      </c>
      <c r="J527">
        <v>10157266666.667</v>
      </c>
      <c r="K527">
        <v>-99.831123000000005</v>
      </c>
      <c r="L527">
        <v>-90.660285999999999</v>
      </c>
      <c r="N527" s="3">
        <f t="shared" si="87"/>
        <v>15.124177777778</v>
      </c>
      <c r="O527" s="3">
        <f t="shared" si="85"/>
        <v>-91.540030999999999</v>
      </c>
    </row>
    <row r="528" spans="2:15" x14ac:dyDescent="0.25">
      <c r="B528">
        <v>10418500000</v>
      </c>
      <c r="C528">
        <v>-92.075103999999996</v>
      </c>
      <c r="D528">
        <v>-83.602164999999999</v>
      </c>
      <c r="F528" s="3">
        <f t="shared" si="86"/>
        <v>15.663188888889</v>
      </c>
      <c r="G528" s="3">
        <f t="shared" si="84"/>
        <v>-76.241637999999995</v>
      </c>
      <c r="J528">
        <v>10418500000</v>
      </c>
      <c r="K528">
        <v>-100.03225</v>
      </c>
      <c r="L528">
        <v>-90.514328000000006</v>
      </c>
      <c r="N528" s="3">
        <f t="shared" si="87"/>
        <v>15.663188888889</v>
      </c>
      <c r="O528" s="3">
        <f t="shared" si="85"/>
        <v>-92.659439000000006</v>
      </c>
    </row>
    <row r="529" spans="2:16" x14ac:dyDescent="0.25">
      <c r="B529">
        <v>10679733333.333</v>
      </c>
      <c r="C529">
        <v>-100.26712000000001</v>
      </c>
      <c r="D529">
        <v>-91.788177000000005</v>
      </c>
      <c r="F529" s="3">
        <f t="shared" si="86"/>
        <v>16.202200000000001</v>
      </c>
      <c r="G529" s="3">
        <f t="shared" si="84"/>
        <v>-74.995536999999999</v>
      </c>
      <c r="J529">
        <v>10679733333.333</v>
      </c>
      <c r="K529">
        <v>-102.25946999999999</v>
      </c>
      <c r="L529">
        <v>-92.451690999999997</v>
      </c>
      <c r="N529" s="3">
        <f t="shared" si="87"/>
        <v>16.202200000000001</v>
      </c>
      <c r="O529" s="3">
        <f t="shared" si="85"/>
        <v>-87.447852999999995</v>
      </c>
    </row>
    <row r="530" spans="2:16" x14ac:dyDescent="0.25">
      <c r="B530">
        <v>10940966666.667</v>
      </c>
      <c r="C530">
        <v>-93.994843000000003</v>
      </c>
      <c r="D530">
        <v>-85.595116000000004</v>
      </c>
      <c r="F530" s="3" t="s">
        <v>26</v>
      </c>
      <c r="J530">
        <v>10940966666.667</v>
      </c>
      <c r="K530">
        <v>-107.23471000000001</v>
      </c>
      <c r="L530">
        <v>-96.909194999999997</v>
      </c>
      <c r="N530" s="3" t="s">
        <v>26</v>
      </c>
    </row>
    <row r="531" spans="2:16" x14ac:dyDescent="0.25">
      <c r="B531">
        <v>11202200000</v>
      </c>
      <c r="C531">
        <v>-87.553818000000007</v>
      </c>
      <c r="D531">
        <v>-79.411559999999994</v>
      </c>
      <c r="J531">
        <v>11202200000</v>
      </c>
      <c r="K531">
        <v>-95.891623999999993</v>
      </c>
      <c r="L531">
        <v>-84.653617999999994</v>
      </c>
    </row>
    <row r="532" spans="2:16" x14ac:dyDescent="0.25">
      <c r="B532" t="s">
        <v>26</v>
      </c>
      <c r="J532" t="s">
        <v>26</v>
      </c>
    </row>
    <row r="533" spans="2:16" x14ac:dyDescent="0.25">
      <c r="F533" s="3" t="s">
        <v>76</v>
      </c>
      <c r="N533" s="3" t="s">
        <v>76</v>
      </c>
    </row>
    <row r="534" spans="2:16" ht="15.75" x14ac:dyDescent="0.25">
      <c r="F534" s="3" t="s">
        <v>22</v>
      </c>
      <c r="G534" s="3" t="str">
        <f t="shared" ref="G534:G553" si="88">D560</f>
        <v>5Rx4L dBc Log Mag(dB)</v>
      </c>
      <c r="H534" s="26">
        <v>5</v>
      </c>
      <c r="N534" s="3" t="s">
        <v>22</v>
      </c>
      <c r="O534" s="3" t="str">
        <f t="shared" ref="O534:O553" si="89">L560</f>
        <v>5Rx4L dBc Log Mag(dB)</v>
      </c>
      <c r="P534" s="26">
        <v>5</v>
      </c>
    </row>
    <row r="535" spans="2:16" ht="15.75" x14ac:dyDescent="0.25">
      <c r="B535" t="s">
        <v>74</v>
      </c>
      <c r="F535" s="3">
        <f t="shared" ref="F535:F553" si="90">B561/1000000000</f>
        <v>6.5</v>
      </c>
      <c r="G535" s="3">
        <f t="shared" si="88"/>
        <v>-72.893058999999994</v>
      </c>
      <c r="H535" s="27">
        <f>ABS(AVERAGE(G535:G553)-(H534-1)*10)</f>
        <v>127.90929184210526</v>
      </c>
      <c r="J535" t="s">
        <v>74</v>
      </c>
      <c r="N535" s="3">
        <f t="shared" ref="N535:N553" si="91">J561/1000000000</f>
        <v>6.5</v>
      </c>
      <c r="O535" s="3">
        <f t="shared" si="89"/>
        <v>-87.123031999999995</v>
      </c>
      <c r="P535" s="27">
        <f>ABS(AVERAGE(O535:O553)-(P534-1)*10)</f>
        <v>131.73836310526315</v>
      </c>
    </row>
    <row r="536" spans="2:16" x14ac:dyDescent="0.25">
      <c r="B536" t="s">
        <v>22</v>
      </c>
      <c r="C536" t="s">
        <v>164</v>
      </c>
      <c r="D536" t="s">
        <v>75</v>
      </c>
      <c r="F536" s="3">
        <f t="shared" si="90"/>
        <v>7.3056777777777997</v>
      </c>
      <c r="G536" s="3">
        <f t="shared" si="88"/>
        <v>-80.606941000000006</v>
      </c>
      <c r="J536" t="s">
        <v>22</v>
      </c>
      <c r="K536" t="s">
        <v>164</v>
      </c>
      <c r="L536" t="s">
        <v>75</v>
      </c>
      <c r="N536" s="3">
        <f t="shared" si="91"/>
        <v>7.3056777777777997</v>
      </c>
      <c r="O536" s="3">
        <f t="shared" si="89"/>
        <v>-87.014069000000006</v>
      </c>
    </row>
    <row r="537" spans="2:16" x14ac:dyDescent="0.25">
      <c r="B537">
        <v>6500000000</v>
      </c>
      <c r="C537">
        <v>-65.844971000000001</v>
      </c>
      <c r="D537">
        <v>-59.500500000000002</v>
      </c>
      <c r="F537" s="3">
        <f t="shared" si="90"/>
        <v>8.1113555555555994</v>
      </c>
      <c r="G537" s="3">
        <f t="shared" si="88"/>
        <v>-103.84892000000001</v>
      </c>
      <c r="J537">
        <v>6500000000</v>
      </c>
      <c r="K537">
        <v>-80.128615999999994</v>
      </c>
      <c r="L537">
        <v>-71.982985999999997</v>
      </c>
      <c r="N537" s="3">
        <f t="shared" si="91"/>
        <v>8.1113555555555994</v>
      </c>
      <c r="O537" s="3">
        <f t="shared" si="89"/>
        <v>-96.291411999999994</v>
      </c>
    </row>
    <row r="538" spans="2:16" x14ac:dyDescent="0.25">
      <c r="B538">
        <v>7039011111.1111002</v>
      </c>
      <c r="C538">
        <v>-64.394760000000005</v>
      </c>
      <c r="D538">
        <v>-57.330432999999999</v>
      </c>
      <c r="F538" s="3">
        <f t="shared" si="90"/>
        <v>8.9170333333333005</v>
      </c>
      <c r="G538" s="3">
        <f t="shared" si="88"/>
        <v>-93.338561999999996</v>
      </c>
      <c r="J538">
        <v>7039011111.1111002</v>
      </c>
      <c r="K538">
        <v>-84.722031000000001</v>
      </c>
      <c r="L538">
        <v>-76.40052</v>
      </c>
      <c r="N538" s="3">
        <f t="shared" si="91"/>
        <v>8.9170333333333005</v>
      </c>
      <c r="O538" s="3">
        <f t="shared" si="89"/>
        <v>-90.602371000000005</v>
      </c>
    </row>
    <row r="539" spans="2:16" x14ac:dyDescent="0.25">
      <c r="B539">
        <v>7578022222.2222004</v>
      </c>
      <c r="C539">
        <v>-74.130095999999995</v>
      </c>
      <c r="D539">
        <v>-66.997757000000007</v>
      </c>
      <c r="F539" s="3">
        <f t="shared" si="90"/>
        <v>9.7227111111110993</v>
      </c>
      <c r="G539" s="3">
        <f t="shared" si="88"/>
        <v>-94.720718000000005</v>
      </c>
      <c r="J539">
        <v>7578022222.2222004</v>
      </c>
      <c r="K539">
        <v>-84.848884999999996</v>
      </c>
      <c r="L539">
        <v>-76.874634</v>
      </c>
      <c r="N539" s="3">
        <f t="shared" si="91"/>
        <v>9.7227111111110993</v>
      </c>
      <c r="O539" s="3">
        <f t="shared" si="89"/>
        <v>-90.021979999999999</v>
      </c>
    </row>
    <row r="540" spans="2:16" x14ac:dyDescent="0.25">
      <c r="B540">
        <v>8117033333.3332996</v>
      </c>
      <c r="C540">
        <v>-90.272728000000001</v>
      </c>
      <c r="D540">
        <v>-83.130013000000005</v>
      </c>
      <c r="F540" s="3">
        <f t="shared" si="90"/>
        <v>10.528388888888999</v>
      </c>
      <c r="G540" s="3">
        <f t="shared" si="88"/>
        <v>-88.014961</v>
      </c>
      <c r="J540">
        <v>8117033333.3332996</v>
      </c>
      <c r="K540">
        <v>-93.756232999999995</v>
      </c>
      <c r="L540">
        <v>-85.626175000000003</v>
      </c>
      <c r="N540" s="3">
        <f t="shared" si="91"/>
        <v>10.528388888888999</v>
      </c>
      <c r="O540" s="3">
        <f t="shared" si="89"/>
        <v>-94.373299000000003</v>
      </c>
    </row>
    <row r="541" spans="2:16" x14ac:dyDescent="0.25">
      <c r="B541">
        <v>8656044444.4444008</v>
      </c>
      <c r="C541">
        <v>-98.045760999999999</v>
      </c>
      <c r="D541">
        <v>-91.337410000000006</v>
      </c>
      <c r="F541" s="3">
        <f t="shared" si="90"/>
        <v>11.334066666667001</v>
      </c>
      <c r="G541" s="3">
        <f t="shared" si="88"/>
        <v>-82.553084999999996</v>
      </c>
      <c r="J541">
        <v>8656044444.4444008</v>
      </c>
      <c r="K541">
        <v>-89.694121999999993</v>
      </c>
      <c r="L541">
        <v>-81.590637000000001</v>
      </c>
      <c r="N541" s="3">
        <f t="shared" si="91"/>
        <v>11.334066666667001</v>
      </c>
      <c r="O541" s="3">
        <f t="shared" si="89"/>
        <v>-86.465691000000007</v>
      </c>
    </row>
    <row r="542" spans="2:16" x14ac:dyDescent="0.25">
      <c r="B542">
        <v>9195055555.5555992</v>
      </c>
      <c r="C542">
        <v>-77.018592999999996</v>
      </c>
      <c r="D542">
        <v>-70.096535000000003</v>
      </c>
      <c r="F542" s="3">
        <f t="shared" si="90"/>
        <v>12.139744444444</v>
      </c>
      <c r="G542" s="3">
        <f t="shared" si="88"/>
        <v>-92.398712000000003</v>
      </c>
      <c r="J542">
        <v>9195055555.5555992</v>
      </c>
      <c r="K542">
        <v>-92.837783999999999</v>
      </c>
      <c r="L542">
        <v>-84.069710000000001</v>
      </c>
      <c r="N542" s="3">
        <f t="shared" si="91"/>
        <v>12.139744444444</v>
      </c>
      <c r="O542" s="3">
        <f t="shared" si="89"/>
        <v>-91.755324999999999</v>
      </c>
    </row>
    <row r="543" spans="2:16" x14ac:dyDescent="0.25">
      <c r="B543">
        <v>9734066666.6667004</v>
      </c>
      <c r="C543">
        <v>-85.193236999999996</v>
      </c>
      <c r="D543">
        <v>-78.081740999999994</v>
      </c>
      <c r="F543" s="3">
        <f t="shared" si="90"/>
        <v>12.945422222222</v>
      </c>
      <c r="G543" s="3">
        <f t="shared" si="88"/>
        <v>-85.030586</v>
      </c>
      <c r="J543">
        <v>9734066666.6667004</v>
      </c>
      <c r="K543">
        <v>-95.510222999999996</v>
      </c>
      <c r="L543">
        <v>-86.125473</v>
      </c>
      <c r="N543" s="3">
        <f t="shared" si="91"/>
        <v>12.945422222222</v>
      </c>
      <c r="O543" s="3">
        <f t="shared" si="89"/>
        <v>-85.768951000000001</v>
      </c>
    </row>
    <row r="544" spans="2:16" x14ac:dyDescent="0.25">
      <c r="B544">
        <v>10273077777.778</v>
      </c>
      <c r="C544">
        <v>-84.619667000000007</v>
      </c>
      <c r="D544">
        <v>-77.323577999999998</v>
      </c>
      <c r="F544" s="3">
        <f t="shared" si="90"/>
        <v>13.751099999999999</v>
      </c>
      <c r="G544" s="3">
        <f t="shared" si="88"/>
        <v>-86.975730999999996</v>
      </c>
      <c r="J544">
        <v>10273077777.778</v>
      </c>
      <c r="K544">
        <v>-91.257919000000001</v>
      </c>
      <c r="L544">
        <v>-81.915008999999998</v>
      </c>
      <c r="N544" s="3">
        <f t="shared" si="91"/>
        <v>13.751099999999999</v>
      </c>
      <c r="O544" s="3">
        <f t="shared" si="89"/>
        <v>-92.396950000000004</v>
      </c>
    </row>
    <row r="545" spans="2:16" x14ac:dyDescent="0.25">
      <c r="B545">
        <v>10812088888.889</v>
      </c>
      <c r="C545">
        <v>-81.239281000000005</v>
      </c>
      <c r="D545">
        <v>-73.542282</v>
      </c>
      <c r="F545" s="3">
        <f t="shared" si="90"/>
        <v>14.556777777778001</v>
      </c>
      <c r="G545" s="3">
        <f t="shared" si="88"/>
        <v>-93.644806000000003</v>
      </c>
      <c r="J545">
        <v>10812088888.889</v>
      </c>
      <c r="K545">
        <v>-91.933121</v>
      </c>
      <c r="L545">
        <v>-82.818404999999998</v>
      </c>
      <c r="N545" s="3">
        <f t="shared" si="91"/>
        <v>14.556777777778001</v>
      </c>
      <c r="O545" s="3">
        <f t="shared" si="89"/>
        <v>-98.849875999999995</v>
      </c>
    </row>
    <row r="546" spans="2:16" x14ac:dyDescent="0.25">
      <c r="B546">
        <v>11351100000</v>
      </c>
      <c r="C546">
        <v>-82.990364</v>
      </c>
      <c r="D546">
        <v>-75.030593999999994</v>
      </c>
      <c r="F546" s="3">
        <f t="shared" si="90"/>
        <v>15.362455555556</v>
      </c>
      <c r="G546" s="3">
        <f t="shared" si="88"/>
        <v>-86.757469</v>
      </c>
      <c r="J546">
        <v>11351100000</v>
      </c>
      <c r="K546">
        <v>-92.981673999999998</v>
      </c>
      <c r="L546">
        <v>-84.189391999999998</v>
      </c>
      <c r="N546" s="3">
        <f t="shared" si="91"/>
        <v>15.362455555556</v>
      </c>
      <c r="O546" s="3">
        <f t="shared" si="89"/>
        <v>-101.63713</v>
      </c>
    </row>
    <row r="547" spans="2:16" x14ac:dyDescent="0.25">
      <c r="B547">
        <v>11890111111.111</v>
      </c>
      <c r="C547">
        <v>-101.21756999999999</v>
      </c>
      <c r="D547">
        <v>-93.221642000000003</v>
      </c>
      <c r="F547" s="3">
        <f t="shared" si="90"/>
        <v>16.168133333333</v>
      </c>
      <c r="G547" s="3">
        <f t="shared" si="88"/>
        <v>-97.796028000000007</v>
      </c>
      <c r="J547">
        <v>11890111111.111</v>
      </c>
      <c r="K547">
        <v>-93.370482999999993</v>
      </c>
      <c r="L547">
        <v>-84.724648000000002</v>
      </c>
      <c r="N547" s="3">
        <f t="shared" si="91"/>
        <v>16.168133333333</v>
      </c>
      <c r="O547" s="3">
        <f t="shared" si="89"/>
        <v>-97.496207999999996</v>
      </c>
    </row>
    <row r="548" spans="2:16" x14ac:dyDescent="0.25">
      <c r="B548">
        <v>12429122222.222</v>
      </c>
      <c r="C548">
        <v>-84.463393999999994</v>
      </c>
      <c r="D548">
        <v>-76.173668000000006</v>
      </c>
      <c r="F548" s="3">
        <f t="shared" si="90"/>
        <v>16.973811111111001</v>
      </c>
      <c r="G548" s="3">
        <f t="shared" si="88"/>
        <v>-85.283614999999998</v>
      </c>
      <c r="J548">
        <v>12429122222.222</v>
      </c>
      <c r="K548">
        <v>-91.950042999999994</v>
      </c>
      <c r="L548">
        <v>-83.207817000000006</v>
      </c>
      <c r="N548" s="3">
        <f t="shared" si="91"/>
        <v>16.973811111111001</v>
      </c>
      <c r="O548" s="3">
        <f t="shared" si="89"/>
        <v>-89.698234999999997</v>
      </c>
    </row>
    <row r="549" spans="2:16" x14ac:dyDescent="0.25">
      <c r="B549">
        <v>12968133333.333</v>
      </c>
      <c r="C549">
        <v>-79.595909000000006</v>
      </c>
      <c r="D549">
        <v>-71.168312</v>
      </c>
      <c r="F549" s="3">
        <f t="shared" si="90"/>
        <v>17.779488888888999</v>
      </c>
      <c r="G549" s="3">
        <f t="shared" si="88"/>
        <v>-92.020515000000003</v>
      </c>
      <c r="J549">
        <v>12968133333.333</v>
      </c>
      <c r="K549">
        <v>-96.011993000000004</v>
      </c>
      <c r="L549">
        <v>-86.987953000000005</v>
      </c>
      <c r="N549" s="3">
        <f t="shared" si="91"/>
        <v>17.779488888888999</v>
      </c>
      <c r="O549" s="3">
        <f t="shared" si="89"/>
        <v>-90.535483999999997</v>
      </c>
    </row>
    <row r="550" spans="2:16" x14ac:dyDescent="0.25">
      <c r="B550">
        <v>13507144444.444</v>
      </c>
      <c r="C550">
        <v>-94.670974999999999</v>
      </c>
      <c r="D550">
        <v>-86.140343000000001</v>
      </c>
      <c r="F550" s="3">
        <f t="shared" si="90"/>
        <v>18.585166666667</v>
      </c>
      <c r="G550" s="3">
        <f t="shared" si="88"/>
        <v>-85.882796999999997</v>
      </c>
      <c r="J550">
        <v>13507144444.444</v>
      </c>
      <c r="K550">
        <v>-98.002983</v>
      </c>
      <c r="L550">
        <v>-88.901343999999995</v>
      </c>
      <c r="N550" s="3">
        <f t="shared" si="91"/>
        <v>18.585166666667</v>
      </c>
      <c r="O550" s="3">
        <f t="shared" si="89"/>
        <v>-90.731521999999998</v>
      </c>
    </row>
    <row r="551" spans="2:16" x14ac:dyDescent="0.25">
      <c r="B551">
        <v>14046155555.556</v>
      </c>
      <c r="C551">
        <v>-91.507118000000006</v>
      </c>
      <c r="D551">
        <v>-83.387130999999997</v>
      </c>
      <c r="F551" s="3">
        <f t="shared" si="90"/>
        <v>19.390844444443999</v>
      </c>
      <c r="G551" s="3">
        <f t="shared" si="88"/>
        <v>-90.508705000000006</v>
      </c>
      <c r="J551">
        <v>14046155555.556</v>
      </c>
      <c r="K551">
        <v>-105.84103</v>
      </c>
      <c r="L551">
        <v>-96.670188999999993</v>
      </c>
      <c r="N551" s="3">
        <f t="shared" si="91"/>
        <v>19.390844444443999</v>
      </c>
      <c r="O551" s="3">
        <f t="shared" si="89"/>
        <v>-92.660338999999993</v>
      </c>
    </row>
    <row r="552" spans="2:16" x14ac:dyDescent="0.25">
      <c r="B552">
        <v>14585166666.667</v>
      </c>
      <c r="C552">
        <v>-89.597801000000004</v>
      </c>
      <c r="D552">
        <v>-81.124863000000005</v>
      </c>
      <c r="F552" s="3">
        <f t="shared" si="90"/>
        <v>20.196522222222001</v>
      </c>
      <c r="G552" s="3">
        <f t="shared" si="88"/>
        <v>-83.185837000000006</v>
      </c>
      <c r="J552">
        <v>14585166666.667</v>
      </c>
      <c r="K552">
        <v>-107.57804</v>
      </c>
      <c r="L552">
        <v>-98.060119999999998</v>
      </c>
      <c r="N552" s="3">
        <f t="shared" si="91"/>
        <v>20.196522222222001</v>
      </c>
      <c r="O552" s="3">
        <f t="shared" si="89"/>
        <v>-89.852951000000004</v>
      </c>
    </row>
    <row r="553" spans="2:16" x14ac:dyDescent="0.25">
      <c r="B553">
        <v>15124177777.778</v>
      </c>
      <c r="C553">
        <v>-91.893623000000005</v>
      </c>
      <c r="D553">
        <v>-83.414680000000004</v>
      </c>
      <c r="F553" s="3">
        <f t="shared" si="90"/>
        <v>21.002199999999998</v>
      </c>
      <c r="G553" s="3">
        <f t="shared" si="88"/>
        <v>-74.815498000000005</v>
      </c>
      <c r="J553">
        <v>15124177777.778</v>
      </c>
      <c r="K553">
        <v>-101.34781</v>
      </c>
      <c r="L553">
        <v>-91.540030999999999</v>
      </c>
      <c r="N553" s="3">
        <f t="shared" si="91"/>
        <v>21.002199999999998</v>
      </c>
      <c r="O553" s="3">
        <f t="shared" si="89"/>
        <v>-89.754074000000003</v>
      </c>
    </row>
    <row r="554" spans="2:16" x14ac:dyDescent="0.25">
      <c r="B554">
        <v>15663188888.889</v>
      </c>
      <c r="C554">
        <v>-84.641364999999993</v>
      </c>
      <c r="D554">
        <v>-76.241637999999995</v>
      </c>
      <c r="F554" s="3" t="s">
        <v>26</v>
      </c>
      <c r="J554">
        <v>15663188888.889</v>
      </c>
      <c r="K554">
        <v>-102.98495</v>
      </c>
      <c r="L554">
        <v>-92.659439000000006</v>
      </c>
      <c r="N554" s="3" t="s">
        <v>26</v>
      </c>
    </row>
    <row r="555" spans="2:16" x14ac:dyDescent="0.25">
      <c r="B555">
        <v>16202200000</v>
      </c>
      <c r="C555">
        <v>-83.137787000000003</v>
      </c>
      <c r="D555">
        <v>-74.995536999999999</v>
      </c>
      <c r="J555">
        <v>16202200000</v>
      </c>
      <c r="K555">
        <v>-98.685851999999997</v>
      </c>
      <c r="L555">
        <v>-87.447852999999995</v>
      </c>
    </row>
    <row r="556" spans="2:16" x14ac:dyDescent="0.25">
      <c r="B556" t="s">
        <v>26</v>
      </c>
      <c r="J556" t="s">
        <v>26</v>
      </c>
    </row>
    <row r="557" spans="2:16" x14ac:dyDescent="0.25">
      <c r="F557" s="3" t="s">
        <v>78</v>
      </c>
      <c r="N557" s="3" t="s">
        <v>78</v>
      </c>
    </row>
    <row r="558" spans="2:16" ht="15.75" x14ac:dyDescent="0.25">
      <c r="F558" s="3" t="s">
        <v>22</v>
      </c>
      <c r="G558" s="3" t="str">
        <f t="shared" ref="G558:G577" si="92">D584</f>
        <v>5Rx5L dBc Log Mag(dB)</v>
      </c>
      <c r="H558" s="26">
        <v>5</v>
      </c>
      <c r="N558" s="3" t="s">
        <v>22</v>
      </c>
      <c r="O558" s="3" t="str">
        <f t="shared" ref="O558:O577" si="93">L584</f>
        <v>5Rx5L dBc Log Mag(dB)</v>
      </c>
      <c r="P558" s="26">
        <v>5</v>
      </c>
    </row>
    <row r="559" spans="2:16" ht="15.75" x14ac:dyDescent="0.25">
      <c r="B559" t="s">
        <v>76</v>
      </c>
      <c r="F559" s="3">
        <f t="shared" ref="F559:F577" si="94">B585/1000000000</f>
        <v>6.5</v>
      </c>
      <c r="G559" s="3">
        <f t="shared" si="92"/>
        <v>-53.133152000000003</v>
      </c>
      <c r="H559" s="27">
        <f>ABS(AVERAGE(G559:G577)-(H558-1)*10)</f>
        <v>114.53127626315789</v>
      </c>
      <c r="J559" t="s">
        <v>76</v>
      </c>
      <c r="N559" s="3">
        <f t="shared" ref="N559:N577" si="95">J585/1000000000</f>
        <v>6.5</v>
      </c>
      <c r="O559" s="3">
        <f t="shared" si="93"/>
        <v>-61.949669</v>
      </c>
      <c r="P559" s="27">
        <f>ABS(AVERAGE(O559:O577)-(P558-1)*10)</f>
        <v>125.81984631578948</v>
      </c>
    </row>
    <row r="560" spans="2:16" x14ac:dyDescent="0.25">
      <c r="B560" t="s">
        <v>22</v>
      </c>
      <c r="C560" t="s">
        <v>165</v>
      </c>
      <c r="D560" t="s">
        <v>77</v>
      </c>
      <c r="F560" s="3">
        <f t="shared" si="94"/>
        <v>7.5267666666667008</v>
      </c>
      <c r="G560" s="3">
        <f t="shared" si="92"/>
        <v>-65.976173000000003</v>
      </c>
      <c r="J560" t="s">
        <v>22</v>
      </c>
      <c r="K560" t="s">
        <v>165</v>
      </c>
      <c r="L560" t="s">
        <v>77</v>
      </c>
      <c r="N560" s="3">
        <f t="shared" si="95"/>
        <v>7.5267666666667008</v>
      </c>
      <c r="O560" s="3">
        <f t="shared" si="93"/>
        <v>-68.159537999999998</v>
      </c>
    </row>
    <row r="561" spans="2:15" x14ac:dyDescent="0.25">
      <c r="B561">
        <v>6500000000</v>
      </c>
      <c r="C561">
        <v>-79.237526000000003</v>
      </c>
      <c r="D561">
        <v>-72.893058999999994</v>
      </c>
      <c r="F561" s="3">
        <f t="shared" si="94"/>
        <v>8.5535333333333003</v>
      </c>
      <c r="G561" s="3">
        <f t="shared" si="92"/>
        <v>-67.869704999999996</v>
      </c>
      <c r="J561">
        <v>6500000000</v>
      </c>
      <c r="K561">
        <v>-95.268660999999994</v>
      </c>
      <c r="L561">
        <v>-87.123031999999995</v>
      </c>
      <c r="N561" s="3">
        <f t="shared" si="95"/>
        <v>8.5535333333333003</v>
      </c>
      <c r="O561" s="3">
        <f t="shared" si="93"/>
        <v>-83.714789999999994</v>
      </c>
    </row>
    <row r="562" spans="2:15" x14ac:dyDescent="0.25">
      <c r="B562">
        <v>7305677777.7777996</v>
      </c>
      <c r="C562">
        <v>-87.671272000000002</v>
      </c>
      <c r="D562">
        <v>-80.606941000000006</v>
      </c>
      <c r="F562" s="3">
        <f t="shared" si="94"/>
        <v>9.5802999999999994</v>
      </c>
      <c r="G562" s="3">
        <f t="shared" si="92"/>
        <v>-66.241637999999995</v>
      </c>
      <c r="J562">
        <v>7305677777.7777996</v>
      </c>
      <c r="K562">
        <v>-95.335571000000002</v>
      </c>
      <c r="L562">
        <v>-87.014069000000006</v>
      </c>
      <c r="N562" s="3">
        <f t="shared" si="95"/>
        <v>9.5802999999999994</v>
      </c>
      <c r="O562" s="3">
        <f t="shared" si="93"/>
        <v>-86.545319000000006</v>
      </c>
    </row>
    <row r="563" spans="2:15" x14ac:dyDescent="0.25">
      <c r="B563">
        <v>8111355555.5556002</v>
      </c>
      <c r="C563">
        <v>-110.98126000000001</v>
      </c>
      <c r="D563">
        <v>-103.84892000000001</v>
      </c>
      <c r="F563" s="3">
        <f t="shared" si="94"/>
        <v>10.607066666667</v>
      </c>
      <c r="G563" s="3">
        <f t="shared" si="92"/>
        <v>-81.656600999999995</v>
      </c>
      <c r="J563">
        <v>8111355555.5556002</v>
      </c>
      <c r="K563">
        <v>-104.26566</v>
      </c>
      <c r="L563">
        <v>-96.291411999999994</v>
      </c>
      <c r="N563" s="3">
        <f t="shared" si="95"/>
        <v>10.607066666667</v>
      </c>
      <c r="O563" s="3">
        <f t="shared" si="93"/>
        <v>-76.241623000000004</v>
      </c>
    </row>
    <row r="564" spans="2:15" x14ac:dyDescent="0.25">
      <c r="B564">
        <v>8917033333.3332996</v>
      </c>
      <c r="C564">
        <v>-100.48128</v>
      </c>
      <c r="D564">
        <v>-93.338561999999996</v>
      </c>
      <c r="F564" s="3">
        <f t="shared" si="94"/>
        <v>11.633833333333</v>
      </c>
      <c r="G564" s="3">
        <f t="shared" si="92"/>
        <v>-78.219254000000006</v>
      </c>
      <c r="J564">
        <v>8917033333.3332996</v>
      </c>
      <c r="K564">
        <v>-98.732429999999994</v>
      </c>
      <c r="L564">
        <v>-90.602371000000005</v>
      </c>
      <c r="N564" s="3">
        <f t="shared" si="95"/>
        <v>11.633833333333</v>
      </c>
      <c r="O564" s="3">
        <f t="shared" si="93"/>
        <v>-89.600303999999994</v>
      </c>
    </row>
    <row r="565" spans="2:15" x14ac:dyDescent="0.25">
      <c r="B565">
        <v>9722711111.1110992</v>
      </c>
      <c r="C565">
        <v>-101.42907</v>
      </c>
      <c r="D565">
        <v>-94.720718000000005</v>
      </c>
      <c r="F565" s="3">
        <f t="shared" si="94"/>
        <v>12.660600000000001</v>
      </c>
      <c r="G565" s="3">
        <f t="shared" si="92"/>
        <v>-75.029480000000007</v>
      </c>
      <c r="J565">
        <v>9722711111.1110992</v>
      </c>
      <c r="K565">
        <v>-98.125465000000005</v>
      </c>
      <c r="L565">
        <v>-90.021979999999999</v>
      </c>
      <c r="N565" s="3">
        <f t="shared" si="95"/>
        <v>12.660600000000001</v>
      </c>
      <c r="O565" s="3">
        <f t="shared" si="93"/>
        <v>-81.935989000000006</v>
      </c>
    </row>
    <row r="566" spans="2:15" x14ac:dyDescent="0.25">
      <c r="B566">
        <v>10528388888.889</v>
      </c>
      <c r="C566">
        <v>-94.937019000000006</v>
      </c>
      <c r="D566">
        <v>-88.014961</v>
      </c>
      <c r="F566" s="3">
        <f t="shared" si="94"/>
        <v>13.687366666667</v>
      </c>
      <c r="G566" s="3">
        <f t="shared" si="92"/>
        <v>-70.975700000000003</v>
      </c>
      <c r="J566">
        <v>10528388888.889</v>
      </c>
      <c r="K566">
        <v>-103.14136999999999</v>
      </c>
      <c r="L566">
        <v>-94.373299000000003</v>
      </c>
      <c r="N566" s="3">
        <f t="shared" si="95"/>
        <v>13.687366666667</v>
      </c>
      <c r="O566" s="3">
        <f t="shared" si="93"/>
        <v>-91.796256999999997</v>
      </c>
    </row>
    <row r="567" spans="2:15" x14ac:dyDescent="0.25">
      <c r="B567">
        <v>11334066666.667</v>
      </c>
      <c r="C567">
        <v>-89.664589000000007</v>
      </c>
      <c r="D567">
        <v>-82.553084999999996</v>
      </c>
      <c r="F567" s="3">
        <f t="shared" si="94"/>
        <v>14.714133333333001</v>
      </c>
      <c r="G567" s="3">
        <f t="shared" si="92"/>
        <v>-73.599868999999998</v>
      </c>
      <c r="J567">
        <v>11334066666.667</v>
      </c>
      <c r="K567">
        <v>-95.850441000000004</v>
      </c>
      <c r="L567">
        <v>-86.465691000000007</v>
      </c>
      <c r="N567" s="3">
        <f t="shared" si="95"/>
        <v>14.714133333333001</v>
      </c>
      <c r="O567" s="3">
        <f t="shared" si="93"/>
        <v>-90.427940000000007</v>
      </c>
    </row>
    <row r="568" spans="2:15" x14ac:dyDescent="0.25">
      <c r="B568">
        <v>12139744444.444</v>
      </c>
      <c r="C568">
        <v>-99.694800999999998</v>
      </c>
      <c r="D568">
        <v>-92.398712000000003</v>
      </c>
      <c r="F568" s="3">
        <f t="shared" si="94"/>
        <v>15.7409</v>
      </c>
      <c r="G568" s="3">
        <f t="shared" si="92"/>
        <v>-71.608031999999994</v>
      </c>
      <c r="J568">
        <v>12139744444.444</v>
      </c>
      <c r="K568">
        <v>-101.09824</v>
      </c>
      <c r="L568">
        <v>-91.755324999999999</v>
      </c>
      <c r="N568" s="3">
        <f t="shared" si="95"/>
        <v>15.7409</v>
      </c>
      <c r="O568" s="3">
        <f t="shared" si="93"/>
        <v>-88.190398999999999</v>
      </c>
    </row>
    <row r="569" spans="2:15" x14ac:dyDescent="0.25">
      <c r="B569">
        <v>12945422222.222</v>
      </c>
      <c r="C569">
        <v>-92.727585000000005</v>
      </c>
      <c r="D569">
        <v>-85.030586</v>
      </c>
      <c r="F569" s="3">
        <f t="shared" si="94"/>
        <v>16.767666666667001</v>
      </c>
      <c r="G569" s="3">
        <f t="shared" si="92"/>
        <v>-85.170280000000005</v>
      </c>
      <c r="J569">
        <v>12945422222.222</v>
      </c>
      <c r="K569">
        <v>-94.883667000000003</v>
      </c>
      <c r="L569">
        <v>-85.768951000000001</v>
      </c>
      <c r="N569" s="3">
        <f t="shared" si="95"/>
        <v>16.767666666667001</v>
      </c>
      <c r="O569" s="3">
        <f t="shared" si="93"/>
        <v>-86.615555000000001</v>
      </c>
    </row>
    <row r="570" spans="2:15" x14ac:dyDescent="0.25">
      <c r="B570">
        <v>13751100000</v>
      </c>
      <c r="C570">
        <v>-94.935492999999994</v>
      </c>
      <c r="D570">
        <v>-86.975730999999996</v>
      </c>
      <c r="F570" s="3">
        <f t="shared" si="94"/>
        <v>17.794433333333</v>
      </c>
      <c r="G570" s="3">
        <f t="shared" si="92"/>
        <v>-87.271584000000004</v>
      </c>
      <c r="J570">
        <v>13751100000</v>
      </c>
      <c r="K570">
        <v>-101.18924</v>
      </c>
      <c r="L570">
        <v>-92.396950000000004</v>
      </c>
      <c r="N570" s="3">
        <f t="shared" si="95"/>
        <v>17.794433333333</v>
      </c>
      <c r="O570" s="3">
        <f t="shared" si="93"/>
        <v>-86.289032000000006</v>
      </c>
    </row>
    <row r="571" spans="2:15" x14ac:dyDescent="0.25">
      <c r="B571">
        <v>14556777777.778</v>
      </c>
      <c r="C571">
        <v>-101.64072</v>
      </c>
      <c r="D571">
        <v>-93.644806000000003</v>
      </c>
      <c r="F571" s="3">
        <f t="shared" si="94"/>
        <v>18.821200000000001</v>
      </c>
      <c r="G571" s="3">
        <f t="shared" si="92"/>
        <v>-85.751579000000007</v>
      </c>
      <c r="J571">
        <v>14556777777.778</v>
      </c>
      <c r="K571">
        <v>-107.49571</v>
      </c>
      <c r="L571">
        <v>-98.849875999999995</v>
      </c>
      <c r="N571" s="3">
        <f t="shared" si="95"/>
        <v>18.821200000000001</v>
      </c>
      <c r="O571" s="3">
        <f t="shared" si="93"/>
        <v>-85.088363999999999</v>
      </c>
    </row>
    <row r="572" spans="2:15" x14ac:dyDescent="0.25">
      <c r="B572">
        <v>15362455555.556</v>
      </c>
      <c r="C572">
        <v>-95.047188000000006</v>
      </c>
      <c r="D572">
        <v>-86.757469</v>
      </c>
      <c r="F572" s="3">
        <f t="shared" si="94"/>
        <v>19.847966666666998</v>
      </c>
      <c r="G572" s="3">
        <f t="shared" si="92"/>
        <v>-82.248328999999998</v>
      </c>
      <c r="J572">
        <v>15362455555.556</v>
      </c>
      <c r="K572">
        <v>-110.37936000000001</v>
      </c>
      <c r="L572">
        <v>-101.63713</v>
      </c>
      <c r="N572" s="3">
        <f t="shared" si="95"/>
        <v>19.847966666666998</v>
      </c>
      <c r="O572" s="3">
        <f t="shared" si="93"/>
        <v>-94.228866999999994</v>
      </c>
    </row>
    <row r="573" spans="2:15" x14ac:dyDescent="0.25">
      <c r="B573">
        <v>16168133333.333</v>
      </c>
      <c r="C573">
        <v>-106.22363</v>
      </c>
      <c r="D573">
        <v>-97.796028000000007</v>
      </c>
      <c r="F573" s="3">
        <f t="shared" si="94"/>
        <v>20.874733333333001</v>
      </c>
      <c r="G573" s="3">
        <f t="shared" si="92"/>
        <v>-79.331160999999994</v>
      </c>
      <c r="J573">
        <v>16168133333.333</v>
      </c>
      <c r="K573">
        <v>-106.52025</v>
      </c>
      <c r="L573">
        <v>-97.496207999999996</v>
      </c>
      <c r="N573" s="3">
        <f t="shared" si="95"/>
        <v>20.874733333333001</v>
      </c>
      <c r="O573" s="3">
        <f t="shared" si="93"/>
        <v>-89.110657000000003</v>
      </c>
    </row>
    <row r="574" spans="2:15" x14ac:dyDescent="0.25">
      <c r="B574">
        <v>16973811111.111</v>
      </c>
      <c r="C574">
        <v>-93.814246999999995</v>
      </c>
      <c r="D574">
        <v>-85.283614999999998</v>
      </c>
      <c r="F574" s="3">
        <f t="shared" si="94"/>
        <v>21.901499999999999</v>
      </c>
      <c r="G574" s="3">
        <f t="shared" si="92"/>
        <v>-79.066460000000006</v>
      </c>
      <c r="J574">
        <v>16973811111.111</v>
      </c>
      <c r="K574">
        <v>-98.799873000000005</v>
      </c>
      <c r="L574">
        <v>-89.698234999999997</v>
      </c>
      <c r="N574" s="3">
        <f t="shared" si="95"/>
        <v>21.901499999999999</v>
      </c>
      <c r="O574" s="3">
        <f t="shared" si="93"/>
        <v>-93.785872999999995</v>
      </c>
    </row>
    <row r="575" spans="2:15" x14ac:dyDescent="0.25">
      <c r="B575">
        <v>17779488888.889</v>
      </c>
      <c r="C575">
        <v>-100.1405</v>
      </c>
      <c r="D575">
        <v>-92.020515000000003</v>
      </c>
      <c r="F575" s="3">
        <f t="shared" si="94"/>
        <v>22.928266666667</v>
      </c>
      <c r="G575" s="3">
        <f t="shared" si="92"/>
        <v>-76.762801999999994</v>
      </c>
      <c r="J575">
        <v>17779488888.889</v>
      </c>
      <c r="K575">
        <v>-99.706322</v>
      </c>
      <c r="L575">
        <v>-90.535483999999997</v>
      </c>
      <c r="N575" s="3">
        <f t="shared" si="95"/>
        <v>22.928266666667</v>
      </c>
      <c r="O575" s="3">
        <f t="shared" si="93"/>
        <v>-96.591446000000005</v>
      </c>
    </row>
    <row r="576" spans="2:15" x14ac:dyDescent="0.25">
      <c r="B576">
        <v>18585166666.667</v>
      </c>
      <c r="C576">
        <v>-94.355735999999993</v>
      </c>
      <c r="D576">
        <v>-85.882796999999997</v>
      </c>
      <c r="F576" s="3">
        <f t="shared" si="94"/>
        <v>23.955033333332999</v>
      </c>
      <c r="G576" s="3">
        <f t="shared" si="92"/>
        <v>-70.341431</v>
      </c>
      <c r="J576">
        <v>18585166666.667</v>
      </c>
      <c r="K576">
        <v>-100.24944000000001</v>
      </c>
      <c r="L576">
        <v>-90.731521999999998</v>
      </c>
      <c r="N576" s="3">
        <f t="shared" si="95"/>
        <v>23.955033333332999</v>
      </c>
      <c r="O576" s="3">
        <f t="shared" si="93"/>
        <v>-84.295485999999997</v>
      </c>
    </row>
    <row r="577" spans="2:15" x14ac:dyDescent="0.25">
      <c r="B577">
        <v>19390844444.444</v>
      </c>
      <c r="C577">
        <v>-98.987647999999993</v>
      </c>
      <c r="D577">
        <v>-90.508705000000006</v>
      </c>
      <c r="F577" s="3">
        <f t="shared" si="94"/>
        <v>24.9818</v>
      </c>
      <c r="G577" s="3">
        <f t="shared" si="92"/>
        <v>-65.841019000000003</v>
      </c>
      <c r="J577">
        <v>19390844444.444</v>
      </c>
      <c r="K577">
        <v>-102.46811</v>
      </c>
      <c r="L577">
        <v>-92.660338999999993</v>
      </c>
      <c r="N577" s="3">
        <f t="shared" si="95"/>
        <v>24.9818</v>
      </c>
      <c r="O577" s="3">
        <f t="shared" si="93"/>
        <v>-96.009972000000005</v>
      </c>
    </row>
    <row r="578" spans="2:15" x14ac:dyDescent="0.25">
      <c r="B578">
        <v>20196522222.222</v>
      </c>
      <c r="C578">
        <v>-91.585564000000005</v>
      </c>
      <c r="D578">
        <v>-83.185837000000006</v>
      </c>
      <c r="F578" s="3" t="s">
        <v>26</v>
      </c>
      <c r="J578">
        <v>20196522222.222</v>
      </c>
      <c r="K578">
        <v>-100.17847</v>
      </c>
      <c r="L578">
        <v>-89.852951000000004</v>
      </c>
      <c r="N578" s="3" t="s">
        <v>26</v>
      </c>
    </row>
    <row r="579" spans="2:15" x14ac:dyDescent="0.25">
      <c r="B579">
        <v>21002200000</v>
      </c>
      <c r="C579">
        <v>-82.957756000000003</v>
      </c>
      <c r="D579">
        <v>-74.815498000000005</v>
      </c>
      <c r="J579">
        <v>21002200000</v>
      </c>
      <c r="K579">
        <v>-100.99207</v>
      </c>
      <c r="L579">
        <v>-89.754074000000003</v>
      </c>
    </row>
    <row r="580" spans="2:15" x14ac:dyDescent="0.25">
      <c r="B580" t="s">
        <v>26</v>
      </c>
      <c r="J580" t="s">
        <v>26</v>
      </c>
    </row>
    <row r="583" spans="2:15" x14ac:dyDescent="0.25">
      <c r="B583" t="s">
        <v>78</v>
      </c>
      <c r="J583" t="s">
        <v>78</v>
      </c>
    </row>
    <row r="584" spans="2:15" x14ac:dyDescent="0.25">
      <c r="B584" t="s">
        <v>22</v>
      </c>
      <c r="C584" t="s">
        <v>166</v>
      </c>
      <c r="D584" t="s">
        <v>79</v>
      </c>
      <c r="J584" t="s">
        <v>22</v>
      </c>
      <c r="K584" t="s">
        <v>166</v>
      </c>
      <c r="L584" t="s">
        <v>79</v>
      </c>
    </row>
    <row r="585" spans="2:15" x14ac:dyDescent="0.25">
      <c r="B585">
        <v>6500000000</v>
      </c>
      <c r="C585">
        <v>-59.477618999999997</v>
      </c>
      <c r="D585">
        <v>-53.133152000000003</v>
      </c>
      <c r="J585">
        <v>6500000000</v>
      </c>
      <c r="K585">
        <v>-70.095298999999997</v>
      </c>
      <c r="L585">
        <v>-61.949669</v>
      </c>
    </row>
    <row r="586" spans="2:15" x14ac:dyDescent="0.25">
      <c r="B586">
        <v>7526766666.6667004</v>
      </c>
      <c r="C586">
        <v>-73.040503999999999</v>
      </c>
      <c r="D586">
        <v>-65.976173000000003</v>
      </c>
      <c r="J586">
        <v>7526766666.6667004</v>
      </c>
      <c r="K586">
        <v>-76.481041000000005</v>
      </c>
      <c r="L586">
        <v>-68.159537999999998</v>
      </c>
    </row>
    <row r="587" spans="2:15" x14ac:dyDescent="0.25">
      <c r="B587">
        <v>8553533333.3332996</v>
      </c>
      <c r="C587">
        <v>-75.002044999999995</v>
      </c>
      <c r="D587">
        <v>-67.869704999999996</v>
      </c>
      <c r="J587">
        <v>8553533333.3332996</v>
      </c>
      <c r="K587">
        <v>-91.689041000000003</v>
      </c>
      <c r="L587">
        <v>-83.714789999999994</v>
      </c>
    </row>
    <row r="588" spans="2:15" x14ac:dyDescent="0.25">
      <c r="B588">
        <v>9580300000</v>
      </c>
      <c r="C588">
        <v>-73.384354000000002</v>
      </c>
      <c r="D588">
        <v>-66.241637999999995</v>
      </c>
      <c r="J588">
        <v>9580300000</v>
      </c>
      <c r="K588">
        <v>-94.675376999999997</v>
      </c>
      <c r="L588">
        <v>-86.545319000000006</v>
      </c>
    </row>
    <row r="589" spans="2:15" x14ac:dyDescent="0.25">
      <c r="B589">
        <v>10607066666.667</v>
      </c>
      <c r="C589">
        <v>-88.364952000000002</v>
      </c>
      <c r="D589">
        <v>-81.656600999999995</v>
      </c>
      <c r="J589">
        <v>10607066666.667</v>
      </c>
      <c r="K589">
        <v>-84.345107999999996</v>
      </c>
      <c r="L589">
        <v>-76.241623000000004</v>
      </c>
    </row>
    <row r="590" spans="2:15" x14ac:dyDescent="0.25">
      <c r="B590">
        <v>11633833333.333</v>
      </c>
      <c r="C590">
        <v>-85.141311999999999</v>
      </c>
      <c r="D590">
        <v>-78.219254000000006</v>
      </c>
      <c r="J590">
        <v>11633833333.333</v>
      </c>
      <c r="K590">
        <v>-98.368385000000004</v>
      </c>
      <c r="L590">
        <v>-89.600303999999994</v>
      </c>
    </row>
    <row r="591" spans="2:15" x14ac:dyDescent="0.25">
      <c r="B591">
        <v>12660600000</v>
      </c>
      <c r="C591">
        <v>-82.140984000000003</v>
      </c>
      <c r="D591">
        <v>-75.029480000000007</v>
      </c>
      <c r="J591">
        <v>12660600000</v>
      </c>
      <c r="K591">
        <v>-91.320740000000001</v>
      </c>
      <c r="L591">
        <v>-81.935989000000006</v>
      </c>
    </row>
    <row r="592" spans="2:15" x14ac:dyDescent="0.25">
      <c r="B592">
        <v>13687366666.667</v>
      </c>
      <c r="C592">
        <v>-78.271789999999996</v>
      </c>
      <c r="D592">
        <v>-70.975700000000003</v>
      </c>
      <c r="J592">
        <v>13687366666.667</v>
      </c>
      <c r="K592">
        <v>-101.13916999999999</v>
      </c>
      <c r="L592">
        <v>-91.796256999999997</v>
      </c>
    </row>
    <row r="593" spans="2:12" x14ac:dyDescent="0.25">
      <c r="B593">
        <v>14714133333.333</v>
      </c>
      <c r="C593">
        <v>-81.296867000000006</v>
      </c>
      <c r="D593">
        <v>-73.599868999999998</v>
      </c>
      <c r="J593">
        <v>14714133333.333</v>
      </c>
      <c r="K593">
        <v>-99.542664000000002</v>
      </c>
      <c r="L593">
        <v>-90.427940000000007</v>
      </c>
    </row>
    <row r="594" spans="2:12" x14ac:dyDescent="0.25">
      <c r="B594">
        <v>15740900000</v>
      </c>
      <c r="C594">
        <v>-79.567802</v>
      </c>
      <c r="D594">
        <v>-71.608031999999994</v>
      </c>
      <c r="J594">
        <v>15740900000</v>
      </c>
      <c r="K594">
        <v>-96.982680999999999</v>
      </c>
      <c r="L594">
        <v>-88.190398999999999</v>
      </c>
    </row>
    <row r="595" spans="2:12" x14ac:dyDescent="0.25">
      <c r="B595">
        <v>16767666666.667</v>
      </c>
      <c r="C595">
        <v>-93.166206000000003</v>
      </c>
      <c r="D595">
        <v>-85.170280000000005</v>
      </c>
      <c r="J595">
        <v>16767666666.667</v>
      </c>
      <c r="K595">
        <v>-95.261391000000003</v>
      </c>
      <c r="L595">
        <v>-86.615555000000001</v>
      </c>
    </row>
    <row r="596" spans="2:12" x14ac:dyDescent="0.25">
      <c r="B596">
        <v>17794433333.333</v>
      </c>
      <c r="C596">
        <v>-95.561301999999998</v>
      </c>
      <c r="D596">
        <v>-87.271584000000004</v>
      </c>
      <c r="J596">
        <v>17794433333.333</v>
      </c>
      <c r="K596">
        <v>-95.031257999999994</v>
      </c>
      <c r="L596">
        <v>-86.289032000000006</v>
      </c>
    </row>
    <row r="597" spans="2:12" x14ac:dyDescent="0.25">
      <c r="B597">
        <v>18821200000</v>
      </c>
      <c r="C597">
        <v>-94.179175999999998</v>
      </c>
      <c r="D597">
        <v>-85.751579000000007</v>
      </c>
      <c r="J597">
        <v>18821200000</v>
      </c>
      <c r="K597">
        <v>-94.112403999999998</v>
      </c>
      <c r="L597">
        <v>-85.088363999999999</v>
      </c>
    </row>
    <row r="598" spans="2:12" x14ac:dyDescent="0.25">
      <c r="B598">
        <v>19847966666.667</v>
      </c>
      <c r="C598">
        <v>-90.778953999999999</v>
      </c>
      <c r="D598">
        <v>-82.248328999999998</v>
      </c>
      <c r="J598">
        <v>19847966666.667</v>
      </c>
      <c r="K598">
        <v>-103.33051</v>
      </c>
      <c r="L598">
        <v>-94.228866999999994</v>
      </c>
    </row>
    <row r="599" spans="2:12" x14ac:dyDescent="0.25">
      <c r="B599">
        <v>20874733333.333</v>
      </c>
      <c r="C599">
        <v>-87.451149000000001</v>
      </c>
      <c r="D599">
        <v>-79.331160999999994</v>
      </c>
      <c r="J599">
        <v>20874733333.333</v>
      </c>
      <c r="K599">
        <v>-98.281493999999995</v>
      </c>
      <c r="L599">
        <v>-89.110657000000003</v>
      </c>
    </row>
    <row r="600" spans="2:12" x14ac:dyDescent="0.25">
      <c r="B600">
        <v>21901500000</v>
      </c>
      <c r="C600">
        <v>-87.539398000000006</v>
      </c>
      <c r="D600">
        <v>-79.066460000000006</v>
      </c>
      <c r="J600">
        <v>21901500000</v>
      </c>
      <c r="K600">
        <v>-103.30379000000001</v>
      </c>
      <c r="L600">
        <v>-93.785872999999995</v>
      </c>
    </row>
    <row r="601" spans="2:12" x14ac:dyDescent="0.25">
      <c r="B601">
        <v>22928266666.667</v>
      </c>
      <c r="C601">
        <v>-85.241737000000001</v>
      </c>
      <c r="D601">
        <v>-76.762801999999994</v>
      </c>
      <c r="J601">
        <v>22928266666.667</v>
      </c>
      <c r="K601">
        <v>-106.39922</v>
      </c>
      <c r="L601">
        <v>-96.591446000000005</v>
      </c>
    </row>
    <row r="602" spans="2:12" x14ac:dyDescent="0.25">
      <c r="B602">
        <v>23955033333.333</v>
      </c>
      <c r="C602">
        <v>-78.741157999999999</v>
      </c>
      <c r="D602">
        <v>-70.341431</v>
      </c>
      <c r="J602">
        <v>23955033333.333</v>
      </c>
      <c r="K602">
        <v>-94.621002000000004</v>
      </c>
      <c r="L602">
        <v>-84.295485999999997</v>
      </c>
    </row>
    <row r="603" spans="2:12" x14ac:dyDescent="0.25">
      <c r="B603">
        <v>24981800000</v>
      </c>
      <c r="C603">
        <v>-73.983276000000004</v>
      </c>
      <c r="D603">
        <v>-65.841019000000003</v>
      </c>
      <c r="J603">
        <v>24981800000</v>
      </c>
      <c r="K603">
        <v>-107.24798</v>
      </c>
      <c r="L603">
        <v>-96.009972000000005</v>
      </c>
    </row>
    <row r="604" spans="2:12" x14ac:dyDescent="0.25">
      <c r="B604" t="s">
        <v>26</v>
      </c>
      <c r="J604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12"/>
  <sheetViews>
    <sheetView workbookViewId="0">
      <selection activeCell="J1" sqref="J1:L1048576"/>
    </sheetView>
  </sheetViews>
  <sheetFormatPr defaultRowHeight="15" x14ac:dyDescent="0.25"/>
  <cols>
    <col min="1" max="1" width="13.7109375" style="31" customWidth="1"/>
    <col min="5" max="5" width="2.7109375" style="6" customWidth="1"/>
    <col min="6" max="6" width="12.85546875" style="3" bestFit="1" customWidth="1"/>
    <col min="7" max="7" width="18.5703125" style="9" bestFit="1" customWidth="1"/>
    <col min="8" max="8" width="20.5703125" style="9" bestFit="1" customWidth="1"/>
    <col min="9" max="9" width="13.7109375" style="31" customWidth="1"/>
    <col min="13" max="13" width="2.7109375" style="6" customWidth="1"/>
    <col min="14" max="14" width="12.85546875" style="3" bestFit="1" customWidth="1"/>
    <col min="15" max="15" width="18.5703125" style="9" bestFit="1" customWidth="1"/>
    <col min="16" max="16" width="20.5703125" style="9" bestFit="1" customWidth="1"/>
    <col min="17" max="17" width="2.7109375" style="6" customWidth="1"/>
  </cols>
  <sheetData>
    <row r="1" spans="1:17" x14ac:dyDescent="0.25">
      <c r="B1" t="s">
        <v>104</v>
      </c>
      <c r="F1" s="3" t="s">
        <v>2</v>
      </c>
      <c r="G1" s="10" t="s">
        <v>127</v>
      </c>
      <c r="H1" s="35" t="str">
        <f>D112</f>
        <v>2Ix1L dBc Log Mag(dB)</v>
      </c>
      <c r="J1" t="s">
        <v>104</v>
      </c>
      <c r="N1" s="3" t="s">
        <v>2</v>
      </c>
      <c r="O1" s="10" t="s">
        <v>127</v>
      </c>
      <c r="P1" s="35" t="str">
        <f>L112</f>
        <v>2Ix1L dBc Log Mag(dB)</v>
      </c>
    </row>
    <row r="2" spans="1:17" x14ac:dyDescent="0.25">
      <c r="A2" s="40" t="s">
        <v>125</v>
      </c>
      <c r="B2" t="s">
        <v>259</v>
      </c>
      <c r="C2" t="s">
        <v>260</v>
      </c>
      <c r="D2" t="s">
        <v>263</v>
      </c>
      <c r="G2" s="14"/>
      <c r="H2" s="8"/>
      <c r="I2" s="40" t="s">
        <v>121</v>
      </c>
      <c r="J2" t="s">
        <v>259</v>
      </c>
      <c r="K2" t="s">
        <v>260</v>
      </c>
      <c r="L2" t="s">
        <v>263</v>
      </c>
      <c r="O2" s="14"/>
      <c r="P2" s="8"/>
    </row>
    <row r="3" spans="1:17" s="12" customFormat="1" x14ac:dyDescent="0.25">
      <c r="A3" s="31"/>
      <c r="B3" t="s">
        <v>246</v>
      </c>
      <c r="C3" t="s">
        <v>279</v>
      </c>
      <c r="D3" t="s">
        <v>280</v>
      </c>
      <c r="E3" s="11"/>
      <c r="F3" s="10" t="s">
        <v>12</v>
      </c>
      <c r="G3" s="10">
        <f>ABS(AVERAGE(G5:G93))</f>
        <v>67.219524483146088</v>
      </c>
      <c r="H3" s="10" t="s">
        <v>126</v>
      </c>
      <c r="I3" s="31"/>
      <c r="J3" t="s">
        <v>246</v>
      </c>
      <c r="K3" t="s">
        <v>279</v>
      </c>
      <c r="L3" t="s">
        <v>281</v>
      </c>
      <c r="M3" s="11"/>
      <c r="N3" s="10" t="s">
        <v>12</v>
      </c>
      <c r="O3" s="10">
        <f>ABS(AVERAGE(O5:O103))</f>
        <v>68.098706686868667</v>
      </c>
      <c r="P3" s="10" t="s">
        <v>126</v>
      </c>
      <c r="Q3" s="11"/>
    </row>
    <row r="4" spans="1:17" x14ac:dyDescent="0.25">
      <c r="B4" t="s">
        <v>107</v>
      </c>
      <c r="G4" s="8"/>
      <c r="H4" s="8"/>
      <c r="J4" t="s">
        <v>107</v>
      </c>
      <c r="O4" s="8"/>
      <c r="P4" s="8"/>
    </row>
    <row r="5" spans="1:17" x14ac:dyDescent="0.25">
      <c r="F5" s="3">
        <f t="shared" ref="F5:F36" si="0">B113/1000000000</f>
        <v>6</v>
      </c>
      <c r="G5" s="8">
        <f>H5-5</f>
        <v>-61.513083999999999</v>
      </c>
      <c r="H5" s="3">
        <f t="shared" ref="H5:H36" si="1">D113</f>
        <v>-56.513083999999999</v>
      </c>
      <c r="N5" s="3">
        <f t="shared" ref="N5:N36" si="2">J113/1000000000</f>
        <v>6</v>
      </c>
      <c r="O5" s="8">
        <f t="shared" ref="O5:O68" si="3">P5-5</f>
        <v>-69.091560000000001</v>
      </c>
      <c r="P5" s="3">
        <f t="shared" ref="P5:P36" si="4">L113</f>
        <v>-64.091560000000001</v>
      </c>
    </row>
    <row r="6" spans="1:17" x14ac:dyDescent="0.25">
      <c r="F6" s="3">
        <f t="shared" si="0"/>
        <v>6.2040816326531001</v>
      </c>
      <c r="G6" s="8">
        <f t="shared" ref="G6:G69" si="5">H6-5</f>
        <v>-60.566006000000002</v>
      </c>
      <c r="H6" s="3">
        <f t="shared" si="1"/>
        <v>-55.566006000000002</v>
      </c>
      <c r="N6" s="3">
        <f t="shared" si="2"/>
        <v>6.2040816326531001</v>
      </c>
      <c r="O6" s="8">
        <f t="shared" si="3"/>
        <v>-69.873931999999996</v>
      </c>
      <c r="P6" s="3">
        <f t="shared" si="4"/>
        <v>-64.873931999999996</v>
      </c>
    </row>
    <row r="7" spans="1:17" x14ac:dyDescent="0.25">
      <c r="B7" t="s">
        <v>108</v>
      </c>
      <c r="F7" s="3">
        <f t="shared" si="0"/>
        <v>6.4081632653060998</v>
      </c>
      <c r="G7" s="8">
        <f t="shared" si="5"/>
        <v>-60.321345999999998</v>
      </c>
      <c r="H7" s="3">
        <f t="shared" si="1"/>
        <v>-55.321345999999998</v>
      </c>
      <c r="J7" t="s">
        <v>108</v>
      </c>
      <c r="N7" s="3">
        <f t="shared" si="2"/>
        <v>6.4081632653060998</v>
      </c>
      <c r="O7" s="8">
        <f t="shared" si="3"/>
        <v>-70.654312000000004</v>
      </c>
      <c r="P7" s="3">
        <f t="shared" si="4"/>
        <v>-65.654312000000004</v>
      </c>
    </row>
    <row r="8" spans="1:17" x14ac:dyDescent="0.25">
      <c r="B8" t="s">
        <v>22</v>
      </c>
      <c r="C8" t="s">
        <v>131</v>
      </c>
      <c r="F8" s="3">
        <f t="shared" si="0"/>
        <v>6.6122448979591999</v>
      </c>
      <c r="G8" s="8">
        <f t="shared" si="5"/>
        <v>-60.833720999999997</v>
      </c>
      <c r="H8" s="3">
        <f t="shared" si="1"/>
        <v>-55.833720999999997</v>
      </c>
      <c r="J8" t="s">
        <v>22</v>
      </c>
      <c r="K8" t="s">
        <v>131</v>
      </c>
      <c r="N8" s="3">
        <f t="shared" si="2"/>
        <v>6.6122448979591999</v>
      </c>
      <c r="O8" s="8">
        <f t="shared" si="3"/>
        <v>-70.320701999999997</v>
      </c>
      <c r="P8" s="3">
        <f t="shared" si="4"/>
        <v>-65.320701999999997</v>
      </c>
    </row>
    <row r="9" spans="1:17" x14ac:dyDescent="0.25">
      <c r="B9">
        <v>6000000000</v>
      </c>
      <c r="C9">
        <v>-6.7743048999999997</v>
      </c>
      <c r="F9" s="3">
        <f t="shared" si="0"/>
        <v>6.8163265306121996</v>
      </c>
      <c r="G9" s="8">
        <f t="shared" si="5"/>
        <v>-61.387141999999997</v>
      </c>
      <c r="H9" s="3">
        <f t="shared" si="1"/>
        <v>-56.387141999999997</v>
      </c>
      <c r="J9">
        <v>6000000000</v>
      </c>
      <c r="K9">
        <v>-9.6459942000000005</v>
      </c>
      <c r="N9" s="3">
        <f t="shared" si="2"/>
        <v>6.8163265306121996</v>
      </c>
      <c r="O9" s="8">
        <f t="shared" si="3"/>
        <v>-68.63857999999999</v>
      </c>
      <c r="P9" s="3">
        <f t="shared" si="4"/>
        <v>-63.638579999999997</v>
      </c>
    </row>
    <row r="10" spans="1:17" x14ac:dyDescent="0.25">
      <c r="B10">
        <v>6204081632.6531</v>
      </c>
      <c r="C10">
        <v>-5.4176779000000002</v>
      </c>
      <c r="F10" s="3">
        <f t="shared" si="0"/>
        <v>7.0204081632652997</v>
      </c>
      <c r="G10" s="8">
        <f t="shared" si="5"/>
        <v>-62.049297000000003</v>
      </c>
      <c r="H10" s="3">
        <f t="shared" si="1"/>
        <v>-57.049297000000003</v>
      </c>
      <c r="J10">
        <v>6204081632.6531</v>
      </c>
      <c r="K10">
        <v>-8.1893559000000007</v>
      </c>
      <c r="N10" s="3">
        <f t="shared" si="2"/>
        <v>7.0204081632652997</v>
      </c>
      <c r="O10" s="8">
        <f t="shared" si="3"/>
        <v>-67.596114999999998</v>
      </c>
      <c r="P10" s="3">
        <f t="shared" si="4"/>
        <v>-62.596114999999998</v>
      </c>
    </row>
    <row r="11" spans="1:17" x14ac:dyDescent="0.25">
      <c r="B11">
        <v>6408163265.3060999</v>
      </c>
      <c r="C11">
        <v>-5.0178070000000004</v>
      </c>
      <c r="F11" s="3">
        <f t="shared" si="0"/>
        <v>7.2244897959183998</v>
      </c>
      <c r="G11" s="8">
        <f t="shared" si="5"/>
        <v>-63.585442</v>
      </c>
      <c r="H11" s="3">
        <f t="shared" si="1"/>
        <v>-58.585442</v>
      </c>
      <c r="J11">
        <v>6408163265.3060999</v>
      </c>
      <c r="K11">
        <v>-7.2354846000000004</v>
      </c>
      <c r="N11" s="3">
        <f t="shared" si="2"/>
        <v>7.2244897959183998</v>
      </c>
      <c r="O11" s="8">
        <f t="shared" si="3"/>
        <v>-69.879409999999993</v>
      </c>
      <c r="P11" s="3">
        <f t="shared" si="4"/>
        <v>-64.879409999999993</v>
      </c>
    </row>
    <row r="12" spans="1:17" x14ac:dyDescent="0.25">
      <c r="B12">
        <v>6612244897.9591999</v>
      </c>
      <c r="C12">
        <v>-5.0001683000000003</v>
      </c>
      <c r="F12" s="3">
        <f t="shared" si="0"/>
        <v>7.4285714285713995</v>
      </c>
      <c r="G12" s="8">
        <f t="shared" si="5"/>
        <v>-65.790385999999998</v>
      </c>
      <c r="H12" s="3">
        <f t="shared" si="1"/>
        <v>-60.790385999999998</v>
      </c>
      <c r="J12">
        <v>6612244897.9591999</v>
      </c>
      <c r="K12">
        <v>-6.8990459</v>
      </c>
      <c r="N12" s="3">
        <f t="shared" si="2"/>
        <v>7.4285714285713995</v>
      </c>
      <c r="O12" s="8">
        <f t="shared" si="3"/>
        <v>-72.023589999999999</v>
      </c>
      <c r="P12" s="3">
        <f t="shared" si="4"/>
        <v>-67.023589999999999</v>
      </c>
    </row>
    <row r="13" spans="1:17" x14ac:dyDescent="0.25">
      <c r="B13">
        <v>6816326530.6121998</v>
      </c>
      <c r="C13">
        <v>-5.4821524999999998</v>
      </c>
      <c r="F13" s="3">
        <f t="shared" si="0"/>
        <v>7.6326530612244996</v>
      </c>
      <c r="G13" s="8">
        <f t="shared" si="5"/>
        <v>-67.962481999999994</v>
      </c>
      <c r="H13" s="3">
        <f t="shared" si="1"/>
        <v>-62.962482000000001</v>
      </c>
      <c r="J13">
        <v>6816326530.6121998</v>
      </c>
      <c r="K13">
        <v>-7.0263704999999996</v>
      </c>
      <c r="N13" s="3">
        <f t="shared" si="2"/>
        <v>7.6326530612244996</v>
      </c>
      <c r="O13" s="8">
        <f t="shared" si="3"/>
        <v>-78.672493000000003</v>
      </c>
      <c r="P13" s="3">
        <f t="shared" si="4"/>
        <v>-73.672493000000003</v>
      </c>
    </row>
    <row r="14" spans="1:17" x14ac:dyDescent="0.25">
      <c r="B14">
        <v>7020408163.2652998</v>
      </c>
      <c r="C14">
        <v>-5.7611398999999999</v>
      </c>
      <c r="F14" s="3">
        <f t="shared" si="0"/>
        <v>7.8367346938775997</v>
      </c>
      <c r="G14" s="8">
        <f t="shared" si="5"/>
        <v>-67.88719900000001</v>
      </c>
      <c r="H14" s="3">
        <f t="shared" si="1"/>
        <v>-62.887199000000003</v>
      </c>
      <c r="J14">
        <v>7020408163.2652998</v>
      </c>
      <c r="K14">
        <v>-7.2520522999999999</v>
      </c>
      <c r="N14" s="3">
        <f t="shared" si="2"/>
        <v>7.8367346938775997</v>
      </c>
      <c r="O14" s="8">
        <f t="shared" si="3"/>
        <v>-78.946983000000003</v>
      </c>
      <c r="P14" s="3">
        <f t="shared" si="4"/>
        <v>-73.946983000000003</v>
      </c>
    </row>
    <row r="15" spans="1:17" x14ac:dyDescent="0.25">
      <c r="B15">
        <v>7224489795.9183998</v>
      </c>
      <c r="C15">
        <v>-6.0608944999999999</v>
      </c>
      <c r="F15" s="3">
        <f t="shared" si="0"/>
        <v>8.0408163265305994</v>
      </c>
      <c r="G15" s="8">
        <f t="shared" si="5"/>
        <v>-68.655757999999992</v>
      </c>
      <c r="H15" s="3">
        <f t="shared" si="1"/>
        <v>-63.655757999999999</v>
      </c>
      <c r="J15">
        <v>7224489795.9183998</v>
      </c>
      <c r="K15">
        <v>-7.4354094999999996</v>
      </c>
      <c r="N15" s="3">
        <f t="shared" si="2"/>
        <v>8.0408163265305994</v>
      </c>
      <c r="O15" s="8">
        <f t="shared" si="3"/>
        <v>-81.550835000000006</v>
      </c>
      <c r="P15" s="3">
        <f t="shared" si="4"/>
        <v>-76.550835000000006</v>
      </c>
    </row>
    <row r="16" spans="1:17" x14ac:dyDescent="0.25">
      <c r="B16">
        <v>7428571428.5713997</v>
      </c>
      <c r="C16">
        <v>-6.3220872999999997</v>
      </c>
      <c r="F16" s="3">
        <f t="shared" si="0"/>
        <v>8.2448979591836995</v>
      </c>
      <c r="G16" s="8">
        <f t="shared" si="5"/>
        <v>-68.514328000000006</v>
      </c>
      <c r="H16" s="3">
        <f t="shared" si="1"/>
        <v>-63.514327999999999</v>
      </c>
      <c r="J16">
        <v>7428571428.5713997</v>
      </c>
      <c r="K16">
        <v>-7.6114658999999998</v>
      </c>
      <c r="N16" s="3">
        <f t="shared" si="2"/>
        <v>8.2448979591836995</v>
      </c>
      <c r="O16" s="8">
        <f t="shared" si="3"/>
        <v>-78.255347999999998</v>
      </c>
      <c r="P16" s="3">
        <f t="shared" si="4"/>
        <v>-73.255347999999998</v>
      </c>
    </row>
    <row r="17" spans="2:16" x14ac:dyDescent="0.25">
      <c r="B17">
        <v>7632653061.2244997</v>
      </c>
      <c r="C17">
        <v>-6.4544310999999999</v>
      </c>
      <c r="F17" s="3">
        <f t="shared" si="0"/>
        <v>8.4489795918367001</v>
      </c>
      <c r="G17" s="8">
        <f t="shared" si="5"/>
        <v>-70.012282999999996</v>
      </c>
      <c r="H17" s="3">
        <f t="shared" si="1"/>
        <v>-65.012282999999996</v>
      </c>
      <c r="J17">
        <v>7632653061.2244997</v>
      </c>
      <c r="K17">
        <v>-7.6388264000000001</v>
      </c>
      <c r="N17" s="3">
        <f t="shared" si="2"/>
        <v>8.4489795918367001</v>
      </c>
      <c r="O17" s="8">
        <f t="shared" si="3"/>
        <v>-79.419914000000006</v>
      </c>
      <c r="P17" s="3">
        <f t="shared" si="4"/>
        <v>-74.419914000000006</v>
      </c>
    </row>
    <row r="18" spans="2:16" x14ac:dyDescent="0.25">
      <c r="B18">
        <v>7836734693.8775997</v>
      </c>
      <c r="C18">
        <v>-6.5899086000000002</v>
      </c>
      <c r="F18" s="3">
        <f t="shared" si="0"/>
        <v>8.6530612244898002</v>
      </c>
      <c r="G18" s="8">
        <f t="shared" si="5"/>
        <v>-71.009810999999999</v>
      </c>
      <c r="H18" s="3">
        <f t="shared" si="1"/>
        <v>-66.009810999999999</v>
      </c>
      <c r="J18">
        <v>7836734693.8775997</v>
      </c>
      <c r="K18">
        <v>-7.7341433000000004</v>
      </c>
      <c r="N18" s="3">
        <f t="shared" si="2"/>
        <v>8.6530612244898002</v>
      </c>
      <c r="O18" s="8">
        <f t="shared" si="3"/>
        <v>-77.412773000000001</v>
      </c>
      <c r="P18" s="3">
        <f t="shared" si="4"/>
        <v>-72.412773000000001</v>
      </c>
    </row>
    <row r="19" spans="2:16" x14ac:dyDescent="0.25">
      <c r="B19">
        <v>8040816326.5305996</v>
      </c>
      <c r="C19">
        <v>-6.7111501999999996</v>
      </c>
      <c r="F19" s="3">
        <f t="shared" si="0"/>
        <v>8.8571428571429003</v>
      </c>
      <c r="G19" s="8">
        <f t="shared" si="5"/>
        <v>-73.419906999999995</v>
      </c>
      <c r="H19" s="3">
        <f t="shared" si="1"/>
        <v>-68.419906999999995</v>
      </c>
      <c r="J19">
        <v>8040816326.5305996</v>
      </c>
      <c r="K19">
        <v>-7.7193084000000001</v>
      </c>
      <c r="N19" s="3">
        <f t="shared" si="2"/>
        <v>8.8571428571429003</v>
      </c>
      <c r="O19" s="8">
        <f t="shared" si="3"/>
        <v>-77.709571999999994</v>
      </c>
      <c r="P19" s="3">
        <f t="shared" si="4"/>
        <v>-72.709571999999994</v>
      </c>
    </row>
    <row r="20" spans="2:16" x14ac:dyDescent="0.25">
      <c r="B20">
        <v>8244897959.1836996</v>
      </c>
      <c r="C20">
        <v>-6.8509741000000002</v>
      </c>
      <c r="F20" s="3">
        <f t="shared" si="0"/>
        <v>9.0612244897959009</v>
      </c>
      <c r="G20" s="8">
        <f t="shared" si="5"/>
        <v>-74.623099999999994</v>
      </c>
      <c r="H20" s="3">
        <f t="shared" si="1"/>
        <v>-69.623099999999994</v>
      </c>
      <c r="J20">
        <v>8244897959.1836996</v>
      </c>
      <c r="K20">
        <v>-7.8155804</v>
      </c>
      <c r="N20" s="3">
        <f t="shared" si="2"/>
        <v>9.0612244897959009</v>
      </c>
      <c r="O20" s="8">
        <f t="shared" si="3"/>
        <v>-78.193573000000001</v>
      </c>
      <c r="P20" s="3">
        <f t="shared" si="4"/>
        <v>-73.193573000000001</v>
      </c>
    </row>
    <row r="21" spans="2:16" x14ac:dyDescent="0.25">
      <c r="B21">
        <v>8448979591.8367004</v>
      </c>
      <c r="C21">
        <v>-6.8318080999999999</v>
      </c>
      <c r="F21" s="3">
        <f t="shared" si="0"/>
        <v>9.2653061224489992</v>
      </c>
      <c r="G21" s="8">
        <f t="shared" si="5"/>
        <v>-76.005797999999999</v>
      </c>
      <c r="H21" s="3">
        <f t="shared" si="1"/>
        <v>-71.005797999999999</v>
      </c>
      <c r="J21">
        <v>8448979591.8367004</v>
      </c>
      <c r="K21">
        <v>-7.6937737000000004</v>
      </c>
      <c r="N21" s="3">
        <f t="shared" si="2"/>
        <v>9.2653061224489992</v>
      </c>
      <c r="O21" s="8">
        <f t="shared" si="3"/>
        <v>-79.121673999999999</v>
      </c>
      <c r="P21" s="3">
        <f t="shared" si="4"/>
        <v>-74.121673999999999</v>
      </c>
    </row>
    <row r="22" spans="2:16" x14ac:dyDescent="0.25">
      <c r="B22">
        <v>8653061224.4897995</v>
      </c>
      <c r="C22">
        <v>-6.8627552999999999</v>
      </c>
      <c r="F22" s="3">
        <f t="shared" si="0"/>
        <v>9.4693877551019998</v>
      </c>
      <c r="G22" s="8">
        <f t="shared" si="5"/>
        <v>-73.352936</v>
      </c>
      <c r="H22" s="3">
        <f t="shared" si="1"/>
        <v>-68.352936</v>
      </c>
      <c r="J22">
        <v>8653061224.4897995</v>
      </c>
      <c r="K22">
        <v>-7.7777561999999998</v>
      </c>
      <c r="N22" s="3">
        <f t="shared" si="2"/>
        <v>9.4693877551019998</v>
      </c>
      <c r="O22" s="8">
        <f t="shared" si="3"/>
        <v>-77.541206000000003</v>
      </c>
      <c r="P22" s="3">
        <f t="shared" si="4"/>
        <v>-72.541206000000003</v>
      </c>
    </row>
    <row r="23" spans="2:16" x14ac:dyDescent="0.25">
      <c r="B23">
        <v>8857142857.1429005</v>
      </c>
      <c r="C23">
        <v>-6.9129100000000001</v>
      </c>
      <c r="F23" s="3">
        <f t="shared" si="0"/>
        <v>9.6734693877550999</v>
      </c>
      <c r="G23" s="8">
        <f t="shared" si="5"/>
        <v>-72.163437000000002</v>
      </c>
      <c r="H23" s="3">
        <f t="shared" si="1"/>
        <v>-67.163437000000002</v>
      </c>
      <c r="J23">
        <v>8857142857.1429005</v>
      </c>
      <c r="K23">
        <v>-7.8013472999999998</v>
      </c>
      <c r="N23" s="3">
        <f t="shared" si="2"/>
        <v>9.6734693877550999</v>
      </c>
      <c r="O23" s="8">
        <f t="shared" si="3"/>
        <v>-77.367805000000004</v>
      </c>
      <c r="P23" s="3">
        <f t="shared" si="4"/>
        <v>-72.367805000000004</v>
      </c>
    </row>
    <row r="24" spans="2:16" x14ac:dyDescent="0.25">
      <c r="B24">
        <v>9061224489.7959003</v>
      </c>
      <c r="C24">
        <v>-6.9239544999999998</v>
      </c>
      <c r="F24" s="3">
        <f t="shared" si="0"/>
        <v>9.8775510204082</v>
      </c>
      <c r="G24" s="8">
        <f t="shared" si="5"/>
        <v>-71.332542000000004</v>
      </c>
      <c r="H24" s="3">
        <f t="shared" si="1"/>
        <v>-66.332542000000004</v>
      </c>
      <c r="J24">
        <v>9061224489.7959003</v>
      </c>
      <c r="K24">
        <v>-7.8508681999999999</v>
      </c>
      <c r="N24" s="3">
        <f t="shared" si="2"/>
        <v>9.8775510204082</v>
      </c>
      <c r="O24" s="8">
        <f t="shared" si="3"/>
        <v>-75.382499999999993</v>
      </c>
      <c r="P24" s="3">
        <f t="shared" si="4"/>
        <v>-70.382499999999993</v>
      </c>
    </row>
    <row r="25" spans="2:16" x14ac:dyDescent="0.25">
      <c r="B25">
        <v>9265306122.4489994</v>
      </c>
      <c r="C25">
        <v>-6.9910506999999997</v>
      </c>
      <c r="F25" s="3">
        <f t="shared" si="0"/>
        <v>10.081632653061002</v>
      </c>
      <c r="G25" s="8">
        <f t="shared" si="5"/>
        <v>-73.653640999999993</v>
      </c>
      <c r="H25" s="3">
        <f t="shared" si="1"/>
        <v>-68.653640999999993</v>
      </c>
      <c r="J25">
        <v>9265306122.4489994</v>
      </c>
      <c r="K25">
        <v>-7.8817557999999996</v>
      </c>
      <c r="N25" s="3">
        <f t="shared" si="2"/>
        <v>10.081632653061002</v>
      </c>
      <c r="O25" s="8">
        <f t="shared" si="3"/>
        <v>-77.129722999999998</v>
      </c>
      <c r="P25" s="3">
        <f t="shared" si="4"/>
        <v>-72.129722999999998</v>
      </c>
    </row>
    <row r="26" spans="2:16" x14ac:dyDescent="0.25">
      <c r="B26">
        <v>9469387755.1019993</v>
      </c>
      <c r="C26">
        <v>-6.9491835000000002</v>
      </c>
      <c r="F26" s="3">
        <f t="shared" si="0"/>
        <v>10.285714285714</v>
      </c>
      <c r="G26" s="8">
        <f t="shared" si="5"/>
        <v>-78.019958000000003</v>
      </c>
      <c r="H26" s="3">
        <f t="shared" si="1"/>
        <v>-73.019958000000003</v>
      </c>
      <c r="J26">
        <v>9469387755.1019993</v>
      </c>
      <c r="K26">
        <v>-7.9078416999999996</v>
      </c>
      <c r="N26" s="3">
        <f t="shared" si="2"/>
        <v>10.285714285714</v>
      </c>
      <c r="O26" s="8">
        <f t="shared" si="3"/>
        <v>-74.142960000000002</v>
      </c>
      <c r="P26" s="3">
        <f t="shared" si="4"/>
        <v>-69.142960000000002</v>
      </c>
    </row>
    <row r="27" spans="2:16" x14ac:dyDescent="0.25">
      <c r="B27">
        <v>9673469387.7551003</v>
      </c>
      <c r="C27">
        <v>-7.0438179999999999</v>
      </c>
      <c r="F27" s="3">
        <f t="shared" si="0"/>
        <v>10.489795918367001</v>
      </c>
      <c r="G27" s="8">
        <f t="shared" si="5"/>
        <v>-80.118201999999997</v>
      </c>
      <c r="H27" s="3">
        <f t="shared" si="1"/>
        <v>-75.118201999999997</v>
      </c>
      <c r="J27">
        <v>9673469387.7551003</v>
      </c>
      <c r="K27">
        <v>-7.9578419</v>
      </c>
      <c r="N27" s="3">
        <f t="shared" si="2"/>
        <v>10.489795918367001</v>
      </c>
      <c r="O27" s="8">
        <f t="shared" si="3"/>
        <v>-73.090096000000003</v>
      </c>
      <c r="P27" s="3">
        <f t="shared" si="4"/>
        <v>-68.090096000000003</v>
      </c>
    </row>
    <row r="28" spans="2:16" x14ac:dyDescent="0.25">
      <c r="B28">
        <v>9877551020.4081993</v>
      </c>
      <c r="C28">
        <v>-6.893713</v>
      </c>
      <c r="F28" s="3">
        <f t="shared" si="0"/>
        <v>10.69387755102</v>
      </c>
      <c r="G28" s="8">
        <f t="shared" si="5"/>
        <v>-78.178589000000002</v>
      </c>
      <c r="H28" s="3">
        <f t="shared" si="1"/>
        <v>-73.178589000000002</v>
      </c>
      <c r="J28">
        <v>9877551020.4081993</v>
      </c>
      <c r="K28">
        <v>-7.9269322999999998</v>
      </c>
      <c r="N28" s="3">
        <f t="shared" si="2"/>
        <v>10.69387755102</v>
      </c>
      <c r="O28" s="8">
        <f t="shared" si="3"/>
        <v>-69.267409999999998</v>
      </c>
      <c r="P28" s="3">
        <f t="shared" si="4"/>
        <v>-64.267409999999998</v>
      </c>
    </row>
    <row r="29" spans="2:16" x14ac:dyDescent="0.25">
      <c r="B29">
        <v>10081632653.061001</v>
      </c>
      <c r="C29">
        <v>-6.7972945999999999</v>
      </c>
      <c r="F29" s="3">
        <f t="shared" si="0"/>
        <v>10.897959183673001</v>
      </c>
      <c r="G29" s="8">
        <f t="shared" si="5"/>
        <v>-72.639008000000004</v>
      </c>
      <c r="H29" s="3">
        <f t="shared" si="1"/>
        <v>-67.639008000000004</v>
      </c>
      <c r="J29">
        <v>10081632653.061001</v>
      </c>
      <c r="K29">
        <v>-7.8119854999999996</v>
      </c>
      <c r="N29" s="3">
        <f t="shared" si="2"/>
        <v>10.897959183673001</v>
      </c>
      <c r="O29" s="8">
        <f t="shared" si="3"/>
        <v>-67.862465</v>
      </c>
      <c r="P29" s="3">
        <f t="shared" si="4"/>
        <v>-62.862465</v>
      </c>
    </row>
    <row r="30" spans="2:16" x14ac:dyDescent="0.25">
      <c r="B30">
        <v>10285714285.714001</v>
      </c>
      <c r="C30">
        <v>-6.7083874000000003</v>
      </c>
      <c r="F30" s="3">
        <f t="shared" si="0"/>
        <v>11.102040816326999</v>
      </c>
      <c r="G30" s="8">
        <f t="shared" si="5"/>
        <v>-67.889197999999993</v>
      </c>
      <c r="H30" s="3">
        <f t="shared" si="1"/>
        <v>-62.889198</v>
      </c>
      <c r="J30">
        <v>10285714285.714001</v>
      </c>
      <c r="K30">
        <v>-7.8556299000000003</v>
      </c>
      <c r="N30" s="3">
        <f t="shared" si="2"/>
        <v>11.102040816326999</v>
      </c>
      <c r="O30" s="8">
        <f t="shared" si="3"/>
        <v>-67.23987600000001</v>
      </c>
      <c r="P30" s="3">
        <f t="shared" si="4"/>
        <v>-62.239876000000002</v>
      </c>
    </row>
    <row r="31" spans="2:16" x14ac:dyDescent="0.25">
      <c r="B31">
        <v>10489795918.367001</v>
      </c>
      <c r="C31">
        <v>-6.6550713000000004</v>
      </c>
      <c r="F31" s="3">
        <f t="shared" si="0"/>
        <v>11.30612244898</v>
      </c>
      <c r="G31" s="8">
        <f t="shared" si="5"/>
        <v>-66.964661000000007</v>
      </c>
      <c r="H31" s="3">
        <f t="shared" si="1"/>
        <v>-61.964661</v>
      </c>
      <c r="J31">
        <v>10489795918.367001</v>
      </c>
      <c r="K31">
        <v>-8.0498095000000003</v>
      </c>
      <c r="N31" s="3">
        <f t="shared" si="2"/>
        <v>11.30612244898</v>
      </c>
      <c r="O31" s="8">
        <f t="shared" si="3"/>
        <v>-66.637939000000003</v>
      </c>
      <c r="P31" s="3">
        <f t="shared" si="4"/>
        <v>-61.637939000000003</v>
      </c>
    </row>
    <row r="32" spans="2:16" x14ac:dyDescent="0.25">
      <c r="B32">
        <v>10693877551.02</v>
      </c>
      <c r="C32">
        <v>-6.6174507</v>
      </c>
      <c r="F32" s="3">
        <f t="shared" si="0"/>
        <v>11.510204081632999</v>
      </c>
      <c r="G32" s="8">
        <f t="shared" si="5"/>
        <v>-67.225075000000004</v>
      </c>
      <c r="H32" s="3">
        <f t="shared" si="1"/>
        <v>-62.225074999999997</v>
      </c>
      <c r="J32">
        <v>10693877551.02</v>
      </c>
      <c r="K32">
        <v>-8.1550379</v>
      </c>
      <c r="N32" s="3">
        <f t="shared" si="2"/>
        <v>11.510204081632999</v>
      </c>
      <c r="O32" s="8">
        <f t="shared" si="3"/>
        <v>-67.603637999999989</v>
      </c>
      <c r="P32" s="3">
        <f t="shared" si="4"/>
        <v>-62.603637999999997</v>
      </c>
    </row>
    <row r="33" spans="2:16" x14ac:dyDescent="0.25">
      <c r="B33">
        <v>10897959183.673</v>
      </c>
      <c r="C33">
        <v>-6.5828433000000004</v>
      </c>
      <c r="F33" s="3">
        <f t="shared" si="0"/>
        <v>11.714285714286</v>
      </c>
      <c r="G33" s="8">
        <f t="shared" si="5"/>
        <v>-67.077258999999998</v>
      </c>
      <c r="H33" s="3">
        <f t="shared" si="1"/>
        <v>-62.077258999999998</v>
      </c>
      <c r="J33">
        <v>10897959183.673</v>
      </c>
      <c r="K33">
        <v>-8.2857179999999993</v>
      </c>
      <c r="N33" s="3">
        <f t="shared" si="2"/>
        <v>11.714285714286</v>
      </c>
      <c r="O33" s="8">
        <f t="shared" si="3"/>
        <v>-68.423018999999996</v>
      </c>
      <c r="P33" s="3">
        <f t="shared" si="4"/>
        <v>-63.423018999999996</v>
      </c>
    </row>
    <row r="34" spans="2:16" x14ac:dyDescent="0.25">
      <c r="B34">
        <v>11102040816.327</v>
      </c>
      <c r="C34">
        <v>-6.5322408999999997</v>
      </c>
      <c r="F34" s="3">
        <f t="shared" si="0"/>
        <v>11.918367346938998</v>
      </c>
      <c r="G34" s="8">
        <f t="shared" si="5"/>
        <v>-66.279460999999998</v>
      </c>
      <c r="H34" s="3">
        <f t="shared" si="1"/>
        <v>-61.279460999999998</v>
      </c>
      <c r="J34">
        <v>11102040816.327</v>
      </c>
      <c r="K34">
        <v>-8.3863230000000009</v>
      </c>
      <c r="N34" s="3">
        <f t="shared" si="2"/>
        <v>11.918367346938998</v>
      </c>
      <c r="O34" s="8">
        <f t="shared" si="3"/>
        <v>-68.712074000000001</v>
      </c>
      <c r="P34" s="3">
        <f t="shared" si="4"/>
        <v>-63.712074000000001</v>
      </c>
    </row>
    <row r="35" spans="2:16" x14ac:dyDescent="0.25">
      <c r="B35">
        <v>11306122448.98</v>
      </c>
      <c r="C35">
        <v>-6.5189857</v>
      </c>
      <c r="F35" s="3">
        <f t="shared" si="0"/>
        <v>12.122448979591999</v>
      </c>
      <c r="G35" s="8">
        <f t="shared" si="5"/>
        <v>-64.436171999999999</v>
      </c>
      <c r="H35" s="3">
        <f t="shared" si="1"/>
        <v>-59.436171999999999</v>
      </c>
      <c r="J35">
        <v>11306122448.98</v>
      </c>
      <c r="K35">
        <v>-8.5413990000000002</v>
      </c>
      <c r="N35" s="3">
        <f t="shared" si="2"/>
        <v>12.122448979591999</v>
      </c>
      <c r="O35" s="8">
        <f t="shared" si="3"/>
        <v>-67.746116999999998</v>
      </c>
      <c r="P35" s="3">
        <f t="shared" si="4"/>
        <v>-62.746116999999998</v>
      </c>
    </row>
    <row r="36" spans="2:16" x14ac:dyDescent="0.25">
      <c r="B36">
        <v>11510204081.632999</v>
      </c>
      <c r="C36">
        <v>-6.528511</v>
      </c>
      <c r="F36" s="3">
        <f t="shared" si="0"/>
        <v>12.326530612245001</v>
      </c>
      <c r="G36" s="8">
        <f t="shared" si="5"/>
        <v>-62.692936000000003</v>
      </c>
      <c r="H36" s="3">
        <f t="shared" si="1"/>
        <v>-57.692936000000003</v>
      </c>
      <c r="J36">
        <v>11510204081.632999</v>
      </c>
      <c r="K36">
        <v>-8.6516313999999994</v>
      </c>
      <c r="N36" s="3">
        <f t="shared" si="2"/>
        <v>12.326530612245001</v>
      </c>
      <c r="O36" s="8">
        <f t="shared" si="3"/>
        <v>-66.65440000000001</v>
      </c>
      <c r="P36" s="3">
        <f t="shared" si="4"/>
        <v>-61.654400000000003</v>
      </c>
    </row>
    <row r="37" spans="2:16" x14ac:dyDescent="0.25">
      <c r="B37">
        <v>11714285714.285999</v>
      </c>
      <c r="C37">
        <v>-6.5820637</v>
      </c>
      <c r="F37" s="3">
        <f t="shared" ref="F37:F68" si="6">B145/1000000000</f>
        <v>12.530612244898</v>
      </c>
      <c r="G37" s="8">
        <f t="shared" si="5"/>
        <v>-61.663440999999999</v>
      </c>
      <c r="H37" s="3">
        <f t="shared" ref="H37:H68" si="7">D145</f>
        <v>-56.663440999999999</v>
      </c>
      <c r="J37">
        <v>11714285714.285999</v>
      </c>
      <c r="K37">
        <v>-8.8089627999999998</v>
      </c>
      <c r="N37" s="3">
        <f t="shared" ref="N37:N68" si="8">J145/1000000000</f>
        <v>12.530612244898</v>
      </c>
      <c r="O37" s="8">
        <f t="shared" si="3"/>
        <v>-64.663403000000002</v>
      </c>
      <c r="P37" s="3">
        <f t="shared" ref="P37:P68" si="9">L145</f>
        <v>-59.663403000000002</v>
      </c>
    </row>
    <row r="38" spans="2:16" x14ac:dyDescent="0.25">
      <c r="B38">
        <v>11918367346.938999</v>
      </c>
      <c r="C38">
        <v>-6.6133183999999998</v>
      </c>
      <c r="F38" s="3">
        <f t="shared" si="6"/>
        <v>12.734693877551001</v>
      </c>
      <c r="G38" s="8">
        <f t="shared" si="5"/>
        <v>-62.281295999999998</v>
      </c>
      <c r="H38" s="3">
        <f t="shared" si="7"/>
        <v>-57.281295999999998</v>
      </c>
      <c r="J38">
        <v>11918367346.938999</v>
      </c>
      <c r="K38">
        <v>-8.9305705999999994</v>
      </c>
      <c r="N38" s="3">
        <f t="shared" si="8"/>
        <v>12.734693877551001</v>
      </c>
      <c r="O38" s="8">
        <f t="shared" si="3"/>
        <v>-63.386589000000001</v>
      </c>
      <c r="P38" s="3">
        <f t="shared" si="9"/>
        <v>-58.386589000000001</v>
      </c>
    </row>
    <row r="39" spans="2:16" x14ac:dyDescent="0.25">
      <c r="B39">
        <v>12122448979.591999</v>
      </c>
      <c r="C39">
        <v>-6.5484695000000004</v>
      </c>
      <c r="F39" s="3">
        <f t="shared" si="6"/>
        <v>12.938775510204</v>
      </c>
      <c r="G39" s="8">
        <f t="shared" si="5"/>
        <v>-62.581614999999999</v>
      </c>
      <c r="H39" s="3">
        <f t="shared" si="7"/>
        <v>-57.581614999999999</v>
      </c>
      <c r="J39">
        <v>12122448979.591999</v>
      </c>
      <c r="K39">
        <v>-9.0491694999999996</v>
      </c>
      <c r="N39" s="3">
        <f t="shared" si="8"/>
        <v>12.938775510204</v>
      </c>
      <c r="O39" s="8">
        <f t="shared" si="3"/>
        <v>-62.453209000000001</v>
      </c>
      <c r="P39" s="3">
        <f t="shared" si="9"/>
        <v>-57.453209000000001</v>
      </c>
    </row>
    <row r="40" spans="2:16" x14ac:dyDescent="0.25">
      <c r="B40">
        <v>12326530612.245001</v>
      </c>
      <c r="C40">
        <v>-6.7037611000000004</v>
      </c>
      <c r="F40" s="3">
        <f t="shared" si="6"/>
        <v>13.142857142857</v>
      </c>
      <c r="G40" s="8">
        <f t="shared" si="5"/>
        <v>-62.676394999999999</v>
      </c>
      <c r="H40" s="3">
        <f t="shared" si="7"/>
        <v>-57.676394999999999</v>
      </c>
      <c r="J40">
        <v>12326530612.245001</v>
      </c>
      <c r="K40">
        <v>-9.0808772999999992</v>
      </c>
      <c r="N40" s="3">
        <f t="shared" si="8"/>
        <v>13.142857142857</v>
      </c>
      <c r="O40" s="8">
        <f t="shared" si="3"/>
        <v>-62.718502000000001</v>
      </c>
      <c r="P40" s="3">
        <f t="shared" si="9"/>
        <v>-57.718502000000001</v>
      </c>
    </row>
    <row r="41" spans="2:16" x14ac:dyDescent="0.25">
      <c r="B41">
        <v>12530612244.898001</v>
      </c>
      <c r="C41">
        <v>-6.563345</v>
      </c>
      <c r="F41" s="3">
        <f t="shared" si="6"/>
        <v>13.346938775510001</v>
      </c>
      <c r="G41" s="8">
        <f t="shared" si="5"/>
        <v>-61.497433000000001</v>
      </c>
      <c r="H41" s="3">
        <f t="shared" si="7"/>
        <v>-56.497433000000001</v>
      </c>
      <c r="J41">
        <v>12530612244.898001</v>
      </c>
      <c r="K41">
        <v>-9.1958704000000004</v>
      </c>
      <c r="N41" s="3">
        <f t="shared" si="8"/>
        <v>13.346938775510001</v>
      </c>
      <c r="O41" s="8">
        <f t="shared" si="3"/>
        <v>-62.692284000000001</v>
      </c>
      <c r="P41" s="3">
        <f t="shared" si="9"/>
        <v>-57.692284000000001</v>
      </c>
    </row>
    <row r="42" spans="2:16" x14ac:dyDescent="0.25">
      <c r="B42">
        <v>12734693877.551001</v>
      </c>
      <c r="C42">
        <v>-6.6927175999999999</v>
      </c>
      <c r="F42" s="3">
        <f t="shared" si="6"/>
        <v>13.551020408163</v>
      </c>
      <c r="G42" s="8">
        <f t="shared" si="5"/>
        <v>-61.750335999999997</v>
      </c>
      <c r="H42" s="3">
        <f t="shared" si="7"/>
        <v>-56.750335999999997</v>
      </c>
      <c r="J42">
        <v>12734693877.551001</v>
      </c>
      <c r="K42">
        <v>-9.1834220999999996</v>
      </c>
      <c r="N42" s="3">
        <f t="shared" si="8"/>
        <v>13.551020408163</v>
      </c>
      <c r="O42" s="8">
        <f t="shared" si="3"/>
        <v>-62.139111</v>
      </c>
      <c r="P42" s="3">
        <f t="shared" si="9"/>
        <v>-57.139111</v>
      </c>
    </row>
    <row r="43" spans="2:16" x14ac:dyDescent="0.25">
      <c r="B43">
        <v>12938775510.204</v>
      </c>
      <c r="C43">
        <v>-6.5938501</v>
      </c>
      <c r="F43" s="3">
        <f t="shared" si="6"/>
        <v>13.755102040816</v>
      </c>
      <c r="G43" s="8">
        <f t="shared" si="5"/>
        <v>-61.627575</v>
      </c>
      <c r="H43" s="3">
        <f t="shared" si="7"/>
        <v>-56.627575</v>
      </c>
      <c r="J43">
        <v>12938775510.204</v>
      </c>
      <c r="K43">
        <v>-9.2509145999999998</v>
      </c>
      <c r="N43" s="3">
        <f t="shared" si="8"/>
        <v>13.755102040816</v>
      </c>
      <c r="O43" s="8">
        <f t="shared" si="3"/>
        <v>-62.243912000000002</v>
      </c>
      <c r="P43" s="3">
        <f t="shared" si="9"/>
        <v>-57.243912000000002</v>
      </c>
    </row>
    <row r="44" spans="2:16" x14ac:dyDescent="0.25">
      <c r="B44">
        <v>13142857142.857</v>
      </c>
      <c r="C44">
        <v>-6.8296342000000001</v>
      </c>
      <c r="F44" s="3">
        <f t="shared" si="6"/>
        <v>13.959183673468999</v>
      </c>
      <c r="G44" s="8">
        <f t="shared" si="5"/>
        <v>-62.370834000000002</v>
      </c>
      <c r="H44" s="3">
        <f t="shared" si="7"/>
        <v>-57.370834000000002</v>
      </c>
      <c r="J44">
        <v>13142857142.857</v>
      </c>
      <c r="K44">
        <v>-9.1840954000000004</v>
      </c>
      <c r="N44" s="3">
        <f t="shared" si="8"/>
        <v>13.959183673468999</v>
      </c>
      <c r="O44" s="8">
        <f t="shared" si="3"/>
        <v>-61.259033000000002</v>
      </c>
      <c r="P44" s="3">
        <f t="shared" si="9"/>
        <v>-56.259033000000002</v>
      </c>
    </row>
    <row r="45" spans="2:16" x14ac:dyDescent="0.25">
      <c r="B45">
        <v>13346938775.51</v>
      </c>
      <c r="C45">
        <v>-6.7238249999999997</v>
      </c>
      <c r="F45" s="3">
        <f t="shared" si="6"/>
        <v>14.163265306122</v>
      </c>
      <c r="G45" s="8">
        <f t="shared" si="5"/>
        <v>-62.538077999999999</v>
      </c>
      <c r="H45" s="3">
        <f t="shared" si="7"/>
        <v>-57.538077999999999</v>
      </c>
      <c r="J45">
        <v>13346938775.51</v>
      </c>
      <c r="K45">
        <v>-9.2248850000000004</v>
      </c>
      <c r="N45" s="3">
        <f t="shared" si="8"/>
        <v>14.163265306122</v>
      </c>
      <c r="O45" s="8">
        <f t="shared" si="3"/>
        <v>-60.373641999999997</v>
      </c>
      <c r="P45" s="3">
        <f t="shared" si="9"/>
        <v>-55.373641999999997</v>
      </c>
    </row>
    <row r="46" spans="2:16" x14ac:dyDescent="0.25">
      <c r="B46">
        <v>13551020408.163</v>
      </c>
      <c r="C46">
        <v>-6.9467869000000002</v>
      </c>
      <c r="F46" s="3">
        <f t="shared" si="6"/>
        <v>14.367346938775999</v>
      </c>
      <c r="G46" s="8">
        <f t="shared" si="5"/>
        <v>-67.020992000000007</v>
      </c>
      <c r="H46" s="3">
        <f t="shared" si="7"/>
        <v>-62.020992</v>
      </c>
      <c r="J46">
        <v>13551020408.163</v>
      </c>
      <c r="K46">
        <v>-9.1482524999999999</v>
      </c>
      <c r="N46" s="3">
        <f t="shared" si="8"/>
        <v>14.367346938775999</v>
      </c>
      <c r="O46" s="8">
        <f t="shared" si="3"/>
        <v>-58.423713999999997</v>
      </c>
      <c r="P46" s="3">
        <f t="shared" si="9"/>
        <v>-53.423713999999997</v>
      </c>
    </row>
    <row r="47" spans="2:16" x14ac:dyDescent="0.25">
      <c r="B47">
        <v>13755102040.816</v>
      </c>
      <c r="C47">
        <v>-6.8810158000000001</v>
      </c>
      <c r="F47" s="3">
        <f t="shared" si="6"/>
        <v>14.571428571429001</v>
      </c>
      <c r="G47" s="8">
        <f t="shared" si="5"/>
        <v>-69.677948000000001</v>
      </c>
      <c r="H47" s="3">
        <f t="shared" si="7"/>
        <v>-64.677948000000001</v>
      </c>
      <c r="J47">
        <v>13755102040.816</v>
      </c>
      <c r="K47">
        <v>-9.1637850000000007</v>
      </c>
      <c r="N47" s="3">
        <f t="shared" si="8"/>
        <v>14.571428571429001</v>
      </c>
      <c r="O47" s="8">
        <f t="shared" si="3"/>
        <v>-58.236964999999998</v>
      </c>
      <c r="P47" s="3">
        <f t="shared" si="9"/>
        <v>-53.236964999999998</v>
      </c>
    </row>
    <row r="48" spans="2:16" x14ac:dyDescent="0.25">
      <c r="B48">
        <v>13959183673.469</v>
      </c>
      <c r="C48">
        <v>-7.0592002999999997</v>
      </c>
      <c r="F48" s="3">
        <f t="shared" si="6"/>
        <v>14.775510204082</v>
      </c>
      <c r="G48" s="8">
        <f t="shared" si="5"/>
        <v>-68.775008999999997</v>
      </c>
      <c r="H48" s="3">
        <f t="shared" si="7"/>
        <v>-63.775008999999997</v>
      </c>
      <c r="J48">
        <v>13959183673.469</v>
      </c>
      <c r="K48">
        <v>-9.0836620000000003</v>
      </c>
      <c r="N48" s="3">
        <f t="shared" si="8"/>
        <v>14.775510204082</v>
      </c>
      <c r="O48" s="8">
        <f t="shared" si="3"/>
        <v>-59.264118000000003</v>
      </c>
      <c r="P48" s="3">
        <f t="shared" si="9"/>
        <v>-54.264118000000003</v>
      </c>
    </row>
    <row r="49" spans="2:16" x14ac:dyDescent="0.25">
      <c r="B49">
        <v>14163265306.122</v>
      </c>
      <c r="C49">
        <v>-7.0547247000000004</v>
      </c>
      <c r="F49" s="3">
        <f t="shared" si="6"/>
        <v>14.979591836735</v>
      </c>
      <c r="G49" s="8">
        <f t="shared" si="5"/>
        <v>-64.297900999999996</v>
      </c>
      <c r="H49" s="3">
        <f t="shared" si="7"/>
        <v>-59.297901000000003</v>
      </c>
      <c r="J49">
        <v>14163265306.122</v>
      </c>
      <c r="K49">
        <v>-9.0653687000000005</v>
      </c>
      <c r="N49" s="3">
        <f t="shared" si="8"/>
        <v>14.979591836735</v>
      </c>
      <c r="O49" s="8">
        <f t="shared" si="3"/>
        <v>-64.323295999999999</v>
      </c>
      <c r="P49" s="3">
        <f t="shared" si="9"/>
        <v>-59.323295999999999</v>
      </c>
    </row>
    <row r="50" spans="2:16" x14ac:dyDescent="0.25">
      <c r="B50">
        <v>14367346938.775999</v>
      </c>
      <c r="C50">
        <v>-7.2123207999999996</v>
      </c>
      <c r="F50" s="3">
        <f t="shared" si="6"/>
        <v>15.183673469388001</v>
      </c>
      <c r="G50" s="8">
        <f t="shared" si="5"/>
        <v>-65.499130000000008</v>
      </c>
      <c r="H50" s="3">
        <f t="shared" si="7"/>
        <v>-60.499130000000001</v>
      </c>
      <c r="J50">
        <v>14367346938.775999</v>
      </c>
      <c r="K50">
        <v>-8.9932441999999995</v>
      </c>
      <c r="N50" s="3">
        <f t="shared" si="8"/>
        <v>15.183673469388001</v>
      </c>
      <c r="O50" s="8">
        <f t="shared" si="3"/>
        <v>-64.636203999999992</v>
      </c>
      <c r="P50" s="3">
        <f t="shared" si="9"/>
        <v>-59.636203999999999</v>
      </c>
    </row>
    <row r="51" spans="2:16" x14ac:dyDescent="0.25">
      <c r="B51">
        <v>14571428571.429001</v>
      </c>
      <c r="C51">
        <v>-7.2941703999999996</v>
      </c>
      <c r="F51" s="3">
        <f t="shared" si="6"/>
        <v>15.387755102041</v>
      </c>
      <c r="G51" s="8">
        <f t="shared" si="5"/>
        <v>-69.489531999999997</v>
      </c>
      <c r="H51" s="3">
        <f t="shared" si="7"/>
        <v>-64.489531999999997</v>
      </c>
      <c r="J51">
        <v>14571428571.429001</v>
      </c>
      <c r="K51">
        <v>-8.9478673999999998</v>
      </c>
      <c r="N51" s="3">
        <f t="shared" si="8"/>
        <v>15.387755102041</v>
      </c>
      <c r="O51" s="8">
        <f t="shared" si="3"/>
        <v>-63.391865000000003</v>
      </c>
      <c r="P51" s="3">
        <f t="shared" si="9"/>
        <v>-58.391865000000003</v>
      </c>
    </row>
    <row r="52" spans="2:16" x14ac:dyDescent="0.25">
      <c r="B52">
        <v>14775510204.082001</v>
      </c>
      <c r="C52">
        <v>-7.3598613999999998</v>
      </c>
      <c r="F52" s="3">
        <f t="shared" si="6"/>
        <v>15.591836734694001</v>
      </c>
      <c r="G52" s="8">
        <f t="shared" si="5"/>
        <v>-73.206596000000005</v>
      </c>
      <c r="H52" s="3">
        <f t="shared" si="7"/>
        <v>-68.206596000000005</v>
      </c>
      <c r="J52">
        <v>14775510204.082001</v>
      </c>
      <c r="K52">
        <v>-8.8988084999999995</v>
      </c>
      <c r="N52" s="3">
        <f t="shared" si="8"/>
        <v>15.591836734694001</v>
      </c>
      <c r="O52" s="8">
        <f t="shared" si="3"/>
        <v>-59.750984000000003</v>
      </c>
      <c r="P52" s="3">
        <f t="shared" si="9"/>
        <v>-54.750984000000003</v>
      </c>
    </row>
    <row r="53" spans="2:16" x14ac:dyDescent="0.25">
      <c r="B53">
        <v>14979591836.735001</v>
      </c>
      <c r="C53">
        <v>-7.4621468000000002</v>
      </c>
      <c r="F53" s="3">
        <f t="shared" si="6"/>
        <v>15.795918367346999</v>
      </c>
      <c r="G53" s="8">
        <f t="shared" si="5"/>
        <v>-71.312302000000003</v>
      </c>
      <c r="H53" s="3">
        <f t="shared" si="7"/>
        <v>-66.312302000000003</v>
      </c>
      <c r="J53">
        <v>14979591836.735001</v>
      </c>
      <c r="K53">
        <v>-8.8148669999999996</v>
      </c>
      <c r="N53" s="3">
        <f t="shared" si="8"/>
        <v>15.795918367346999</v>
      </c>
      <c r="O53" s="8">
        <f t="shared" si="3"/>
        <v>-61.579880000000003</v>
      </c>
      <c r="P53" s="3">
        <f t="shared" si="9"/>
        <v>-56.579880000000003</v>
      </c>
    </row>
    <row r="54" spans="2:16" x14ac:dyDescent="0.25">
      <c r="B54">
        <v>15183673469.388</v>
      </c>
      <c r="C54">
        <v>-7.5939546</v>
      </c>
      <c r="F54" s="3">
        <f t="shared" si="6"/>
        <v>16</v>
      </c>
      <c r="G54" s="8">
        <f t="shared" si="5"/>
        <v>-71.554184000000006</v>
      </c>
      <c r="H54" s="3">
        <f t="shared" si="7"/>
        <v>-66.554184000000006</v>
      </c>
      <c r="J54">
        <v>15183673469.388</v>
      </c>
      <c r="K54">
        <v>-8.7411183999999995</v>
      </c>
      <c r="N54" s="3">
        <f t="shared" si="8"/>
        <v>16</v>
      </c>
      <c r="O54" s="8">
        <f t="shared" si="3"/>
        <v>-66.040058000000002</v>
      </c>
      <c r="P54" s="3">
        <f t="shared" si="9"/>
        <v>-61.040058000000002</v>
      </c>
    </row>
    <row r="55" spans="2:16" x14ac:dyDescent="0.25">
      <c r="B55">
        <v>15387755102.041</v>
      </c>
      <c r="C55">
        <v>-7.6940135999999999</v>
      </c>
      <c r="F55" s="3">
        <f t="shared" si="6"/>
        <v>16.204081632653001</v>
      </c>
      <c r="G55" s="8">
        <f t="shared" si="5"/>
        <v>-72.417839000000001</v>
      </c>
      <c r="H55" s="3">
        <f t="shared" si="7"/>
        <v>-67.417839000000001</v>
      </c>
      <c r="J55">
        <v>15387755102.041</v>
      </c>
      <c r="K55">
        <v>-8.6736546000000008</v>
      </c>
      <c r="N55" s="3">
        <f t="shared" si="8"/>
        <v>16.204081632653001</v>
      </c>
      <c r="O55" s="8">
        <f t="shared" si="3"/>
        <v>-71.228836000000001</v>
      </c>
      <c r="P55" s="3">
        <f t="shared" si="9"/>
        <v>-66.228836000000001</v>
      </c>
    </row>
    <row r="56" spans="2:16" x14ac:dyDescent="0.25">
      <c r="B56">
        <v>15591836734.694</v>
      </c>
      <c r="C56">
        <v>-7.7490658999999997</v>
      </c>
      <c r="F56" s="3">
        <f t="shared" si="6"/>
        <v>16.408163265306001</v>
      </c>
      <c r="G56" s="8">
        <f t="shared" si="5"/>
        <v>-74.138335999999995</v>
      </c>
      <c r="H56" s="3">
        <f t="shared" si="7"/>
        <v>-69.138335999999995</v>
      </c>
      <c r="J56">
        <v>15591836734.694</v>
      </c>
      <c r="K56">
        <v>-8.6397733999999993</v>
      </c>
      <c r="N56" s="3">
        <f t="shared" si="8"/>
        <v>16.408163265306001</v>
      </c>
      <c r="O56" s="8">
        <f t="shared" si="3"/>
        <v>-75.116577000000007</v>
      </c>
      <c r="P56" s="3">
        <f t="shared" si="9"/>
        <v>-70.116577000000007</v>
      </c>
    </row>
    <row r="57" spans="2:16" x14ac:dyDescent="0.25">
      <c r="B57">
        <v>15795918367.347</v>
      </c>
      <c r="C57">
        <v>-7.9557738000000002</v>
      </c>
      <c r="F57" s="3">
        <f t="shared" si="6"/>
        <v>16.612244897958998</v>
      </c>
      <c r="G57" s="8">
        <f t="shared" si="5"/>
        <v>-74.215935000000002</v>
      </c>
      <c r="H57" s="3">
        <f t="shared" si="7"/>
        <v>-69.215935000000002</v>
      </c>
      <c r="J57">
        <v>15795918367.347</v>
      </c>
      <c r="K57">
        <v>-8.5418138999999993</v>
      </c>
      <c r="N57" s="3">
        <f t="shared" si="8"/>
        <v>16.612244897958998</v>
      </c>
      <c r="O57" s="8">
        <f t="shared" si="3"/>
        <v>-75.994995000000003</v>
      </c>
      <c r="P57" s="3">
        <f t="shared" si="9"/>
        <v>-70.994995000000003</v>
      </c>
    </row>
    <row r="58" spans="2:16" x14ac:dyDescent="0.25">
      <c r="B58">
        <v>16000000000</v>
      </c>
      <c r="C58">
        <v>-7.9257645999999999</v>
      </c>
      <c r="F58" s="3">
        <f t="shared" si="6"/>
        <v>16.816326530611999</v>
      </c>
      <c r="G58" s="8">
        <f t="shared" si="5"/>
        <v>-74.155663000000004</v>
      </c>
      <c r="H58" s="3">
        <f t="shared" si="7"/>
        <v>-69.155663000000004</v>
      </c>
      <c r="J58">
        <v>16000000000</v>
      </c>
      <c r="K58">
        <v>-8.5123567999999992</v>
      </c>
      <c r="N58" s="3">
        <f t="shared" si="8"/>
        <v>16.816326530611999</v>
      </c>
      <c r="O58" s="8">
        <f t="shared" si="3"/>
        <v>-73.909560999999997</v>
      </c>
      <c r="P58" s="3">
        <f t="shared" si="9"/>
        <v>-68.909560999999997</v>
      </c>
    </row>
    <row r="59" spans="2:16" x14ac:dyDescent="0.25">
      <c r="B59">
        <v>16204081632.653</v>
      </c>
      <c r="C59">
        <v>-7.9873862000000004</v>
      </c>
      <c r="F59" s="3">
        <f t="shared" si="6"/>
        <v>17.020408163265</v>
      </c>
      <c r="G59" s="8">
        <f t="shared" si="5"/>
        <v>-74.504767999999999</v>
      </c>
      <c r="H59" s="3">
        <f t="shared" si="7"/>
        <v>-69.504767999999999</v>
      </c>
      <c r="J59">
        <v>16204081632.653</v>
      </c>
      <c r="K59">
        <v>-8.4088726000000005</v>
      </c>
      <c r="N59" s="3">
        <f t="shared" si="8"/>
        <v>17.020408163265</v>
      </c>
      <c r="O59" s="8">
        <f t="shared" si="3"/>
        <v>-76.902152999999998</v>
      </c>
      <c r="P59" s="3">
        <f t="shared" si="9"/>
        <v>-71.902152999999998</v>
      </c>
    </row>
    <row r="60" spans="2:16" x14ac:dyDescent="0.25">
      <c r="B60">
        <v>16408163265.306</v>
      </c>
      <c r="C60">
        <v>-7.9833521999999997</v>
      </c>
      <c r="F60" s="3">
        <f t="shared" si="6"/>
        <v>17.224489795918</v>
      </c>
      <c r="G60" s="8">
        <f t="shared" si="5"/>
        <v>-74.220603999999994</v>
      </c>
      <c r="H60" s="3">
        <f t="shared" si="7"/>
        <v>-69.220603999999994</v>
      </c>
      <c r="J60">
        <v>16408163265.306</v>
      </c>
      <c r="K60">
        <v>-8.3896666</v>
      </c>
      <c r="N60" s="3">
        <f t="shared" si="8"/>
        <v>17.224489795918</v>
      </c>
      <c r="O60" s="8">
        <f t="shared" si="3"/>
        <v>-77.151595999999998</v>
      </c>
      <c r="P60" s="3">
        <f t="shared" si="9"/>
        <v>-72.151595999999998</v>
      </c>
    </row>
    <row r="61" spans="2:16" x14ac:dyDescent="0.25">
      <c r="B61">
        <v>16612244897.959</v>
      </c>
      <c r="C61">
        <v>-8.0120954999999991</v>
      </c>
      <c r="F61" s="3">
        <f t="shared" si="6"/>
        <v>17.428571428571001</v>
      </c>
      <c r="G61" s="8">
        <f t="shared" si="5"/>
        <v>-75.705832999999998</v>
      </c>
      <c r="H61" s="3">
        <f t="shared" si="7"/>
        <v>-70.705832999999998</v>
      </c>
      <c r="J61">
        <v>16612244897.959</v>
      </c>
      <c r="K61">
        <v>-8.2796658999999995</v>
      </c>
      <c r="N61" s="3">
        <f t="shared" si="8"/>
        <v>17.428571428571001</v>
      </c>
      <c r="O61" s="8">
        <f t="shared" si="3"/>
        <v>-77.903998999999999</v>
      </c>
      <c r="P61" s="3">
        <f t="shared" si="9"/>
        <v>-72.903998999999999</v>
      </c>
    </row>
    <row r="62" spans="2:16" x14ac:dyDescent="0.25">
      <c r="B62">
        <v>16816326530.612</v>
      </c>
      <c r="C62">
        <v>-8.0208777999999992</v>
      </c>
      <c r="F62" s="3">
        <f t="shared" si="6"/>
        <v>17.632653061223998</v>
      </c>
      <c r="G62" s="8">
        <f t="shared" si="5"/>
        <v>-74.946251000000004</v>
      </c>
      <c r="H62" s="3">
        <f t="shared" si="7"/>
        <v>-69.946251000000004</v>
      </c>
      <c r="J62">
        <v>16816326530.612</v>
      </c>
      <c r="K62">
        <v>-8.3232821999999995</v>
      </c>
      <c r="N62" s="3">
        <f t="shared" si="8"/>
        <v>17.632653061223998</v>
      </c>
      <c r="O62" s="8">
        <f t="shared" si="3"/>
        <v>-74.474770000000007</v>
      </c>
      <c r="P62" s="3">
        <f t="shared" si="9"/>
        <v>-69.474770000000007</v>
      </c>
    </row>
    <row r="63" spans="2:16" x14ac:dyDescent="0.25">
      <c r="B63">
        <v>17020408163.264999</v>
      </c>
      <c r="C63">
        <v>-8.0466995000000008</v>
      </c>
      <c r="F63" s="3">
        <f t="shared" si="6"/>
        <v>17.836734693877997</v>
      </c>
      <c r="G63" s="8">
        <f t="shared" si="5"/>
        <v>-74.517325999999997</v>
      </c>
      <c r="H63" s="3">
        <f t="shared" si="7"/>
        <v>-69.517325999999997</v>
      </c>
      <c r="J63">
        <v>17020408163.264999</v>
      </c>
      <c r="K63">
        <v>-8.2744426999999998</v>
      </c>
      <c r="N63" s="3">
        <f t="shared" si="8"/>
        <v>17.836734693877997</v>
      </c>
      <c r="O63" s="8">
        <f t="shared" si="3"/>
        <v>-75.074600000000004</v>
      </c>
      <c r="P63" s="3">
        <f t="shared" si="9"/>
        <v>-70.074600000000004</v>
      </c>
    </row>
    <row r="64" spans="2:16" x14ac:dyDescent="0.25">
      <c r="B64">
        <v>17224489795.917999</v>
      </c>
      <c r="C64">
        <v>-8.0547237000000003</v>
      </c>
      <c r="F64" s="3">
        <f t="shared" si="6"/>
        <v>18.040816326530997</v>
      </c>
      <c r="G64" s="8">
        <f t="shared" si="5"/>
        <v>-71.643105000000006</v>
      </c>
      <c r="H64" s="3">
        <f t="shared" si="7"/>
        <v>-66.643105000000006</v>
      </c>
      <c r="J64">
        <v>17224489795.917999</v>
      </c>
      <c r="K64">
        <v>-8.3593264000000005</v>
      </c>
      <c r="N64" s="3">
        <f t="shared" si="8"/>
        <v>18.040816326530997</v>
      </c>
      <c r="O64" s="8">
        <f t="shared" si="3"/>
        <v>-81.592597999999995</v>
      </c>
      <c r="P64" s="3">
        <f t="shared" si="9"/>
        <v>-76.592597999999995</v>
      </c>
    </row>
    <row r="65" spans="2:16" x14ac:dyDescent="0.25">
      <c r="B65">
        <v>17428571428.570999</v>
      </c>
      <c r="C65">
        <v>-8.0481070999999993</v>
      </c>
      <c r="F65" s="3">
        <f t="shared" si="6"/>
        <v>18.244897959183998</v>
      </c>
      <c r="G65" s="8">
        <f t="shared" si="5"/>
        <v>-71.602119000000002</v>
      </c>
      <c r="H65" s="3">
        <f t="shared" si="7"/>
        <v>-66.602119000000002</v>
      </c>
      <c r="J65">
        <v>17428571428.570999</v>
      </c>
      <c r="K65">
        <v>-8.3262471999999992</v>
      </c>
      <c r="N65" s="3">
        <f t="shared" si="8"/>
        <v>18.244897959183998</v>
      </c>
      <c r="O65" s="8">
        <f t="shared" si="3"/>
        <v>-81.622078000000002</v>
      </c>
      <c r="P65" s="3">
        <f t="shared" si="9"/>
        <v>-76.622078000000002</v>
      </c>
    </row>
    <row r="66" spans="2:16" x14ac:dyDescent="0.25">
      <c r="B66">
        <v>17632653061.223999</v>
      </c>
      <c r="C66">
        <v>-8.0950336000000007</v>
      </c>
      <c r="F66" s="3">
        <f t="shared" si="6"/>
        <v>18.448979591837002</v>
      </c>
      <c r="G66" s="8">
        <f t="shared" si="5"/>
        <v>-70.959266999999997</v>
      </c>
      <c r="H66" s="3">
        <f t="shared" si="7"/>
        <v>-65.959266999999997</v>
      </c>
      <c r="J66">
        <v>17632653061.223999</v>
      </c>
      <c r="K66">
        <v>-8.4192324000000003</v>
      </c>
      <c r="N66" s="3">
        <f t="shared" si="8"/>
        <v>18.448979591837002</v>
      </c>
      <c r="O66" s="8">
        <f t="shared" si="3"/>
        <v>-79.855002999999996</v>
      </c>
      <c r="P66" s="3">
        <f t="shared" si="9"/>
        <v>-74.855002999999996</v>
      </c>
    </row>
    <row r="67" spans="2:16" x14ac:dyDescent="0.25">
      <c r="B67">
        <v>17836734693.877998</v>
      </c>
      <c r="C67">
        <v>-8.1080818000000008</v>
      </c>
      <c r="F67" s="3">
        <f t="shared" si="6"/>
        <v>18.653061224490003</v>
      </c>
      <c r="G67" s="8">
        <f t="shared" si="5"/>
        <v>-69.793564000000003</v>
      </c>
      <c r="H67" s="3">
        <f t="shared" si="7"/>
        <v>-64.793564000000003</v>
      </c>
      <c r="J67">
        <v>17836734693.877998</v>
      </c>
      <c r="K67">
        <v>-8.3950709999999997</v>
      </c>
      <c r="N67" s="3">
        <f t="shared" si="8"/>
        <v>18.653061224490003</v>
      </c>
      <c r="O67" s="8">
        <f t="shared" si="3"/>
        <v>-71.869797000000005</v>
      </c>
      <c r="P67" s="3">
        <f t="shared" si="9"/>
        <v>-66.869797000000005</v>
      </c>
    </row>
    <row r="68" spans="2:16" x14ac:dyDescent="0.25">
      <c r="B68">
        <v>18040816326.530998</v>
      </c>
      <c r="C68">
        <v>-8.2025670999999996</v>
      </c>
      <c r="F68" s="3">
        <f t="shared" si="6"/>
        <v>18.857142857143003</v>
      </c>
      <c r="G68" s="8">
        <f t="shared" si="5"/>
        <v>-68.409774999999996</v>
      </c>
      <c r="H68" s="3">
        <f t="shared" si="7"/>
        <v>-63.409775000000003</v>
      </c>
      <c r="J68">
        <v>18040816326.530998</v>
      </c>
      <c r="K68">
        <v>-8.4689216999999992</v>
      </c>
      <c r="N68" s="3">
        <f t="shared" si="8"/>
        <v>18.857142857143003</v>
      </c>
      <c r="O68" s="8">
        <f t="shared" si="3"/>
        <v>-69.627098000000004</v>
      </c>
      <c r="P68" s="3">
        <f t="shared" si="9"/>
        <v>-64.627098000000004</v>
      </c>
    </row>
    <row r="69" spans="2:16" x14ac:dyDescent="0.25">
      <c r="B69">
        <v>18244897959.183998</v>
      </c>
      <c r="C69">
        <v>-8.1935643999999996</v>
      </c>
      <c r="F69" s="3">
        <f t="shared" ref="F69:F100" si="10">B177/1000000000</f>
        <v>19.061224489796</v>
      </c>
      <c r="G69" s="8">
        <f t="shared" si="5"/>
        <v>-68.101849000000001</v>
      </c>
      <c r="H69" s="3">
        <f t="shared" ref="H69:H100" si="11">D177</f>
        <v>-63.101849000000001</v>
      </c>
      <c r="J69">
        <v>18244897959.183998</v>
      </c>
      <c r="K69">
        <v>-8.4386740000000007</v>
      </c>
      <c r="N69" s="3">
        <f t="shared" ref="N69:N100" si="12">J177/1000000000</f>
        <v>19.061224489796</v>
      </c>
      <c r="O69" s="8">
        <f t="shared" ref="O69:O103" si="13">P69-5</f>
        <v>-68.500869999999992</v>
      </c>
      <c r="P69" s="3">
        <f t="shared" ref="P69:P100" si="14">L177</f>
        <v>-63.500869999999999</v>
      </c>
    </row>
    <row r="70" spans="2:16" x14ac:dyDescent="0.25">
      <c r="B70">
        <v>18448979591.837002</v>
      </c>
      <c r="C70">
        <v>-8.2247047000000002</v>
      </c>
      <c r="F70" s="3">
        <f t="shared" si="10"/>
        <v>19.265306122449001</v>
      </c>
      <c r="G70" s="8">
        <f t="shared" ref="G70:G103" si="15">H70-5</f>
        <v>-68.064941000000005</v>
      </c>
      <c r="H70" s="3">
        <f t="shared" si="11"/>
        <v>-63.064940999999997</v>
      </c>
      <c r="J70">
        <v>18448979591.837002</v>
      </c>
      <c r="K70">
        <v>-8.5556993000000006</v>
      </c>
      <c r="N70" s="3">
        <f t="shared" si="12"/>
        <v>19.265306122449001</v>
      </c>
      <c r="O70" s="8">
        <f t="shared" si="13"/>
        <v>-68.38943900000001</v>
      </c>
      <c r="P70" s="3">
        <f t="shared" si="14"/>
        <v>-63.389439000000003</v>
      </c>
    </row>
    <row r="71" spans="2:16" x14ac:dyDescent="0.25">
      <c r="B71">
        <v>18653061224.490002</v>
      </c>
      <c r="C71">
        <v>-8.1890345</v>
      </c>
      <c r="F71" s="3">
        <f t="shared" si="10"/>
        <v>19.469387755102002</v>
      </c>
      <c r="G71" s="8">
        <f t="shared" si="15"/>
        <v>-67.541111000000001</v>
      </c>
      <c r="H71" s="3">
        <f t="shared" si="11"/>
        <v>-62.541111000000001</v>
      </c>
      <c r="J71">
        <v>18653061224.490002</v>
      </c>
      <c r="K71">
        <v>-8.6019448999999994</v>
      </c>
      <c r="N71" s="3">
        <f t="shared" si="12"/>
        <v>19.469387755102002</v>
      </c>
      <c r="O71" s="8">
        <f t="shared" si="13"/>
        <v>-67.611366000000004</v>
      </c>
      <c r="P71" s="3">
        <f t="shared" si="14"/>
        <v>-62.611365999999997</v>
      </c>
    </row>
    <row r="72" spans="2:16" x14ac:dyDescent="0.25">
      <c r="B72">
        <v>18857142857.143002</v>
      </c>
      <c r="C72">
        <v>-8.1631079</v>
      </c>
      <c r="F72" s="3">
        <f t="shared" si="10"/>
        <v>19.673469387755002</v>
      </c>
      <c r="G72" s="8">
        <f t="shared" si="15"/>
        <v>-67.490291999999997</v>
      </c>
      <c r="H72" s="3">
        <f t="shared" si="11"/>
        <v>-62.490291999999997</v>
      </c>
      <c r="J72">
        <v>18857142857.143002</v>
      </c>
      <c r="K72">
        <v>-8.6465701999999993</v>
      </c>
      <c r="N72" s="3">
        <f t="shared" si="12"/>
        <v>19.673469387755002</v>
      </c>
      <c r="O72" s="8">
        <f t="shared" si="13"/>
        <v>-67.144149999999996</v>
      </c>
      <c r="P72" s="3">
        <f t="shared" si="14"/>
        <v>-62.144150000000003</v>
      </c>
    </row>
    <row r="73" spans="2:16" x14ac:dyDescent="0.25">
      <c r="B73">
        <v>19061224489.796001</v>
      </c>
      <c r="C73">
        <v>-8.0293989000000003</v>
      </c>
      <c r="F73" s="3">
        <f t="shared" si="10"/>
        <v>19.877551020407999</v>
      </c>
      <c r="G73" s="8">
        <f t="shared" si="15"/>
        <v>-67.709262999999993</v>
      </c>
      <c r="H73" s="3">
        <f t="shared" si="11"/>
        <v>-62.709263</v>
      </c>
      <c r="J73">
        <v>19061224489.796001</v>
      </c>
      <c r="K73">
        <v>-8.6215086000000003</v>
      </c>
      <c r="N73" s="3">
        <f t="shared" si="12"/>
        <v>19.877551020407999</v>
      </c>
      <c r="O73" s="8">
        <f t="shared" si="13"/>
        <v>-66.729052999999993</v>
      </c>
      <c r="P73" s="3">
        <f t="shared" si="14"/>
        <v>-61.729053</v>
      </c>
    </row>
    <row r="74" spans="2:16" x14ac:dyDescent="0.25">
      <c r="B74">
        <v>19265306122.449001</v>
      </c>
      <c r="C74">
        <v>-8.0755938999999994</v>
      </c>
      <c r="F74" s="3">
        <f t="shared" si="10"/>
        <v>20.081632653061</v>
      </c>
      <c r="G74" s="8">
        <f t="shared" si="15"/>
        <v>-68.559742</v>
      </c>
      <c r="H74" s="3">
        <f t="shared" si="11"/>
        <v>-63.559742</v>
      </c>
      <c r="J74">
        <v>19265306122.449001</v>
      </c>
      <c r="K74">
        <v>-8.6779174999999995</v>
      </c>
      <c r="N74" s="3">
        <f t="shared" si="12"/>
        <v>20.081632653061</v>
      </c>
      <c r="O74" s="8">
        <f t="shared" si="13"/>
        <v>-66.979893000000004</v>
      </c>
      <c r="P74" s="3">
        <f t="shared" si="14"/>
        <v>-61.979892999999997</v>
      </c>
    </row>
    <row r="75" spans="2:16" x14ac:dyDescent="0.25">
      <c r="B75">
        <v>19469387755.102001</v>
      </c>
      <c r="C75">
        <v>-7.9411358999999999</v>
      </c>
      <c r="F75" s="3">
        <f t="shared" si="10"/>
        <v>20.285714285714</v>
      </c>
      <c r="G75" s="8">
        <f t="shared" si="15"/>
        <v>-67.612048999999999</v>
      </c>
      <c r="H75" s="3">
        <f t="shared" si="11"/>
        <v>-62.612048999999999</v>
      </c>
      <c r="J75">
        <v>19469387755.102001</v>
      </c>
      <c r="K75">
        <v>-8.6682663000000009</v>
      </c>
      <c r="N75" s="3">
        <f t="shared" si="12"/>
        <v>20.285714285714</v>
      </c>
      <c r="O75" s="8">
        <f t="shared" si="13"/>
        <v>-66.544296000000003</v>
      </c>
      <c r="P75" s="3">
        <f t="shared" si="14"/>
        <v>-61.544296000000003</v>
      </c>
    </row>
    <row r="76" spans="2:16" x14ac:dyDescent="0.25">
      <c r="B76">
        <v>19673469387.755001</v>
      </c>
      <c r="C76">
        <v>-7.9919124000000004</v>
      </c>
      <c r="F76" s="3">
        <f t="shared" si="10"/>
        <v>20.489795918367001</v>
      </c>
      <c r="G76" s="8">
        <f t="shared" si="15"/>
        <v>-67.51998900000001</v>
      </c>
      <c r="H76" s="3">
        <f t="shared" si="11"/>
        <v>-62.519989000000002</v>
      </c>
      <c r="J76">
        <v>19673469387.755001</v>
      </c>
      <c r="K76">
        <v>-8.6859015999999993</v>
      </c>
      <c r="N76" s="3">
        <f t="shared" si="12"/>
        <v>20.489795918367001</v>
      </c>
      <c r="O76" s="8">
        <f t="shared" si="13"/>
        <v>-66.271973000000003</v>
      </c>
      <c r="P76" s="3">
        <f t="shared" si="14"/>
        <v>-61.271973000000003</v>
      </c>
    </row>
    <row r="77" spans="2:16" x14ac:dyDescent="0.25">
      <c r="B77">
        <v>19877551020.408001</v>
      </c>
      <c r="C77">
        <v>-8.2888126</v>
      </c>
      <c r="F77" s="3">
        <f t="shared" si="10"/>
        <v>20.693877551020002</v>
      </c>
      <c r="G77" s="8">
        <f t="shared" si="15"/>
        <v>-65.545661999999993</v>
      </c>
      <c r="H77" s="3">
        <f t="shared" si="11"/>
        <v>-60.545662</v>
      </c>
      <c r="J77">
        <v>19877551020.408001</v>
      </c>
      <c r="K77">
        <v>-8.7889814000000008</v>
      </c>
      <c r="N77" s="3">
        <f t="shared" si="12"/>
        <v>20.693877551020002</v>
      </c>
      <c r="O77" s="8">
        <f t="shared" si="13"/>
        <v>-64.295139000000006</v>
      </c>
      <c r="P77" s="3">
        <f t="shared" si="14"/>
        <v>-59.295138999999999</v>
      </c>
    </row>
    <row r="78" spans="2:16" x14ac:dyDescent="0.25">
      <c r="B78">
        <v>20081632653.061001</v>
      </c>
      <c r="C78">
        <v>-7.9259734000000002</v>
      </c>
      <c r="F78" s="3">
        <f t="shared" si="10"/>
        <v>20.897959183672999</v>
      </c>
      <c r="G78" s="8">
        <f t="shared" si="15"/>
        <v>-65.224845999999999</v>
      </c>
      <c r="H78" s="3">
        <f t="shared" si="11"/>
        <v>-60.224845999999999</v>
      </c>
      <c r="J78">
        <v>20081632653.061001</v>
      </c>
      <c r="K78">
        <v>-8.7718039000000001</v>
      </c>
      <c r="N78" s="3">
        <f t="shared" si="12"/>
        <v>20.897959183672999</v>
      </c>
      <c r="O78" s="8">
        <f t="shared" si="13"/>
        <v>-63.501880999999997</v>
      </c>
      <c r="P78" s="3">
        <f t="shared" si="14"/>
        <v>-58.501880999999997</v>
      </c>
    </row>
    <row r="79" spans="2:16" x14ac:dyDescent="0.25">
      <c r="B79">
        <v>20285714285.714001</v>
      </c>
      <c r="C79">
        <v>-7.8025279000000003</v>
      </c>
      <c r="F79" s="3">
        <f t="shared" si="10"/>
        <v>21.102040816327001</v>
      </c>
      <c r="G79" s="8">
        <f t="shared" si="15"/>
        <v>-63.037140000000001</v>
      </c>
      <c r="H79" s="3">
        <f t="shared" si="11"/>
        <v>-58.037140000000001</v>
      </c>
      <c r="J79">
        <v>20285714285.714001</v>
      </c>
      <c r="K79">
        <v>-8.8195095000000006</v>
      </c>
      <c r="N79" s="3">
        <f t="shared" si="12"/>
        <v>21.102040816327001</v>
      </c>
      <c r="O79" s="8">
        <f t="shared" si="13"/>
        <v>-61.790703000000001</v>
      </c>
      <c r="P79" s="3">
        <f t="shared" si="14"/>
        <v>-56.790703000000001</v>
      </c>
    </row>
    <row r="80" spans="2:16" x14ac:dyDescent="0.25">
      <c r="B80">
        <v>20489795918.367001</v>
      </c>
      <c r="C80">
        <v>-7.8553658000000004</v>
      </c>
      <c r="F80" s="3">
        <f t="shared" si="10"/>
        <v>21.306122448979998</v>
      </c>
      <c r="G80" s="8">
        <f t="shared" si="15"/>
        <v>-62.204425999999998</v>
      </c>
      <c r="H80" s="3">
        <f t="shared" si="11"/>
        <v>-57.204425999999998</v>
      </c>
      <c r="J80">
        <v>20489795918.367001</v>
      </c>
      <c r="K80">
        <v>-8.8299055000000006</v>
      </c>
      <c r="N80" s="3">
        <f t="shared" si="12"/>
        <v>21.306122448979998</v>
      </c>
      <c r="O80" s="8">
        <f t="shared" si="13"/>
        <v>-61.862578999999997</v>
      </c>
      <c r="P80" s="3">
        <f t="shared" si="14"/>
        <v>-56.862578999999997</v>
      </c>
    </row>
    <row r="81" spans="2:16" x14ac:dyDescent="0.25">
      <c r="B81">
        <v>20693877551.02</v>
      </c>
      <c r="C81">
        <v>-8.2631168000000006</v>
      </c>
      <c r="F81" s="3">
        <f t="shared" si="10"/>
        <v>21.510204081632999</v>
      </c>
      <c r="G81" s="8">
        <f t="shared" si="15"/>
        <v>-60.335082999999997</v>
      </c>
      <c r="H81" s="3">
        <f t="shared" si="11"/>
        <v>-55.335082999999997</v>
      </c>
      <c r="J81">
        <v>20693877551.02</v>
      </c>
      <c r="K81">
        <v>-8.9216251</v>
      </c>
      <c r="N81" s="3">
        <f t="shared" si="12"/>
        <v>21.510204081632999</v>
      </c>
      <c r="O81" s="8">
        <f t="shared" si="13"/>
        <v>-60.706738000000001</v>
      </c>
      <c r="P81" s="3">
        <f t="shared" si="14"/>
        <v>-55.706738000000001</v>
      </c>
    </row>
    <row r="82" spans="2:16" x14ac:dyDescent="0.25">
      <c r="B82">
        <v>20897959183.673</v>
      </c>
      <c r="C82">
        <v>-7.8642849999999997</v>
      </c>
      <c r="F82" s="3">
        <f t="shared" si="10"/>
        <v>21.714285714286</v>
      </c>
      <c r="G82" s="8">
        <f t="shared" si="15"/>
        <v>-59.426406999999998</v>
      </c>
      <c r="H82" s="3">
        <f t="shared" si="11"/>
        <v>-54.426406999999998</v>
      </c>
      <c r="J82">
        <v>20897959183.673</v>
      </c>
      <c r="K82">
        <v>-8.9094256999999999</v>
      </c>
      <c r="N82" s="3">
        <f t="shared" si="12"/>
        <v>21.714285714286</v>
      </c>
      <c r="O82" s="8">
        <f t="shared" si="13"/>
        <v>-60.352322000000001</v>
      </c>
      <c r="P82" s="3">
        <f t="shared" si="14"/>
        <v>-55.352322000000001</v>
      </c>
    </row>
    <row r="83" spans="2:16" x14ac:dyDescent="0.25">
      <c r="B83">
        <v>21102040816.327</v>
      </c>
      <c r="C83">
        <v>-7.9516505999999998</v>
      </c>
      <c r="F83" s="3">
        <f t="shared" si="10"/>
        <v>21.918367346939</v>
      </c>
      <c r="G83" s="8">
        <f t="shared" si="15"/>
        <v>-58.753433000000001</v>
      </c>
      <c r="H83" s="3">
        <f t="shared" si="11"/>
        <v>-53.753433000000001</v>
      </c>
      <c r="J83">
        <v>21102040816.327</v>
      </c>
      <c r="K83">
        <v>-9.1303643999999995</v>
      </c>
      <c r="N83" s="3">
        <f t="shared" si="12"/>
        <v>21.918367346939</v>
      </c>
      <c r="O83" s="8">
        <f t="shared" si="13"/>
        <v>-59.643005000000002</v>
      </c>
      <c r="P83" s="3">
        <f t="shared" si="14"/>
        <v>-54.643005000000002</v>
      </c>
    </row>
    <row r="84" spans="2:16" x14ac:dyDescent="0.25">
      <c r="B84">
        <v>21306122448.98</v>
      </c>
      <c r="C84">
        <v>-7.9822268000000003</v>
      </c>
      <c r="F84" s="3">
        <f t="shared" si="10"/>
        <v>22.122448979592001</v>
      </c>
      <c r="G84" s="8">
        <f t="shared" si="15"/>
        <v>-58.500950000000003</v>
      </c>
      <c r="H84" s="3">
        <f t="shared" si="11"/>
        <v>-53.500950000000003</v>
      </c>
      <c r="J84">
        <v>21306122448.98</v>
      </c>
      <c r="K84">
        <v>-9.1688576000000008</v>
      </c>
      <c r="N84" s="3">
        <f t="shared" si="12"/>
        <v>22.122448979592001</v>
      </c>
      <c r="O84" s="8">
        <f t="shared" si="13"/>
        <v>-60.301876</v>
      </c>
      <c r="P84" s="3">
        <f t="shared" si="14"/>
        <v>-55.301876</v>
      </c>
    </row>
    <row r="85" spans="2:16" x14ac:dyDescent="0.25">
      <c r="B85">
        <v>21510204081.632999</v>
      </c>
      <c r="C85">
        <v>-8.0939034999999997</v>
      </c>
      <c r="F85" s="3">
        <f t="shared" si="10"/>
        <v>22.326530612244998</v>
      </c>
      <c r="G85" s="8">
        <f t="shared" si="15"/>
        <v>-58.301994000000001</v>
      </c>
      <c r="H85" s="3">
        <f t="shared" si="11"/>
        <v>-53.301994000000001</v>
      </c>
      <c r="J85">
        <v>21510204081.632999</v>
      </c>
      <c r="K85">
        <v>-9.3912258000000008</v>
      </c>
      <c r="N85" s="3">
        <f t="shared" si="12"/>
        <v>22.326530612244998</v>
      </c>
      <c r="O85" s="8">
        <f t="shared" si="13"/>
        <v>-60.276691</v>
      </c>
      <c r="P85" s="3">
        <f t="shared" si="14"/>
        <v>-55.276691</v>
      </c>
    </row>
    <row r="86" spans="2:16" x14ac:dyDescent="0.25">
      <c r="B86">
        <v>21714285714.285999</v>
      </c>
      <c r="C86">
        <v>-7.9878315999999998</v>
      </c>
      <c r="F86" s="3">
        <f t="shared" si="10"/>
        <v>22.530612244897998</v>
      </c>
      <c r="G86" s="8">
        <f t="shared" si="15"/>
        <v>-58.270023000000002</v>
      </c>
      <c r="H86" s="3">
        <f t="shared" si="11"/>
        <v>-53.270023000000002</v>
      </c>
      <c r="J86">
        <v>21714285714.285999</v>
      </c>
      <c r="K86">
        <v>-9.0622205999999998</v>
      </c>
      <c r="N86" s="3">
        <f t="shared" si="12"/>
        <v>22.530612244897998</v>
      </c>
      <c r="O86" s="8">
        <f t="shared" si="13"/>
        <v>-60.237560000000002</v>
      </c>
      <c r="P86" s="3">
        <f t="shared" si="14"/>
        <v>-55.237560000000002</v>
      </c>
    </row>
    <row r="87" spans="2:16" x14ac:dyDescent="0.25">
      <c r="B87">
        <v>21918367346.938999</v>
      </c>
      <c r="C87">
        <v>-8.1136464999999998</v>
      </c>
      <c r="F87" s="3">
        <f t="shared" si="10"/>
        <v>22.734693877550999</v>
      </c>
      <c r="G87" s="8">
        <f t="shared" si="15"/>
        <v>-59.368431000000001</v>
      </c>
      <c r="H87" s="3">
        <f t="shared" si="11"/>
        <v>-54.368431000000001</v>
      </c>
      <c r="J87">
        <v>21918367346.938999</v>
      </c>
      <c r="K87">
        <v>-9.1706429000000007</v>
      </c>
      <c r="N87" s="3">
        <f t="shared" si="12"/>
        <v>22.734693877550999</v>
      </c>
      <c r="O87" s="8">
        <f t="shared" si="13"/>
        <v>-59.695937999999998</v>
      </c>
      <c r="P87" s="3">
        <f t="shared" si="14"/>
        <v>-54.695937999999998</v>
      </c>
    </row>
    <row r="88" spans="2:16" x14ac:dyDescent="0.25">
      <c r="B88">
        <v>22122448979.591999</v>
      </c>
      <c r="C88">
        <v>-8.0139569999999996</v>
      </c>
      <c r="F88" s="3">
        <f t="shared" si="10"/>
        <v>22.938775510204</v>
      </c>
      <c r="G88" s="8">
        <f t="shared" si="15"/>
        <v>-60.601933000000002</v>
      </c>
      <c r="H88" s="3">
        <f t="shared" si="11"/>
        <v>-55.601933000000002</v>
      </c>
      <c r="J88">
        <v>22122448979.591999</v>
      </c>
      <c r="K88">
        <v>-9.1422272000000007</v>
      </c>
      <c r="N88" s="3">
        <f t="shared" si="12"/>
        <v>22.938775510204</v>
      </c>
      <c r="O88" s="8">
        <f t="shared" si="13"/>
        <v>-60.283470000000001</v>
      </c>
      <c r="P88" s="3">
        <f t="shared" si="14"/>
        <v>-55.283470000000001</v>
      </c>
    </row>
    <row r="89" spans="2:16" x14ac:dyDescent="0.25">
      <c r="B89">
        <v>22326530612.244999</v>
      </c>
      <c r="C89">
        <v>-8.1559801000000007</v>
      </c>
      <c r="F89" s="3">
        <f t="shared" si="10"/>
        <v>23.142857142856997</v>
      </c>
      <c r="G89" s="8">
        <f t="shared" si="15"/>
        <v>-61.971024</v>
      </c>
      <c r="H89" s="3">
        <f t="shared" si="11"/>
        <v>-56.971024</v>
      </c>
      <c r="J89">
        <v>22326530612.244999</v>
      </c>
      <c r="K89">
        <v>-9.3022852</v>
      </c>
      <c r="N89" s="3">
        <f t="shared" si="12"/>
        <v>23.142857142856997</v>
      </c>
      <c r="O89" s="8">
        <f t="shared" si="13"/>
        <v>-61.500380999999997</v>
      </c>
      <c r="P89" s="3">
        <f t="shared" si="14"/>
        <v>-56.500380999999997</v>
      </c>
    </row>
    <row r="90" spans="2:16" x14ac:dyDescent="0.25">
      <c r="B90">
        <v>22530612244.897999</v>
      </c>
      <c r="C90">
        <v>-8.0126332999999992</v>
      </c>
      <c r="F90" s="3">
        <f t="shared" si="10"/>
        <v>23.346938775509997</v>
      </c>
      <c r="G90" s="8">
        <f t="shared" si="15"/>
        <v>-62.285983999999999</v>
      </c>
      <c r="H90" s="3">
        <f t="shared" si="11"/>
        <v>-57.285983999999999</v>
      </c>
      <c r="J90">
        <v>22530612244.897999</v>
      </c>
      <c r="K90">
        <v>-9.2746581999999993</v>
      </c>
      <c r="N90" s="3">
        <f t="shared" si="12"/>
        <v>23.346938775509997</v>
      </c>
      <c r="O90" s="8">
        <f t="shared" si="13"/>
        <v>-62.566249999999997</v>
      </c>
      <c r="P90" s="3">
        <f t="shared" si="14"/>
        <v>-57.566249999999997</v>
      </c>
    </row>
    <row r="91" spans="2:16" x14ac:dyDescent="0.25">
      <c r="B91">
        <v>22734693877.550999</v>
      </c>
      <c r="C91">
        <v>-8.0261068000000009</v>
      </c>
      <c r="F91" s="3">
        <f t="shared" si="10"/>
        <v>23.551020408162998</v>
      </c>
      <c r="G91" s="8">
        <f t="shared" si="15"/>
        <v>-63.206833000000003</v>
      </c>
      <c r="H91" s="3">
        <f t="shared" si="11"/>
        <v>-58.206833000000003</v>
      </c>
      <c r="J91">
        <v>22734693877.550999</v>
      </c>
      <c r="K91">
        <v>-9.3694763000000005</v>
      </c>
      <c r="N91" s="3">
        <f t="shared" si="12"/>
        <v>23.551020408162998</v>
      </c>
      <c r="O91" s="8">
        <f t="shared" si="13"/>
        <v>-63.793700999999999</v>
      </c>
      <c r="P91" s="3">
        <f t="shared" si="14"/>
        <v>-58.793700999999999</v>
      </c>
    </row>
    <row r="92" spans="2:16" x14ac:dyDescent="0.25">
      <c r="B92">
        <v>22938775510.203999</v>
      </c>
      <c r="C92">
        <v>-7.9210653000000004</v>
      </c>
      <c r="F92" s="3">
        <f t="shared" si="10"/>
        <v>23.755102040816002</v>
      </c>
      <c r="G92" s="8">
        <f t="shared" si="15"/>
        <v>-62.855426999999999</v>
      </c>
      <c r="H92" s="3">
        <f t="shared" si="11"/>
        <v>-57.855426999999999</v>
      </c>
      <c r="J92">
        <v>22938775510.203999</v>
      </c>
      <c r="K92">
        <v>-9.4386063</v>
      </c>
      <c r="N92" s="3">
        <f t="shared" si="12"/>
        <v>23.755102040816002</v>
      </c>
      <c r="O92" s="8">
        <f t="shared" si="13"/>
        <v>-64.920231000000001</v>
      </c>
      <c r="P92" s="3">
        <f t="shared" si="14"/>
        <v>-59.920231000000001</v>
      </c>
    </row>
    <row r="93" spans="2:16" x14ac:dyDescent="0.25">
      <c r="B93">
        <v>23142857142.856998</v>
      </c>
      <c r="C93">
        <v>-7.9464506999999998</v>
      </c>
      <c r="F93" s="3">
        <f t="shared" si="10"/>
        <v>23.959183673469003</v>
      </c>
      <c r="G93" s="8">
        <f t="shared" si="15"/>
        <v>-62.837699999999998</v>
      </c>
      <c r="H93" s="3">
        <f t="shared" si="11"/>
        <v>-57.837699999999998</v>
      </c>
      <c r="J93">
        <v>23142857142.856998</v>
      </c>
      <c r="K93">
        <v>-9.5991058000000002</v>
      </c>
      <c r="N93" s="3">
        <f t="shared" si="12"/>
        <v>23.959183673469003</v>
      </c>
      <c r="O93" s="8">
        <f t="shared" si="13"/>
        <v>-66.074840999999992</v>
      </c>
      <c r="P93" s="3">
        <f t="shared" si="14"/>
        <v>-61.074840999999999</v>
      </c>
    </row>
    <row r="94" spans="2:16" x14ac:dyDescent="0.25">
      <c r="B94">
        <v>23346938775.509998</v>
      </c>
      <c r="C94">
        <v>-7.8826280000000004</v>
      </c>
      <c r="F94" s="3">
        <f t="shared" si="10"/>
        <v>24.163265306122003</v>
      </c>
      <c r="G94" s="8">
        <f t="shared" si="15"/>
        <v>-61.350563000000001</v>
      </c>
      <c r="H94" s="3">
        <f t="shared" si="11"/>
        <v>-56.350563000000001</v>
      </c>
      <c r="J94">
        <v>23346938775.509998</v>
      </c>
      <c r="K94">
        <v>-9.6595697000000005</v>
      </c>
      <c r="N94" s="3">
        <f t="shared" si="12"/>
        <v>24.163265306122003</v>
      </c>
      <c r="O94" s="8">
        <f t="shared" si="13"/>
        <v>-66.094929000000008</v>
      </c>
      <c r="P94" s="3">
        <f t="shared" si="14"/>
        <v>-61.094929</v>
      </c>
    </row>
    <row r="95" spans="2:16" x14ac:dyDescent="0.25">
      <c r="B95">
        <v>23551020408.162998</v>
      </c>
      <c r="C95">
        <v>-7.8392004999999996</v>
      </c>
      <c r="F95" s="3">
        <f t="shared" si="10"/>
        <v>24.367346938776002</v>
      </c>
      <c r="G95" s="8">
        <f t="shared" si="15"/>
        <v>-60.981479999999998</v>
      </c>
      <c r="H95" s="3">
        <f t="shared" si="11"/>
        <v>-55.981479999999998</v>
      </c>
      <c r="J95">
        <v>23551020408.162998</v>
      </c>
      <c r="K95">
        <v>-9.7868919000000005</v>
      </c>
      <c r="N95" s="3">
        <f t="shared" si="12"/>
        <v>24.367346938776002</v>
      </c>
      <c r="O95" s="8">
        <f t="shared" si="13"/>
        <v>-65.650458999999998</v>
      </c>
      <c r="P95" s="3">
        <f t="shared" si="14"/>
        <v>-60.650458999999998</v>
      </c>
    </row>
    <row r="96" spans="2:16" x14ac:dyDescent="0.25">
      <c r="B96">
        <v>23755102040.816002</v>
      </c>
      <c r="C96">
        <v>-7.8216190000000001</v>
      </c>
      <c r="F96" s="3">
        <f t="shared" si="10"/>
        <v>24.571428571428999</v>
      </c>
      <c r="G96" s="8">
        <f t="shared" si="15"/>
        <v>-60.031875999999997</v>
      </c>
      <c r="H96" s="3">
        <f t="shared" si="11"/>
        <v>-55.031875999999997</v>
      </c>
      <c r="J96">
        <v>23755102040.816002</v>
      </c>
      <c r="K96">
        <v>-9.8916330000000006</v>
      </c>
      <c r="N96" s="3">
        <f t="shared" si="12"/>
        <v>24.571428571428999</v>
      </c>
      <c r="O96" s="8">
        <f t="shared" si="13"/>
        <v>-65.147227999999998</v>
      </c>
      <c r="P96" s="3">
        <f t="shared" si="14"/>
        <v>-60.147227999999998</v>
      </c>
    </row>
    <row r="97" spans="2:16" x14ac:dyDescent="0.25">
      <c r="B97">
        <v>23959183673.469002</v>
      </c>
      <c r="C97">
        <v>-7.8405379999999996</v>
      </c>
      <c r="F97" s="3">
        <f t="shared" si="10"/>
        <v>24.775510204082</v>
      </c>
      <c r="G97" s="8">
        <f t="shared" si="15"/>
        <v>-60.664948000000003</v>
      </c>
      <c r="H97" s="3">
        <f t="shared" si="11"/>
        <v>-55.664948000000003</v>
      </c>
      <c r="J97">
        <v>23959183673.469002</v>
      </c>
      <c r="K97">
        <v>-10.101887</v>
      </c>
      <c r="N97" s="3">
        <f t="shared" si="12"/>
        <v>24.775510204082</v>
      </c>
      <c r="O97" s="8">
        <f t="shared" si="13"/>
        <v>-64.624957999999992</v>
      </c>
      <c r="P97" s="3">
        <f t="shared" si="14"/>
        <v>-59.624957999999999</v>
      </c>
    </row>
    <row r="98" spans="2:16" x14ac:dyDescent="0.25">
      <c r="B98">
        <v>24163265306.122002</v>
      </c>
      <c r="C98">
        <v>-7.8791943</v>
      </c>
      <c r="F98" s="3">
        <f t="shared" si="10"/>
        <v>24.979591836735</v>
      </c>
      <c r="G98" s="8">
        <f t="shared" si="15"/>
        <v>-61.141941000000003</v>
      </c>
      <c r="H98" s="3">
        <f t="shared" si="11"/>
        <v>-56.141941000000003</v>
      </c>
      <c r="J98">
        <v>24163265306.122002</v>
      </c>
      <c r="K98">
        <v>-10.245222999999999</v>
      </c>
      <c r="N98" s="3">
        <f t="shared" si="12"/>
        <v>24.979591836735</v>
      </c>
      <c r="O98" s="8">
        <f t="shared" si="13"/>
        <v>-63.864806999999999</v>
      </c>
      <c r="P98" s="3">
        <f t="shared" si="14"/>
        <v>-58.864806999999999</v>
      </c>
    </row>
    <row r="99" spans="2:16" x14ac:dyDescent="0.25">
      <c r="B99">
        <v>24367346938.776001</v>
      </c>
      <c r="C99">
        <v>-7.7776164999999997</v>
      </c>
      <c r="F99" s="3">
        <f t="shared" si="10"/>
        <v>25.183673469388001</v>
      </c>
      <c r="G99" s="8">
        <f t="shared" si="15"/>
        <v>-62.006874000000003</v>
      </c>
      <c r="H99" s="3">
        <f t="shared" si="11"/>
        <v>-57.006874000000003</v>
      </c>
      <c r="J99">
        <v>24367346938.776001</v>
      </c>
      <c r="K99">
        <v>-10.442099000000001</v>
      </c>
      <c r="N99" s="3">
        <f t="shared" si="12"/>
        <v>25.183673469388001</v>
      </c>
      <c r="O99" s="8">
        <f t="shared" si="13"/>
        <v>-63.427933000000003</v>
      </c>
      <c r="P99" s="3">
        <f t="shared" si="14"/>
        <v>-58.427933000000003</v>
      </c>
    </row>
    <row r="100" spans="2:16" x14ac:dyDescent="0.25">
      <c r="B100">
        <v>24571428571.429001</v>
      </c>
      <c r="C100">
        <v>-7.8362565000000002</v>
      </c>
      <c r="F100" s="3">
        <f t="shared" si="10"/>
        <v>25.387755102041002</v>
      </c>
      <c r="G100" s="8">
        <f t="shared" si="15"/>
        <v>-61.975501999999999</v>
      </c>
      <c r="H100" s="3">
        <f t="shared" si="11"/>
        <v>-56.975501999999999</v>
      </c>
      <c r="J100">
        <v>24571428571.429001</v>
      </c>
      <c r="K100">
        <v>-10.636072</v>
      </c>
      <c r="N100" s="3">
        <f t="shared" si="12"/>
        <v>25.387755102041002</v>
      </c>
      <c r="O100" s="8">
        <f t="shared" si="13"/>
        <v>-63.20158</v>
      </c>
      <c r="P100" s="3">
        <f t="shared" si="14"/>
        <v>-58.20158</v>
      </c>
    </row>
    <row r="101" spans="2:16" x14ac:dyDescent="0.25">
      <c r="B101">
        <v>24775510204.082001</v>
      </c>
      <c r="C101">
        <v>-7.8450059999999997</v>
      </c>
      <c r="F101" s="3">
        <f t="shared" ref="F101:F103" si="16">B209/1000000000</f>
        <v>25.591836734693999</v>
      </c>
      <c r="G101" s="8">
        <f t="shared" si="15"/>
        <v>-60.443317</v>
      </c>
      <c r="H101" s="3">
        <f t="shared" ref="H101:H103" si="17">D209</f>
        <v>-55.443317</v>
      </c>
      <c r="J101">
        <v>24775510204.082001</v>
      </c>
      <c r="K101">
        <v>-10.883825999999999</v>
      </c>
      <c r="N101" s="3">
        <f t="shared" ref="N101:N103" si="18">J209/1000000000</f>
        <v>25.591836734693999</v>
      </c>
      <c r="O101" s="8">
        <f t="shared" si="13"/>
        <v>-63.134028999999998</v>
      </c>
      <c r="P101" s="3">
        <f t="shared" ref="P101:P103" si="19">L209</f>
        <v>-58.134028999999998</v>
      </c>
    </row>
    <row r="102" spans="2:16" x14ac:dyDescent="0.25">
      <c r="B102">
        <v>24979591836.735001</v>
      </c>
      <c r="C102">
        <v>-7.8188453000000004</v>
      </c>
      <c r="F102" s="3">
        <f t="shared" si="16"/>
        <v>25.795918367346999</v>
      </c>
      <c r="G102" s="8">
        <f t="shared" si="15"/>
        <v>-58.505229999999997</v>
      </c>
      <c r="H102" s="3">
        <f t="shared" si="17"/>
        <v>-53.505229999999997</v>
      </c>
      <c r="J102">
        <v>24979591836.735001</v>
      </c>
      <c r="K102">
        <v>-11.11664</v>
      </c>
      <c r="N102" s="3">
        <f t="shared" si="18"/>
        <v>25.795918367346999</v>
      </c>
      <c r="O102" s="8">
        <f t="shared" si="13"/>
        <v>-62.495849999999997</v>
      </c>
      <c r="P102" s="3">
        <f t="shared" si="19"/>
        <v>-57.495849999999997</v>
      </c>
    </row>
    <row r="103" spans="2:16" x14ac:dyDescent="0.25">
      <c r="B103">
        <v>25183673469.388</v>
      </c>
      <c r="C103">
        <v>-7.7943420000000003</v>
      </c>
      <c r="F103" s="3">
        <f t="shared" si="16"/>
        <v>26</v>
      </c>
      <c r="G103" s="8">
        <f t="shared" si="15"/>
        <v>-56.644855</v>
      </c>
      <c r="H103" s="3">
        <f t="shared" si="17"/>
        <v>-51.644855</v>
      </c>
      <c r="J103">
        <v>25183673469.388</v>
      </c>
      <c r="K103">
        <v>-11.373491</v>
      </c>
      <c r="N103" s="3">
        <f t="shared" si="18"/>
        <v>26</v>
      </c>
      <c r="O103" s="8">
        <f t="shared" si="13"/>
        <v>-62.092818999999999</v>
      </c>
      <c r="P103" s="3">
        <f t="shared" si="19"/>
        <v>-57.092818999999999</v>
      </c>
    </row>
    <row r="104" spans="2:16" x14ac:dyDescent="0.25">
      <c r="B104">
        <v>25387755102.041</v>
      </c>
      <c r="C104">
        <v>-8.0198946000000007</v>
      </c>
      <c r="J104">
        <v>25387755102.041</v>
      </c>
      <c r="K104">
        <v>-11.653136999999999</v>
      </c>
    </row>
    <row r="105" spans="2:16" x14ac:dyDescent="0.25">
      <c r="B105">
        <v>25591836734.694</v>
      </c>
      <c r="C105">
        <v>-8.0851211999999997</v>
      </c>
      <c r="J105">
        <v>25591836734.694</v>
      </c>
      <c r="K105">
        <v>-11.930785999999999</v>
      </c>
    </row>
    <row r="106" spans="2:16" x14ac:dyDescent="0.25">
      <c r="B106">
        <v>25795918367.347</v>
      </c>
      <c r="C106">
        <v>-8.2852039000000008</v>
      </c>
      <c r="J106">
        <v>25795918367.347</v>
      </c>
      <c r="K106">
        <v>-12.23577</v>
      </c>
    </row>
    <row r="107" spans="2:16" x14ac:dyDescent="0.25">
      <c r="B107">
        <v>26000000000</v>
      </c>
      <c r="C107">
        <v>-8.4601164000000004</v>
      </c>
      <c r="J107">
        <v>26000000000</v>
      </c>
      <c r="K107">
        <v>-12.577406</v>
      </c>
    </row>
    <row r="108" spans="2:16" x14ac:dyDescent="0.25">
      <c r="B108" t="s">
        <v>26</v>
      </c>
      <c r="J108" t="s">
        <v>26</v>
      </c>
    </row>
    <row r="111" spans="2:16" x14ac:dyDescent="0.25">
      <c r="B111" t="s">
        <v>32</v>
      </c>
      <c r="J111" t="s">
        <v>32</v>
      </c>
    </row>
    <row r="112" spans="2:16" x14ac:dyDescent="0.25">
      <c r="B112" t="s">
        <v>22</v>
      </c>
      <c r="C112" t="s">
        <v>251</v>
      </c>
      <c r="D112" t="s">
        <v>84</v>
      </c>
      <c r="J112" t="s">
        <v>22</v>
      </c>
      <c r="K112" t="s">
        <v>251</v>
      </c>
      <c r="L112" t="s">
        <v>84</v>
      </c>
    </row>
    <row r="113" spans="2:12" x14ac:dyDescent="0.25">
      <c r="B113">
        <v>6000000000</v>
      </c>
      <c r="C113">
        <v>-64.089279000000005</v>
      </c>
      <c r="D113">
        <v>-56.513083999999999</v>
      </c>
      <c r="J113">
        <v>6000000000</v>
      </c>
      <c r="K113">
        <v>-74.130981000000006</v>
      </c>
      <c r="L113">
        <v>-64.091560000000001</v>
      </c>
    </row>
    <row r="114" spans="2:12" x14ac:dyDescent="0.25">
      <c r="B114">
        <v>6204081632.6531</v>
      </c>
      <c r="C114">
        <v>-60.326984000000003</v>
      </c>
      <c r="D114">
        <v>-55.566006000000002</v>
      </c>
      <c r="J114">
        <v>6204081632.6531</v>
      </c>
      <c r="K114">
        <v>-71.494072000000003</v>
      </c>
      <c r="L114">
        <v>-64.873931999999996</v>
      </c>
    </row>
    <row r="115" spans="2:12" x14ac:dyDescent="0.25">
      <c r="B115">
        <v>6408163265.3060999</v>
      </c>
      <c r="C115">
        <v>-59.491543</v>
      </c>
      <c r="D115">
        <v>-55.321345999999998</v>
      </c>
      <c r="J115">
        <v>6408163265.3060999</v>
      </c>
      <c r="K115">
        <v>-74.067588999999998</v>
      </c>
      <c r="L115">
        <v>-65.654312000000004</v>
      </c>
    </row>
    <row r="116" spans="2:12" x14ac:dyDescent="0.25">
      <c r="B116">
        <v>6612244897.9591999</v>
      </c>
      <c r="C116">
        <v>-61.581158000000002</v>
      </c>
      <c r="D116">
        <v>-55.833720999999997</v>
      </c>
      <c r="J116">
        <v>6612244897.9591999</v>
      </c>
      <c r="K116">
        <v>-73.725173999999996</v>
      </c>
      <c r="L116">
        <v>-65.320701999999997</v>
      </c>
    </row>
    <row r="117" spans="2:12" x14ac:dyDescent="0.25">
      <c r="B117">
        <v>6816326530.6121998</v>
      </c>
      <c r="C117">
        <v>-61.928592999999999</v>
      </c>
      <c r="D117">
        <v>-56.387141999999997</v>
      </c>
      <c r="J117">
        <v>6816326530.6121998</v>
      </c>
      <c r="K117">
        <v>-69.330237999999994</v>
      </c>
      <c r="L117">
        <v>-63.638579999999997</v>
      </c>
    </row>
    <row r="118" spans="2:12" x14ac:dyDescent="0.25">
      <c r="B118">
        <v>7020408163.2652998</v>
      </c>
      <c r="C118">
        <v>-61.895133999999999</v>
      </c>
      <c r="D118">
        <v>-57.049297000000003</v>
      </c>
      <c r="J118">
        <v>7020408163.2652998</v>
      </c>
      <c r="K118">
        <v>-69.037796</v>
      </c>
      <c r="L118">
        <v>-62.596114999999998</v>
      </c>
    </row>
    <row r="119" spans="2:12" x14ac:dyDescent="0.25">
      <c r="B119">
        <v>7224489795.9183998</v>
      </c>
      <c r="C119">
        <v>-64.628356999999994</v>
      </c>
      <c r="D119">
        <v>-58.585442</v>
      </c>
      <c r="J119">
        <v>7224489795.9183998</v>
      </c>
      <c r="K119">
        <v>-71.134147999999996</v>
      </c>
      <c r="L119">
        <v>-64.879409999999993</v>
      </c>
    </row>
    <row r="120" spans="2:12" x14ac:dyDescent="0.25">
      <c r="B120">
        <v>7428571428.5713997</v>
      </c>
      <c r="C120">
        <v>-67.376953</v>
      </c>
      <c r="D120">
        <v>-60.790385999999998</v>
      </c>
      <c r="J120">
        <v>7428571428.5713997</v>
      </c>
      <c r="K120">
        <v>-76.765213000000003</v>
      </c>
      <c r="L120">
        <v>-67.023589999999999</v>
      </c>
    </row>
    <row r="121" spans="2:12" x14ac:dyDescent="0.25">
      <c r="B121">
        <v>7632653061.2244997</v>
      </c>
      <c r="C121">
        <v>-69.203254999999999</v>
      </c>
      <c r="D121">
        <v>-62.962482000000001</v>
      </c>
      <c r="J121">
        <v>7632653061.2244997</v>
      </c>
      <c r="K121">
        <v>-75.857108999999994</v>
      </c>
      <c r="L121">
        <v>-73.672493000000003</v>
      </c>
    </row>
    <row r="122" spans="2:12" x14ac:dyDescent="0.25">
      <c r="B122">
        <v>7836734693.8775997</v>
      </c>
      <c r="C122">
        <v>-71.673659999999998</v>
      </c>
      <c r="D122">
        <v>-62.887199000000003</v>
      </c>
      <c r="J122">
        <v>7836734693.8775997</v>
      </c>
      <c r="K122">
        <v>-91.379585000000006</v>
      </c>
      <c r="L122">
        <v>-73.946983000000003</v>
      </c>
    </row>
    <row r="123" spans="2:12" x14ac:dyDescent="0.25">
      <c r="B123">
        <v>8040816326.5305996</v>
      </c>
      <c r="C123">
        <v>-67.540169000000006</v>
      </c>
      <c r="D123">
        <v>-63.655757999999999</v>
      </c>
      <c r="J123">
        <v>8040816326.5305996</v>
      </c>
      <c r="K123">
        <v>-77.696533000000002</v>
      </c>
      <c r="L123">
        <v>-76.550835000000006</v>
      </c>
    </row>
    <row r="124" spans="2:12" x14ac:dyDescent="0.25">
      <c r="B124">
        <v>8244897959.1836996</v>
      </c>
      <c r="C124">
        <v>-71.905486999999994</v>
      </c>
      <c r="D124">
        <v>-63.514327999999999</v>
      </c>
      <c r="J124">
        <v>8244897959.1836996</v>
      </c>
      <c r="K124">
        <v>-83.845412999999994</v>
      </c>
      <c r="L124">
        <v>-73.255347999999998</v>
      </c>
    </row>
    <row r="125" spans="2:12" x14ac:dyDescent="0.25">
      <c r="B125">
        <v>8448979591.8367004</v>
      </c>
      <c r="C125">
        <v>-71.491264000000001</v>
      </c>
      <c r="D125">
        <v>-65.012282999999996</v>
      </c>
      <c r="J125">
        <v>8448979591.8367004</v>
      </c>
      <c r="K125">
        <v>-81.452759</v>
      </c>
      <c r="L125">
        <v>-74.419914000000006</v>
      </c>
    </row>
    <row r="126" spans="2:12" x14ac:dyDescent="0.25">
      <c r="B126">
        <v>8653061224.4897995</v>
      </c>
      <c r="C126">
        <v>-72.185646000000006</v>
      </c>
      <c r="D126">
        <v>-66.009810999999999</v>
      </c>
      <c r="J126">
        <v>8653061224.4897995</v>
      </c>
      <c r="K126">
        <v>-81.248679999999993</v>
      </c>
      <c r="L126">
        <v>-72.412773000000001</v>
      </c>
    </row>
    <row r="127" spans="2:12" x14ac:dyDescent="0.25">
      <c r="B127">
        <v>8857142857.1429005</v>
      </c>
      <c r="C127">
        <v>-74.959998999999996</v>
      </c>
      <c r="D127">
        <v>-68.419906999999995</v>
      </c>
      <c r="J127">
        <v>8857142857.1429005</v>
      </c>
      <c r="K127">
        <v>-77.809769000000003</v>
      </c>
      <c r="L127">
        <v>-72.709571999999994</v>
      </c>
    </row>
    <row r="128" spans="2:12" x14ac:dyDescent="0.25">
      <c r="B128">
        <v>9061224489.7959003</v>
      </c>
      <c r="C128">
        <v>-78.813698000000002</v>
      </c>
      <c r="D128">
        <v>-69.623099999999994</v>
      </c>
      <c r="J128">
        <v>9061224489.7959003</v>
      </c>
      <c r="K128">
        <v>-82.500243999999995</v>
      </c>
      <c r="L128">
        <v>-73.193573000000001</v>
      </c>
    </row>
    <row r="129" spans="2:12" x14ac:dyDescent="0.25">
      <c r="B129">
        <v>9265306122.4489994</v>
      </c>
      <c r="C129">
        <v>-75.923523000000003</v>
      </c>
      <c r="D129">
        <v>-71.005797999999999</v>
      </c>
      <c r="J129">
        <v>9265306122.4489994</v>
      </c>
      <c r="K129">
        <v>-82.804680000000005</v>
      </c>
      <c r="L129">
        <v>-74.121673999999999</v>
      </c>
    </row>
    <row r="130" spans="2:12" x14ac:dyDescent="0.25">
      <c r="B130">
        <v>9469387755.1019993</v>
      </c>
      <c r="C130">
        <v>-79.144362999999998</v>
      </c>
      <c r="D130">
        <v>-68.352936</v>
      </c>
      <c r="J130">
        <v>9469387755.1019993</v>
      </c>
      <c r="K130">
        <v>-80.700569000000002</v>
      </c>
      <c r="L130">
        <v>-72.541206000000003</v>
      </c>
    </row>
    <row r="131" spans="2:12" x14ac:dyDescent="0.25">
      <c r="B131">
        <v>9673469387.7551003</v>
      </c>
      <c r="C131">
        <v>-70.974982999999995</v>
      </c>
      <c r="D131">
        <v>-67.163437000000002</v>
      </c>
      <c r="J131">
        <v>9673469387.7551003</v>
      </c>
      <c r="K131">
        <v>-77.865821999999994</v>
      </c>
      <c r="L131">
        <v>-72.367805000000004</v>
      </c>
    </row>
    <row r="132" spans="2:12" x14ac:dyDescent="0.25">
      <c r="B132">
        <v>9877551020.4081993</v>
      </c>
      <c r="C132">
        <v>-72.257683</v>
      </c>
      <c r="D132">
        <v>-66.332542000000004</v>
      </c>
      <c r="J132">
        <v>9877551020.4081993</v>
      </c>
      <c r="K132">
        <v>-82.329650999999998</v>
      </c>
      <c r="L132">
        <v>-70.382499999999993</v>
      </c>
    </row>
    <row r="133" spans="2:12" x14ac:dyDescent="0.25">
      <c r="B133">
        <v>10081632653.061001</v>
      </c>
      <c r="C133">
        <v>-76.499779000000004</v>
      </c>
      <c r="D133">
        <v>-68.653640999999993</v>
      </c>
      <c r="J133">
        <v>10081632653.061001</v>
      </c>
      <c r="K133">
        <v>-74.648796000000004</v>
      </c>
      <c r="L133">
        <v>-72.129722999999998</v>
      </c>
    </row>
    <row r="134" spans="2:12" x14ac:dyDescent="0.25">
      <c r="B134">
        <v>10285714285.714001</v>
      </c>
      <c r="C134">
        <v>-77.602851999999999</v>
      </c>
      <c r="D134">
        <v>-73.019958000000003</v>
      </c>
      <c r="J134">
        <v>10285714285.714001</v>
      </c>
      <c r="K134">
        <v>-83.005286999999996</v>
      </c>
      <c r="L134">
        <v>-69.142960000000002</v>
      </c>
    </row>
    <row r="135" spans="2:12" x14ac:dyDescent="0.25">
      <c r="B135">
        <v>10489795918.367001</v>
      </c>
      <c r="C135">
        <v>-85.118003999999999</v>
      </c>
      <c r="D135">
        <v>-75.118201999999997</v>
      </c>
      <c r="J135">
        <v>10489795918.367001</v>
      </c>
      <c r="K135">
        <v>-73.492226000000002</v>
      </c>
      <c r="L135">
        <v>-68.090096000000003</v>
      </c>
    </row>
    <row r="136" spans="2:12" x14ac:dyDescent="0.25">
      <c r="B136">
        <v>10693877551.02</v>
      </c>
      <c r="C136">
        <v>-82.614661999999996</v>
      </c>
      <c r="D136">
        <v>-73.178589000000002</v>
      </c>
      <c r="J136">
        <v>10693877551.02</v>
      </c>
      <c r="K136">
        <v>-71.833243999999993</v>
      </c>
      <c r="L136">
        <v>-64.267409999999998</v>
      </c>
    </row>
    <row r="137" spans="2:12" x14ac:dyDescent="0.25">
      <c r="B137">
        <v>10897959183.673</v>
      </c>
      <c r="C137">
        <v>-71.658469999999994</v>
      </c>
      <c r="D137">
        <v>-67.639008000000004</v>
      </c>
      <c r="J137">
        <v>10897959183.673</v>
      </c>
      <c r="K137">
        <v>-71.967331000000001</v>
      </c>
      <c r="L137">
        <v>-62.862465</v>
      </c>
    </row>
    <row r="138" spans="2:12" x14ac:dyDescent="0.25">
      <c r="B138">
        <v>11102040816.327</v>
      </c>
      <c r="C138">
        <v>-68.376434000000003</v>
      </c>
      <c r="D138">
        <v>-62.889198</v>
      </c>
      <c r="J138">
        <v>11102040816.327</v>
      </c>
      <c r="K138">
        <v>-69.613899000000004</v>
      </c>
      <c r="L138">
        <v>-62.239876000000002</v>
      </c>
    </row>
    <row r="139" spans="2:12" x14ac:dyDescent="0.25">
      <c r="B139">
        <v>11306122448.98</v>
      </c>
      <c r="C139">
        <v>-68.266762</v>
      </c>
      <c r="D139">
        <v>-61.964661</v>
      </c>
      <c r="J139">
        <v>11306122448.98</v>
      </c>
      <c r="K139">
        <v>-70.351837000000003</v>
      </c>
      <c r="L139">
        <v>-61.637939000000003</v>
      </c>
    </row>
    <row r="140" spans="2:12" x14ac:dyDescent="0.25">
      <c r="B140">
        <v>11510204081.632999</v>
      </c>
      <c r="C140">
        <v>-68.830528000000001</v>
      </c>
      <c r="D140">
        <v>-62.225074999999997</v>
      </c>
      <c r="J140">
        <v>11510204081.632999</v>
      </c>
      <c r="K140">
        <v>-70.527443000000005</v>
      </c>
      <c r="L140">
        <v>-62.603637999999997</v>
      </c>
    </row>
    <row r="141" spans="2:12" x14ac:dyDescent="0.25">
      <c r="B141">
        <v>11714285714.285999</v>
      </c>
      <c r="C141">
        <v>-69.207497000000004</v>
      </c>
      <c r="D141">
        <v>-62.077258999999998</v>
      </c>
      <c r="J141">
        <v>11714285714.285999</v>
      </c>
      <c r="K141">
        <v>-72.933632000000003</v>
      </c>
      <c r="L141">
        <v>-63.423018999999996</v>
      </c>
    </row>
    <row r="142" spans="2:12" x14ac:dyDescent="0.25">
      <c r="B142">
        <v>11918367346.938999</v>
      </c>
      <c r="C142">
        <v>-67.917648</v>
      </c>
      <c r="D142">
        <v>-61.279460999999998</v>
      </c>
      <c r="J142">
        <v>11918367346.938999</v>
      </c>
      <c r="K142">
        <v>-73.199157999999997</v>
      </c>
      <c r="L142">
        <v>-63.712074000000001</v>
      </c>
    </row>
    <row r="143" spans="2:12" x14ac:dyDescent="0.25">
      <c r="B143">
        <v>12122448979.591999</v>
      </c>
      <c r="C143">
        <v>-66.457092000000003</v>
      </c>
      <c r="D143">
        <v>-59.436171999999999</v>
      </c>
      <c r="J143">
        <v>12122448979.591999</v>
      </c>
      <c r="K143">
        <v>-71.792145000000005</v>
      </c>
      <c r="L143">
        <v>-62.746116999999998</v>
      </c>
    </row>
    <row r="144" spans="2:12" x14ac:dyDescent="0.25">
      <c r="B144">
        <v>12326530612.245001</v>
      </c>
      <c r="C144">
        <v>-63.799328000000003</v>
      </c>
      <c r="D144">
        <v>-57.692936000000003</v>
      </c>
      <c r="J144">
        <v>12326530612.245001</v>
      </c>
      <c r="K144">
        <v>-70.307670999999999</v>
      </c>
      <c r="L144">
        <v>-61.654400000000003</v>
      </c>
    </row>
    <row r="145" spans="2:12" x14ac:dyDescent="0.25">
      <c r="B145">
        <v>12530612244.898001</v>
      </c>
      <c r="C145">
        <v>-62.637970000000003</v>
      </c>
      <c r="D145">
        <v>-56.663440999999999</v>
      </c>
      <c r="J145">
        <v>12530612244.898001</v>
      </c>
      <c r="K145">
        <v>-70.189307999999997</v>
      </c>
      <c r="L145">
        <v>-59.663403000000002</v>
      </c>
    </row>
    <row r="146" spans="2:12" x14ac:dyDescent="0.25">
      <c r="B146">
        <v>12734693877.551001</v>
      </c>
      <c r="C146">
        <v>-63.512847999999998</v>
      </c>
      <c r="D146">
        <v>-57.281295999999998</v>
      </c>
      <c r="J146">
        <v>12734693877.551001</v>
      </c>
      <c r="K146">
        <v>-65.953400000000002</v>
      </c>
      <c r="L146">
        <v>-58.386589000000001</v>
      </c>
    </row>
    <row r="147" spans="2:12" x14ac:dyDescent="0.25">
      <c r="B147">
        <v>12938775510.204</v>
      </c>
      <c r="C147">
        <v>-65.542984000000004</v>
      </c>
      <c r="D147">
        <v>-57.581614999999999</v>
      </c>
      <c r="J147">
        <v>12938775510.204</v>
      </c>
      <c r="K147">
        <v>-66.647262999999995</v>
      </c>
      <c r="L147">
        <v>-57.453209000000001</v>
      </c>
    </row>
    <row r="148" spans="2:12" x14ac:dyDescent="0.25">
      <c r="B148">
        <v>13142857142.857</v>
      </c>
      <c r="C148">
        <v>-63.805225</v>
      </c>
      <c r="D148">
        <v>-57.676394999999999</v>
      </c>
      <c r="J148">
        <v>13142857142.857</v>
      </c>
      <c r="K148">
        <v>-67.377387999999996</v>
      </c>
      <c r="L148">
        <v>-57.718502000000001</v>
      </c>
    </row>
    <row r="149" spans="2:12" x14ac:dyDescent="0.25">
      <c r="B149">
        <v>13346938775.51</v>
      </c>
      <c r="C149">
        <v>-63.828285000000001</v>
      </c>
      <c r="D149">
        <v>-56.497433000000001</v>
      </c>
      <c r="J149">
        <v>13346938775.51</v>
      </c>
      <c r="K149">
        <v>-66.790740999999997</v>
      </c>
      <c r="L149">
        <v>-57.692284000000001</v>
      </c>
    </row>
    <row r="150" spans="2:12" x14ac:dyDescent="0.25">
      <c r="B150">
        <v>13551020408.163</v>
      </c>
      <c r="C150">
        <v>-62.359031999999999</v>
      </c>
      <c r="D150">
        <v>-56.750335999999997</v>
      </c>
      <c r="J150">
        <v>13551020408.163</v>
      </c>
      <c r="K150">
        <v>-66.465941999999998</v>
      </c>
      <c r="L150">
        <v>-57.139111</v>
      </c>
    </row>
    <row r="151" spans="2:12" x14ac:dyDescent="0.25">
      <c r="B151">
        <v>13755102040.816</v>
      </c>
      <c r="C151">
        <v>-64.615318000000002</v>
      </c>
      <c r="D151">
        <v>-56.627575</v>
      </c>
      <c r="J151">
        <v>13755102040.816</v>
      </c>
      <c r="K151">
        <v>-65.697563000000002</v>
      </c>
      <c r="L151">
        <v>-57.243912000000002</v>
      </c>
    </row>
    <row r="152" spans="2:12" x14ac:dyDescent="0.25">
      <c r="B152">
        <v>13959183673.469</v>
      </c>
      <c r="C152">
        <v>-63.795380000000002</v>
      </c>
      <c r="D152">
        <v>-57.370834000000002</v>
      </c>
      <c r="J152">
        <v>13959183673.469</v>
      </c>
      <c r="K152">
        <v>-66.963920999999999</v>
      </c>
      <c r="L152">
        <v>-56.259033000000002</v>
      </c>
    </row>
    <row r="153" spans="2:12" x14ac:dyDescent="0.25">
      <c r="B153">
        <v>14163265306.122</v>
      </c>
      <c r="C153">
        <v>-64.696747000000002</v>
      </c>
      <c r="D153">
        <v>-57.538077999999999</v>
      </c>
      <c r="J153">
        <v>14163265306.122</v>
      </c>
      <c r="K153">
        <v>-63.428421</v>
      </c>
      <c r="L153">
        <v>-55.373641999999997</v>
      </c>
    </row>
    <row r="154" spans="2:12" x14ac:dyDescent="0.25">
      <c r="B154">
        <v>14367346938.775999</v>
      </c>
      <c r="C154">
        <v>-65.448348999999993</v>
      </c>
      <c r="D154">
        <v>-62.020992</v>
      </c>
      <c r="J154">
        <v>14367346938.775999</v>
      </c>
      <c r="K154">
        <v>-62.870857000000001</v>
      </c>
      <c r="L154">
        <v>-53.423713999999997</v>
      </c>
    </row>
    <row r="155" spans="2:12" x14ac:dyDescent="0.25">
      <c r="B155">
        <v>14571428571.429001</v>
      </c>
      <c r="C155">
        <v>-77.479088000000004</v>
      </c>
      <c r="D155">
        <v>-64.677948000000001</v>
      </c>
      <c r="J155">
        <v>14571428571.429001</v>
      </c>
      <c r="K155">
        <v>-60.978335999999999</v>
      </c>
      <c r="L155">
        <v>-53.236964999999998</v>
      </c>
    </row>
    <row r="156" spans="2:12" x14ac:dyDescent="0.25">
      <c r="B156">
        <v>14775510204.082001</v>
      </c>
      <c r="C156">
        <v>-72.972747999999996</v>
      </c>
      <c r="D156">
        <v>-63.775008999999997</v>
      </c>
      <c r="J156">
        <v>14775510204.082001</v>
      </c>
      <c r="K156">
        <v>-62.701618000000003</v>
      </c>
      <c r="L156">
        <v>-54.264118000000003</v>
      </c>
    </row>
    <row r="157" spans="2:12" x14ac:dyDescent="0.25">
      <c r="B157">
        <v>14979591836.735001</v>
      </c>
      <c r="C157">
        <v>-62.989372000000003</v>
      </c>
      <c r="D157">
        <v>-59.297901000000003</v>
      </c>
      <c r="J157">
        <v>14979591836.735001</v>
      </c>
      <c r="K157">
        <v>-65.773940999999994</v>
      </c>
      <c r="L157">
        <v>-59.323295999999999</v>
      </c>
    </row>
    <row r="158" spans="2:12" x14ac:dyDescent="0.25">
      <c r="B158">
        <v>15183673469.388</v>
      </c>
      <c r="C158">
        <v>-64.347542000000004</v>
      </c>
      <c r="D158">
        <v>-60.499130000000001</v>
      </c>
      <c r="J158">
        <v>15183673469.388</v>
      </c>
      <c r="K158">
        <v>-75.949127000000004</v>
      </c>
      <c r="L158">
        <v>-59.636203999999999</v>
      </c>
    </row>
    <row r="159" spans="2:12" x14ac:dyDescent="0.25">
      <c r="B159">
        <v>15387755102.041</v>
      </c>
      <c r="C159">
        <v>-76.910590999999997</v>
      </c>
      <c r="D159">
        <v>-64.489531999999997</v>
      </c>
      <c r="J159">
        <v>15387755102.041</v>
      </c>
      <c r="K159">
        <v>-63.415188000000001</v>
      </c>
      <c r="L159">
        <v>-58.391865000000003</v>
      </c>
    </row>
    <row r="160" spans="2:12" x14ac:dyDescent="0.25">
      <c r="B160">
        <v>15591836734.694</v>
      </c>
      <c r="C160">
        <v>-75.247505000000004</v>
      </c>
      <c r="D160">
        <v>-68.206596000000005</v>
      </c>
      <c r="J160">
        <v>15591836734.694</v>
      </c>
      <c r="K160">
        <v>-61.865833000000002</v>
      </c>
      <c r="L160">
        <v>-54.750984000000003</v>
      </c>
    </row>
    <row r="161" spans="2:12" x14ac:dyDescent="0.25">
      <c r="B161">
        <v>15795918367.347</v>
      </c>
      <c r="C161">
        <v>-75.860534999999999</v>
      </c>
      <c r="D161">
        <v>-66.312302000000003</v>
      </c>
      <c r="J161">
        <v>15795918367.347</v>
      </c>
      <c r="K161">
        <v>-64.827171000000007</v>
      </c>
      <c r="L161">
        <v>-56.579880000000003</v>
      </c>
    </row>
    <row r="162" spans="2:12" x14ac:dyDescent="0.25">
      <c r="B162">
        <v>16000000000</v>
      </c>
      <c r="C162">
        <v>-71.459457</v>
      </c>
      <c r="D162">
        <v>-66.554184000000006</v>
      </c>
      <c r="J162">
        <v>16000000000</v>
      </c>
      <c r="K162">
        <v>-68.740570000000005</v>
      </c>
      <c r="L162">
        <v>-61.040058000000002</v>
      </c>
    </row>
    <row r="163" spans="2:12" x14ac:dyDescent="0.25">
      <c r="B163">
        <v>16204081632.653</v>
      </c>
      <c r="C163">
        <v>-76.211494000000002</v>
      </c>
      <c r="D163">
        <v>-67.417839000000001</v>
      </c>
      <c r="J163">
        <v>16204081632.653</v>
      </c>
      <c r="K163">
        <v>-75.015472000000003</v>
      </c>
      <c r="L163">
        <v>-66.228836000000001</v>
      </c>
    </row>
    <row r="164" spans="2:12" x14ac:dyDescent="0.25">
      <c r="B164">
        <v>16408163265.306</v>
      </c>
      <c r="C164">
        <v>-78.479073</v>
      </c>
      <c r="D164">
        <v>-69.138335999999995</v>
      </c>
      <c r="J164">
        <v>16408163265.306</v>
      </c>
      <c r="K164">
        <v>-80.241364000000004</v>
      </c>
      <c r="L164">
        <v>-70.116577000000007</v>
      </c>
    </row>
    <row r="165" spans="2:12" x14ac:dyDescent="0.25">
      <c r="B165">
        <v>16612244897.959</v>
      </c>
      <c r="C165">
        <v>-76.707267999999999</v>
      </c>
      <c r="D165">
        <v>-69.215935000000002</v>
      </c>
      <c r="J165">
        <v>16612244897.959</v>
      </c>
      <c r="K165">
        <v>-80.171088999999995</v>
      </c>
      <c r="L165">
        <v>-70.994995000000003</v>
      </c>
    </row>
    <row r="166" spans="2:12" x14ac:dyDescent="0.25">
      <c r="B166">
        <v>16816326530.612</v>
      </c>
      <c r="C166">
        <v>-76.477776000000006</v>
      </c>
      <c r="D166">
        <v>-69.155663000000004</v>
      </c>
      <c r="J166">
        <v>16816326530.612</v>
      </c>
      <c r="K166">
        <v>-77.565132000000006</v>
      </c>
      <c r="L166">
        <v>-68.909560999999997</v>
      </c>
    </row>
    <row r="167" spans="2:12" x14ac:dyDescent="0.25">
      <c r="B167">
        <v>17020408163.264999</v>
      </c>
      <c r="C167">
        <v>-78.361603000000002</v>
      </c>
      <c r="D167">
        <v>-69.504767999999999</v>
      </c>
      <c r="J167">
        <v>17020408163.264999</v>
      </c>
      <c r="K167">
        <v>-73.869843000000003</v>
      </c>
      <c r="L167">
        <v>-71.902152999999998</v>
      </c>
    </row>
    <row r="168" spans="2:12" x14ac:dyDescent="0.25">
      <c r="B168">
        <v>17224489795.917999</v>
      </c>
      <c r="C168">
        <v>-77.797225999999995</v>
      </c>
      <c r="D168">
        <v>-69.220603999999994</v>
      </c>
      <c r="J168">
        <v>17224489795.917999</v>
      </c>
      <c r="K168">
        <v>-89.228538999999998</v>
      </c>
      <c r="L168">
        <v>-72.151595999999998</v>
      </c>
    </row>
    <row r="169" spans="2:12" x14ac:dyDescent="0.25">
      <c r="B169">
        <v>17428571428.570999</v>
      </c>
      <c r="C169">
        <v>-75.652503999999993</v>
      </c>
      <c r="D169">
        <v>-70.705832999999998</v>
      </c>
      <c r="J169">
        <v>17428571428.570999</v>
      </c>
      <c r="K169">
        <v>-78.316428999999999</v>
      </c>
      <c r="L169">
        <v>-72.903998999999999</v>
      </c>
    </row>
    <row r="170" spans="2:12" x14ac:dyDescent="0.25">
      <c r="B170">
        <v>17632653061.223999</v>
      </c>
      <c r="C170">
        <v>-82.865639000000002</v>
      </c>
      <c r="D170">
        <v>-69.946251000000004</v>
      </c>
      <c r="J170">
        <v>17632653061.223999</v>
      </c>
      <c r="K170">
        <v>-76.271850999999998</v>
      </c>
      <c r="L170">
        <v>-69.474770000000007</v>
      </c>
    </row>
    <row r="171" spans="2:12" x14ac:dyDescent="0.25">
      <c r="B171">
        <v>17836734693.877998</v>
      </c>
      <c r="C171">
        <v>-75.571822999999995</v>
      </c>
      <c r="D171">
        <v>-69.517325999999997</v>
      </c>
      <c r="J171">
        <v>17836734693.877998</v>
      </c>
      <c r="K171">
        <v>-78.976578000000003</v>
      </c>
      <c r="L171">
        <v>-70.074600000000004</v>
      </c>
    </row>
    <row r="172" spans="2:12" x14ac:dyDescent="0.25">
      <c r="B172">
        <v>18040816326.530998</v>
      </c>
      <c r="C172">
        <v>-74.520195000000001</v>
      </c>
      <c r="D172">
        <v>-66.643105000000006</v>
      </c>
      <c r="J172">
        <v>18040816326.530998</v>
      </c>
      <c r="K172">
        <v>-80.258613999999994</v>
      </c>
      <c r="L172">
        <v>-76.592597999999995</v>
      </c>
    </row>
    <row r="173" spans="2:12" x14ac:dyDescent="0.25">
      <c r="B173">
        <v>18244897959.183998</v>
      </c>
      <c r="C173">
        <v>-74.341507000000007</v>
      </c>
      <c r="D173">
        <v>-66.602119000000002</v>
      </c>
      <c r="J173">
        <v>18244897959.183998</v>
      </c>
      <c r="K173">
        <v>-95.845268000000004</v>
      </c>
      <c r="L173">
        <v>-76.622078000000002</v>
      </c>
    </row>
    <row r="174" spans="2:12" x14ac:dyDescent="0.25">
      <c r="B174">
        <v>18448979591.837002</v>
      </c>
      <c r="C174">
        <v>-75.565505999999999</v>
      </c>
      <c r="D174">
        <v>-65.959266999999997</v>
      </c>
      <c r="J174">
        <v>18448979591.837002</v>
      </c>
      <c r="K174">
        <v>-79.225639000000001</v>
      </c>
      <c r="L174">
        <v>-74.855002999999996</v>
      </c>
    </row>
    <row r="175" spans="2:12" x14ac:dyDescent="0.25">
      <c r="B175">
        <v>18653061224.490002</v>
      </c>
      <c r="C175">
        <v>-72.578093999999993</v>
      </c>
      <c r="D175">
        <v>-64.793564000000003</v>
      </c>
      <c r="J175">
        <v>18653061224.490002</v>
      </c>
      <c r="K175">
        <v>-75.090407999999996</v>
      </c>
      <c r="L175">
        <v>-66.869797000000005</v>
      </c>
    </row>
    <row r="176" spans="2:12" x14ac:dyDescent="0.25">
      <c r="B176">
        <v>18857142857.143002</v>
      </c>
      <c r="C176">
        <v>-70.813934000000003</v>
      </c>
      <c r="D176">
        <v>-63.409775000000003</v>
      </c>
      <c r="J176">
        <v>18857142857.143002</v>
      </c>
      <c r="K176">
        <v>-72.097556999999995</v>
      </c>
      <c r="L176">
        <v>-64.627098000000004</v>
      </c>
    </row>
    <row r="177" spans="2:12" x14ac:dyDescent="0.25">
      <c r="B177">
        <v>19061224489.796001</v>
      </c>
      <c r="C177">
        <v>-71.218834000000001</v>
      </c>
      <c r="D177">
        <v>-63.101849000000001</v>
      </c>
      <c r="J177">
        <v>19061224489.796001</v>
      </c>
      <c r="K177">
        <v>-72.563361999999998</v>
      </c>
      <c r="L177">
        <v>-63.500869999999999</v>
      </c>
    </row>
    <row r="178" spans="2:12" x14ac:dyDescent="0.25">
      <c r="B178">
        <v>19265306122.449001</v>
      </c>
      <c r="C178">
        <v>-71.540870999999996</v>
      </c>
      <c r="D178">
        <v>-63.064940999999997</v>
      </c>
      <c r="J178">
        <v>19265306122.449001</v>
      </c>
      <c r="K178">
        <v>-71.787689</v>
      </c>
      <c r="L178">
        <v>-63.389439000000003</v>
      </c>
    </row>
    <row r="179" spans="2:12" x14ac:dyDescent="0.25">
      <c r="B179">
        <v>19469387755.102001</v>
      </c>
      <c r="C179">
        <v>-70.481239000000002</v>
      </c>
      <c r="D179">
        <v>-62.541111000000001</v>
      </c>
      <c r="J179">
        <v>19469387755.102001</v>
      </c>
      <c r="K179">
        <v>-71.784958000000003</v>
      </c>
      <c r="L179">
        <v>-62.611365999999997</v>
      </c>
    </row>
    <row r="180" spans="2:12" x14ac:dyDescent="0.25">
      <c r="B180">
        <v>19673469387.755001</v>
      </c>
      <c r="C180">
        <v>-69.609870999999998</v>
      </c>
      <c r="D180">
        <v>-62.490291999999997</v>
      </c>
      <c r="J180">
        <v>19673469387.755001</v>
      </c>
      <c r="K180">
        <v>-70.293532999999996</v>
      </c>
      <c r="L180">
        <v>-62.144150000000003</v>
      </c>
    </row>
    <row r="181" spans="2:12" x14ac:dyDescent="0.25">
      <c r="B181">
        <v>19877551020.408001</v>
      </c>
      <c r="C181">
        <v>-71.601624000000001</v>
      </c>
      <c r="D181">
        <v>-62.709263</v>
      </c>
      <c r="J181">
        <v>19877551020.408001</v>
      </c>
      <c r="K181">
        <v>-70.497107999999997</v>
      </c>
      <c r="L181">
        <v>-61.729053</v>
      </c>
    </row>
    <row r="182" spans="2:12" x14ac:dyDescent="0.25">
      <c r="B182">
        <v>20081632653.061001</v>
      </c>
      <c r="C182">
        <v>-71.123001000000002</v>
      </c>
      <c r="D182">
        <v>-63.559742</v>
      </c>
      <c r="J182">
        <v>20081632653.061001</v>
      </c>
      <c r="K182">
        <v>-70.643210999999994</v>
      </c>
      <c r="L182">
        <v>-61.979892999999997</v>
      </c>
    </row>
    <row r="183" spans="2:12" x14ac:dyDescent="0.25">
      <c r="B183">
        <v>20285714285.714001</v>
      </c>
      <c r="C183">
        <v>-71.971924000000001</v>
      </c>
      <c r="D183">
        <v>-62.612048999999999</v>
      </c>
      <c r="J183">
        <v>20285714285.714001</v>
      </c>
      <c r="K183">
        <v>-71.179648999999998</v>
      </c>
      <c r="L183">
        <v>-61.544296000000003</v>
      </c>
    </row>
    <row r="184" spans="2:12" x14ac:dyDescent="0.25">
      <c r="B184">
        <v>20489795918.367001</v>
      </c>
      <c r="C184">
        <v>-68.325096000000002</v>
      </c>
      <c r="D184">
        <v>-62.519989000000002</v>
      </c>
      <c r="J184">
        <v>20489795918.367001</v>
      </c>
      <c r="K184">
        <v>-69.231239000000002</v>
      </c>
      <c r="L184">
        <v>-61.271973000000003</v>
      </c>
    </row>
    <row r="185" spans="2:12" x14ac:dyDescent="0.25">
      <c r="B185">
        <v>20693877551.02</v>
      </c>
      <c r="C185">
        <v>-71.183959999999999</v>
      </c>
      <c r="D185">
        <v>-60.545662</v>
      </c>
      <c r="J185">
        <v>20693877551.02</v>
      </c>
      <c r="K185">
        <v>-69.976059000000006</v>
      </c>
      <c r="L185">
        <v>-59.295138999999999</v>
      </c>
    </row>
    <row r="186" spans="2:12" x14ac:dyDescent="0.25">
      <c r="B186">
        <v>20897959183.673</v>
      </c>
      <c r="C186">
        <v>-66.110703000000001</v>
      </c>
      <c r="D186">
        <v>-60.224845999999999</v>
      </c>
      <c r="J186">
        <v>20897959183.673</v>
      </c>
      <c r="K186">
        <v>-65.339066000000003</v>
      </c>
      <c r="L186">
        <v>-58.501880999999997</v>
      </c>
    </row>
    <row r="187" spans="2:12" x14ac:dyDescent="0.25">
      <c r="B187">
        <v>21102040816.327</v>
      </c>
      <c r="C187">
        <v>-67.458931000000007</v>
      </c>
      <c r="D187">
        <v>-58.037140000000001</v>
      </c>
      <c r="J187">
        <v>21102040816.327</v>
      </c>
      <c r="K187">
        <v>-67.151932000000002</v>
      </c>
      <c r="L187">
        <v>-56.790703000000001</v>
      </c>
    </row>
    <row r="188" spans="2:12" x14ac:dyDescent="0.25">
      <c r="B188">
        <v>21306122448.98</v>
      </c>
      <c r="C188">
        <v>-64.339950999999999</v>
      </c>
      <c r="D188">
        <v>-57.204425999999998</v>
      </c>
      <c r="J188">
        <v>21306122448.98</v>
      </c>
      <c r="K188">
        <v>-65.089759999999998</v>
      </c>
      <c r="L188">
        <v>-56.862578999999997</v>
      </c>
    </row>
    <row r="189" spans="2:12" x14ac:dyDescent="0.25">
      <c r="B189">
        <v>21510204081.632999</v>
      </c>
      <c r="C189">
        <v>-63.842177999999997</v>
      </c>
      <c r="D189">
        <v>-55.335082999999997</v>
      </c>
      <c r="J189">
        <v>21510204081.632999</v>
      </c>
      <c r="K189">
        <v>-66.036490999999998</v>
      </c>
      <c r="L189">
        <v>-55.706738000000001</v>
      </c>
    </row>
    <row r="190" spans="2:12" x14ac:dyDescent="0.25">
      <c r="B190">
        <v>21714285714.285999</v>
      </c>
      <c r="C190">
        <v>-61.887076999999998</v>
      </c>
      <c r="D190">
        <v>-54.426406999999998</v>
      </c>
      <c r="J190">
        <v>21714285714.285999</v>
      </c>
      <c r="K190">
        <v>-63.616264000000001</v>
      </c>
      <c r="L190">
        <v>-55.352322000000001</v>
      </c>
    </row>
    <row r="191" spans="2:12" x14ac:dyDescent="0.25">
      <c r="B191">
        <v>21918367346.938999</v>
      </c>
      <c r="C191">
        <v>-61.745337999999997</v>
      </c>
      <c r="D191">
        <v>-53.753433000000001</v>
      </c>
      <c r="J191">
        <v>21918367346.938999</v>
      </c>
      <c r="K191">
        <v>-64.028305000000003</v>
      </c>
      <c r="L191">
        <v>-54.643005000000002</v>
      </c>
    </row>
    <row r="192" spans="2:12" x14ac:dyDescent="0.25">
      <c r="B192">
        <v>22122448979.591999</v>
      </c>
      <c r="C192">
        <v>-61.743319999999997</v>
      </c>
      <c r="D192">
        <v>-53.500950000000003</v>
      </c>
      <c r="J192">
        <v>22122448979.591999</v>
      </c>
      <c r="K192">
        <v>-63.659545999999999</v>
      </c>
      <c r="L192">
        <v>-55.301876</v>
      </c>
    </row>
    <row r="193" spans="2:12" x14ac:dyDescent="0.25">
      <c r="B193">
        <v>22326530612.244999</v>
      </c>
      <c r="C193">
        <v>-61.297778999999998</v>
      </c>
      <c r="D193">
        <v>-53.301994000000001</v>
      </c>
      <c r="J193">
        <v>22326530612.244999</v>
      </c>
      <c r="K193">
        <v>-65.832932</v>
      </c>
      <c r="L193">
        <v>-55.276691</v>
      </c>
    </row>
    <row r="194" spans="2:12" x14ac:dyDescent="0.25">
      <c r="B194">
        <v>22530612244.897999</v>
      </c>
      <c r="C194">
        <v>-61.047459000000003</v>
      </c>
      <c r="D194">
        <v>-53.270023000000002</v>
      </c>
      <c r="J194">
        <v>22530612244.897999</v>
      </c>
      <c r="K194">
        <v>-64.056763000000004</v>
      </c>
      <c r="L194">
        <v>-55.237560000000002</v>
      </c>
    </row>
    <row r="195" spans="2:12" x14ac:dyDescent="0.25">
      <c r="B195">
        <v>22734693877.550999</v>
      </c>
      <c r="C195">
        <v>-61.659554</v>
      </c>
      <c r="D195">
        <v>-54.368431000000001</v>
      </c>
      <c r="J195">
        <v>22734693877.550999</v>
      </c>
      <c r="K195">
        <v>-63.769413</v>
      </c>
      <c r="L195">
        <v>-54.695937999999998</v>
      </c>
    </row>
    <row r="196" spans="2:12" x14ac:dyDescent="0.25">
      <c r="B196">
        <v>22938775510.203999</v>
      </c>
      <c r="C196">
        <v>-64.358086</v>
      </c>
      <c r="D196">
        <v>-55.601933000000002</v>
      </c>
      <c r="J196">
        <v>22938775510.203999</v>
      </c>
      <c r="K196">
        <v>-64.344391000000002</v>
      </c>
      <c r="L196">
        <v>-55.283470000000001</v>
      </c>
    </row>
    <row r="197" spans="2:12" x14ac:dyDescent="0.25">
      <c r="B197">
        <v>23142857142.856998</v>
      </c>
      <c r="C197">
        <v>-64.681786000000002</v>
      </c>
      <c r="D197">
        <v>-56.971024</v>
      </c>
      <c r="J197">
        <v>23142857142.856998</v>
      </c>
      <c r="K197">
        <v>-66.143805999999998</v>
      </c>
      <c r="L197">
        <v>-56.500380999999997</v>
      </c>
    </row>
    <row r="198" spans="2:12" x14ac:dyDescent="0.25">
      <c r="B198">
        <v>23346938775.509998</v>
      </c>
      <c r="C198">
        <v>-65.623351999999997</v>
      </c>
      <c r="D198">
        <v>-57.285983999999999</v>
      </c>
      <c r="J198">
        <v>23346938775.509998</v>
      </c>
      <c r="K198">
        <v>-67.710235999999995</v>
      </c>
      <c r="L198">
        <v>-57.566249999999997</v>
      </c>
    </row>
    <row r="199" spans="2:12" x14ac:dyDescent="0.25">
      <c r="B199">
        <v>23551020408.162998</v>
      </c>
      <c r="C199">
        <v>-65.221100000000007</v>
      </c>
      <c r="D199">
        <v>-58.206833000000003</v>
      </c>
      <c r="J199">
        <v>23551020408.162998</v>
      </c>
      <c r="K199">
        <v>-67.890274000000005</v>
      </c>
      <c r="L199">
        <v>-58.793700999999999</v>
      </c>
    </row>
    <row r="200" spans="2:12" x14ac:dyDescent="0.25">
      <c r="B200">
        <v>23755102040.816002</v>
      </c>
      <c r="C200">
        <v>-67.319503999999995</v>
      </c>
      <c r="D200">
        <v>-57.855426999999999</v>
      </c>
      <c r="J200">
        <v>23755102040.816002</v>
      </c>
      <c r="K200">
        <v>-70.118683000000004</v>
      </c>
      <c r="L200">
        <v>-59.920231000000001</v>
      </c>
    </row>
    <row r="201" spans="2:12" x14ac:dyDescent="0.25">
      <c r="B201">
        <v>23959183673.469002</v>
      </c>
      <c r="C201">
        <v>-64.527045999999999</v>
      </c>
      <c r="D201">
        <v>-57.837699999999998</v>
      </c>
      <c r="J201">
        <v>23959183673.469002</v>
      </c>
      <c r="K201">
        <v>-71.532143000000005</v>
      </c>
      <c r="L201">
        <v>-61.074840999999999</v>
      </c>
    </row>
    <row r="202" spans="2:12" x14ac:dyDescent="0.25">
      <c r="B202">
        <v>24163265306.122002</v>
      </c>
      <c r="C202">
        <v>-65.207901000000007</v>
      </c>
      <c r="D202">
        <v>-56.350563000000001</v>
      </c>
      <c r="J202">
        <v>24163265306.122002</v>
      </c>
      <c r="K202">
        <v>-71.812431000000004</v>
      </c>
      <c r="L202">
        <v>-61.094929</v>
      </c>
    </row>
    <row r="203" spans="2:12" x14ac:dyDescent="0.25">
      <c r="B203">
        <v>24367346938.776001</v>
      </c>
      <c r="C203">
        <v>-62.814090999999998</v>
      </c>
      <c r="D203">
        <v>-55.981479999999998</v>
      </c>
      <c r="J203">
        <v>24367346938.776001</v>
      </c>
      <c r="K203">
        <v>-70.729416000000001</v>
      </c>
      <c r="L203">
        <v>-60.650458999999998</v>
      </c>
    </row>
    <row r="204" spans="2:12" x14ac:dyDescent="0.25">
      <c r="B204">
        <v>24571428571.429001</v>
      </c>
      <c r="C204">
        <v>-63.415515999999997</v>
      </c>
      <c r="D204">
        <v>-55.031875999999997</v>
      </c>
      <c r="J204">
        <v>24571428571.429001</v>
      </c>
      <c r="K204">
        <v>-70.732917999999998</v>
      </c>
      <c r="L204">
        <v>-60.147227999999998</v>
      </c>
    </row>
    <row r="205" spans="2:12" x14ac:dyDescent="0.25">
      <c r="B205">
        <v>24775510204.082001</v>
      </c>
      <c r="C205">
        <v>-62.324905000000001</v>
      </c>
      <c r="D205">
        <v>-55.664948000000003</v>
      </c>
      <c r="J205">
        <v>24775510204.082001</v>
      </c>
      <c r="K205">
        <v>-70.941344999999998</v>
      </c>
      <c r="L205">
        <v>-59.624957999999999</v>
      </c>
    </row>
    <row r="206" spans="2:12" x14ac:dyDescent="0.25">
      <c r="B206">
        <v>24979591836.735001</v>
      </c>
      <c r="C206">
        <v>-64.754531999999998</v>
      </c>
      <c r="D206">
        <v>-56.141941000000003</v>
      </c>
      <c r="J206">
        <v>24979591836.735001</v>
      </c>
      <c r="K206">
        <v>-69.837151000000006</v>
      </c>
      <c r="L206">
        <v>-58.864806999999999</v>
      </c>
    </row>
    <row r="207" spans="2:12" x14ac:dyDescent="0.25">
      <c r="B207">
        <v>25183673469.388</v>
      </c>
      <c r="C207">
        <v>-64.804573000000005</v>
      </c>
      <c r="D207">
        <v>-57.006874000000003</v>
      </c>
      <c r="J207">
        <v>25183673469.388</v>
      </c>
      <c r="K207">
        <v>-69.189880000000002</v>
      </c>
      <c r="L207">
        <v>-58.427933000000003</v>
      </c>
    </row>
    <row r="208" spans="2:12" x14ac:dyDescent="0.25">
      <c r="B208">
        <v>25387755102.041</v>
      </c>
      <c r="C208">
        <v>-65.094604000000004</v>
      </c>
      <c r="D208">
        <v>-56.975501999999999</v>
      </c>
      <c r="J208">
        <v>25387755102.041</v>
      </c>
      <c r="K208">
        <v>-70.400047000000001</v>
      </c>
      <c r="L208">
        <v>-58.20158</v>
      </c>
    </row>
    <row r="209" spans="2:12" x14ac:dyDescent="0.25">
      <c r="B209">
        <v>25591836734.694</v>
      </c>
      <c r="C209">
        <v>-64.926688999999996</v>
      </c>
      <c r="D209">
        <v>-55.443317</v>
      </c>
      <c r="J209">
        <v>25591836734.694</v>
      </c>
      <c r="K209">
        <v>-69.972237000000007</v>
      </c>
      <c r="L209">
        <v>-58.134028999999998</v>
      </c>
    </row>
    <row r="210" spans="2:12" x14ac:dyDescent="0.25">
      <c r="B210">
        <v>25795918367.347</v>
      </c>
      <c r="C210">
        <v>-60.698875000000001</v>
      </c>
      <c r="D210">
        <v>-53.505229999999997</v>
      </c>
      <c r="J210">
        <v>25795918367.347</v>
      </c>
      <c r="K210">
        <v>-69.849495000000005</v>
      </c>
      <c r="L210">
        <v>-57.495849999999997</v>
      </c>
    </row>
    <row r="211" spans="2:12" x14ac:dyDescent="0.25">
      <c r="B211">
        <v>26000000000</v>
      </c>
      <c r="C211">
        <v>-59.720562000000001</v>
      </c>
      <c r="D211">
        <v>-51.644855</v>
      </c>
      <c r="J211">
        <v>26000000000</v>
      </c>
      <c r="K211">
        <v>-69.409774999999996</v>
      </c>
      <c r="L211">
        <v>-57.092818999999999</v>
      </c>
    </row>
    <row r="212" spans="2:12" x14ac:dyDescent="0.25">
      <c r="B212" t="s">
        <v>26</v>
      </c>
      <c r="J212" t="s">
        <v>26</v>
      </c>
    </row>
  </sheetData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148"/>
  <sheetViews>
    <sheetView workbookViewId="0">
      <selection activeCell="J1" sqref="J1:L1048576"/>
    </sheetView>
  </sheetViews>
  <sheetFormatPr defaultRowHeight="15" x14ac:dyDescent="0.25"/>
  <cols>
    <col min="1" max="1" width="13.7109375" style="31" customWidth="1"/>
    <col min="5" max="5" width="2" style="4" customWidth="1"/>
    <col min="6" max="6" width="16.28515625" style="3" bestFit="1" customWidth="1"/>
    <col min="7" max="7" width="25.28515625" style="3" bestFit="1" customWidth="1"/>
    <col min="8" max="8" width="9.28515625" bestFit="1" customWidth="1"/>
    <col min="9" max="9" width="13.7109375" style="31" customWidth="1"/>
    <col min="13" max="13" width="2" style="4" customWidth="1"/>
    <col min="14" max="14" width="16.28515625" style="3" bestFit="1" customWidth="1"/>
    <col min="15" max="15" width="25.28515625" style="3" bestFit="1" customWidth="1"/>
    <col min="16" max="16" width="9.28515625" bestFit="1" customWidth="1"/>
    <col min="17" max="17" width="2" style="4" customWidth="1"/>
  </cols>
  <sheetData>
    <row r="1" spans="1:17" x14ac:dyDescent="0.25">
      <c r="B1" t="s">
        <v>104</v>
      </c>
      <c r="E1" s="7"/>
      <c r="G1" s="32" t="s">
        <v>16</v>
      </c>
      <c r="J1" t="s">
        <v>104</v>
      </c>
      <c r="M1" s="7"/>
      <c r="O1" s="32" t="s">
        <v>17</v>
      </c>
      <c r="Q1" s="7"/>
    </row>
    <row r="2" spans="1:17" x14ac:dyDescent="0.25">
      <c r="A2" s="40" t="s">
        <v>125</v>
      </c>
      <c r="B2" t="s">
        <v>259</v>
      </c>
      <c r="C2" t="s">
        <v>260</v>
      </c>
      <c r="D2" t="s">
        <v>263</v>
      </c>
      <c r="E2" s="7"/>
      <c r="G2" s="10" t="s">
        <v>252</v>
      </c>
      <c r="I2" s="40" t="s">
        <v>121</v>
      </c>
      <c r="J2" t="s">
        <v>259</v>
      </c>
      <c r="K2" t="s">
        <v>260</v>
      </c>
      <c r="L2" t="s">
        <v>263</v>
      </c>
      <c r="M2" s="7"/>
      <c r="O2" s="10" t="s">
        <v>252</v>
      </c>
      <c r="Q2" s="7"/>
    </row>
    <row r="3" spans="1:17" x14ac:dyDescent="0.25">
      <c r="B3" t="s">
        <v>261</v>
      </c>
      <c r="C3" t="s">
        <v>262</v>
      </c>
      <c r="D3" t="s">
        <v>275</v>
      </c>
      <c r="E3" s="7"/>
      <c r="G3" s="10" t="s">
        <v>253</v>
      </c>
      <c r="J3" t="s">
        <v>261</v>
      </c>
      <c r="K3" t="s">
        <v>262</v>
      </c>
      <c r="L3" t="s">
        <v>276</v>
      </c>
      <c r="M3" s="7"/>
      <c r="O3" s="10" t="s">
        <v>253</v>
      </c>
      <c r="Q3" s="7"/>
    </row>
    <row r="4" spans="1:17" x14ac:dyDescent="0.25">
      <c r="B4" t="s">
        <v>107</v>
      </c>
      <c r="E4" s="7"/>
      <c r="G4" s="32" t="s">
        <v>25</v>
      </c>
      <c r="J4" t="s">
        <v>107</v>
      </c>
      <c r="M4" s="7"/>
      <c r="O4" s="32" t="s">
        <v>25</v>
      </c>
      <c r="Q4" s="7"/>
    </row>
    <row r="5" spans="1:17" x14ac:dyDescent="0.25">
      <c r="E5" s="7"/>
      <c r="F5" s="3" t="s">
        <v>20</v>
      </c>
      <c r="H5" s="3"/>
      <c r="M5" s="7"/>
      <c r="N5" s="3" t="s">
        <v>20</v>
      </c>
      <c r="P5" s="3"/>
      <c r="Q5" s="7"/>
    </row>
    <row r="6" spans="1:17" ht="15.75" x14ac:dyDescent="0.25">
      <c r="E6" s="7"/>
      <c r="F6" s="3" t="s">
        <v>22</v>
      </c>
      <c r="G6" s="3" t="str">
        <f t="shared" ref="G6:G25" si="0">D32</f>
        <v>1Ix0L dBc Log Mag(dB)</v>
      </c>
      <c r="H6" s="26">
        <v>1</v>
      </c>
      <c r="M6" s="7"/>
      <c r="N6" s="3" t="s">
        <v>22</v>
      </c>
      <c r="O6" s="3" t="str">
        <f t="shared" ref="O6:O25" si="1">L32</f>
        <v>1Ix0L dBc Log Mag(dB)</v>
      </c>
      <c r="P6" s="26">
        <v>1</v>
      </c>
      <c r="Q6" s="7"/>
    </row>
    <row r="7" spans="1:17" ht="15.75" x14ac:dyDescent="0.25">
      <c r="B7" t="s">
        <v>108</v>
      </c>
      <c r="E7" s="7"/>
      <c r="F7" s="3">
        <f t="shared" ref="F7:F25" si="2">B33/1000000000</f>
        <v>6</v>
      </c>
      <c r="G7" s="3">
        <f t="shared" si="0"/>
        <v>-29.094830000000002</v>
      </c>
      <c r="H7" s="27">
        <f>ABS(AVERAGE(G7:G25)-(H6-1)*10)</f>
        <v>29.240993894736842</v>
      </c>
      <c r="J7" t="s">
        <v>108</v>
      </c>
      <c r="M7" s="7"/>
      <c r="N7" s="3">
        <f t="shared" ref="N7:N25" si="3">J33/1000000000</f>
        <v>6</v>
      </c>
      <c r="O7" s="3">
        <f t="shared" si="1"/>
        <v>-24.939727999999999</v>
      </c>
      <c r="P7" s="27">
        <f>ABS(AVERAGE(O7:O25)-(P6-1)*10)</f>
        <v>24.247631315789473</v>
      </c>
      <c r="Q7" s="7"/>
    </row>
    <row r="8" spans="1:17" x14ac:dyDescent="0.25">
      <c r="B8" t="s">
        <v>22</v>
      </c>
      <c r="C8" t="s">
        <v>131</v>
      </c>
      <c r="E8" s="7"/>
      <c r="F8" s="3">
        <f t="shared" si="2"/>
        <v>6.1666666666667007</v>
      </c>
      <c r="G8" s="3">
        <f t="shared" si="0"/>
        <v>-29.336918000000001</v>
      </c>
      <c r="H8" s="3"/>
      <c r="J8" t="s">
        <v>22</v>
      </c>
      <c r="K8" t="s">
        <v>131</v>
      </c>
      <c r="M8" s="7"/>
      <c r="N8" s="3">
        <f t="shared" si="3"/>
        <v>6.1666666666667007</v>
      </c>
      <c r="O8" s="3">
        <f t="shared" si="1"/>
        <v>-24.469538</v>
      </c>
      <c r="P8" s="3"/>
      <c r="Q8" s="7"/>
    </row>
    <row r="9" spans="1:17" x14ac:dyDescent="0.25">
      <c r="B9">
        <v>10000000</v>
      </c>
      <c r="C9">
        <v>-8.0163545999999997</v>
      </c>
      <c r="E9" s="7"/>
      <c r="F9" s="3">
        <f t="shared" si="2"/>
        <v>6.3333333333332993</v>
      </c>
      <c r="G9" s="3">
        <f t="shared" si="0"/>
        <v>-28.872101000000001</v>
      </c>
      <c r="H9" s="3"/>
      <c r="J9">
        <v>10000000</v>
      </c>
      <c r="K9">
        <v>-8.8429222000000003</v>
      </c>
      <c r="M9" s="7"/>
      <c r="N9" s="3">
        <f t="shared" si="3"/>
        <v>6.3333333333332993</v>
      </c>
      <c r="O9" s="3">
        <f t="shared" si="1"/>
        <v>-24.195080000000001</v>
      </c>
      <c r="P9" s="3"/>
      <c r="Q9" s="7"/>
    </row>
    <row r="10" spans="1:17" x14ac:dyDescent="0.25">
      <c r="B10">
        <v>509444444.44444001</v>
      </c>
      <c r="C10">
        <v>-8.1026372999999996</v>
      </c>
      <c r="E10" s="7"/>
      <c r="F10" s="3">
        <f t="shared" si="2"/>
        <v>6.5</v>
      </c>
      <c r="G10" s="3">
        <f t="shared" si="0"/>
        <v>-28.440353000000002</v>
      </c>
      <c r="H10" s="3"/>
      <c r="J10">
        <v>509444444.44444001</v>
      </c>
      <c r="K10">
        <v>-8.8612146000000003</v>
      </c>
      <c r="M10" s="7"/>
      <c r="N10" s="3">
        <f t="shared" si="3"/>
        <v>6.5</v>
      </c>
      <c r="O10" s="3">
        <f t="shared" si="1"/>
        <v>-24.137474000000001</v>
      </c>
      <c r="P10" s="3"/>
      <c r="Q10" s="7"/>
    </row>
    <row r="11" spans="1:17" x14ac:dyDescent="0.25">
      <c r="B11">
        <v>1008888888.8889</v>
      </c>
      <c r="C11">
        <v>-8.1848983999999998</v>
      </c>
      <c r="E11" s="7"/>
      <c r="F11" s="3">
        <f t="shared" si="2"/>
        <v>6.6666666666667007</v>
      </c>
      <c r="G11" s="3">
        <f t="shared" si="0"/>
        <v>-28.125004000000001</v>
      </c>
      <c r="H11" s="3"/>
      <c r="J11">
        <v>1008888888.8889</v>
      </c>
      <c r="K11">
        <v>-8.8748646000000004</v>
      </c>
      <c r="M11" s="7"/>
      <c r="N11" s="3">
        <f t="shared" si="3"/>
        <v>6.6666666666667007</v>
      </c>
      <c r="O11" s="3">
        <f t="shared" si="1"/>
        <v>-23.953569000000002</v>
      </c>
      <c r="P11" s="3"/>
      <c r="Q11" s="7"/>
    </row>
    <row r="12" spans="1:17" x14ac:dyDescent="0.25">
      <c r="B12">
        <v>1508333333.3333001</v>
      </c>
      <c r="C12">
        <v>-8.3048018999999993</v>
      </c>
      <c r="E12" s="7"/>
      <c r="F12" s="3">
        <f t="shared" si="2"/>
        <v>6.8333333333332993</v>
      </c>
      <c r="G12" s="3">
        <f t="shared" si="0"/>
        <v>-28.023823</v>
      </c>
      <c r="H12" s="3"/>
      <c r="J12">
        <v>1508333333.3333001</v>
      </c>
      <c r="K12">
        <v>-8.8839617000000004</v>
      </c>
      <c r="M12" s="7"/>
      <c r="N12" s="3">
        <f t="shared" si="3"/>
        <v>6.8333333333332993</v>
      </c>
      <c r="O12" s="3">
        <f t="shared" si="1"/>
        <v>-23.930185000000002</v>
      </c>
      <c r="P12" s="3"/>
      <c r="Q12" s="7"/>
    </row>
    <row r="13" spans="1:17" x14ac:dyDescent="0.25">
      <c r="B13">
        <v>2007777777.7778001</v>
      </c>
      <c r="C13">
        <v>-8.4459962999999991</v>
      </c>
      <c r="E13" s="7"/>
      <c r="F13" s="3">
        <f t="shared" si="2"/>
        <v>7</v>
      </c>
      <c r="G13" s="3">
        <f t="shared" si="0"/>
        <v>-27.626733999999999</v>
      </c>
      <c r="H13" s="3"/>
      <c r="J13">
        <v>2007777777.7778001</v>
      </c>
      <c r="K13">
        <v>-8.9793129</v>
      </c>
      <c r="M13" s="7"/>
      <c r="N13" s="3">
        <f t="shared" si="3"/>
        <v>7</v>
      </c>
      <c r="O13" s="3">
        <f t="shared" si="1"/>
        <v>-23.766914</v>
      </c>
      <c r="P13" s="3"/>
      <c r="Q13" s="7"/>
    </row>
    <row r="14" spans="1:17" x14ac:dyDescent="0.25">
      <c r="B14">
        <v>2507222222.2221999</v>
      </c>
      <c r="C14">
        <v>-8.4785719000000004</v>
      </c>
      <c r="E14" s="7"/>
      <c r="F14" s="3">
        <f t="shared" si="2"/>
        <v>7.1666666666667007</v>
      </c>
      <c r="G14" s="3">
        <f t="shared" si="0"/>
        <v>-27.625236999999998</v>
      </c>
      <c r="H14" s="3"/>
      <c r="J14">
        <v>2507222222.2221999</v>
      </c>
      <c r="K14">
        <v>-9.1154547000000008</v>
      </c>
      <c r="M14" s="7"/>
      <c r="N14" s="3">
        <f t="shared" si="3"/>
        <v>7.1666666666667007</v>
      </c>
      <c r="O14" s="3">
        <f t="shared" si="1"/>
        <v>-23.823519000000001</v>
      </c>
      <c r="P14" s="3"/>
      <c r="Q14" s="7"/>
    </row>
    <row r="15" spans="1:17" x14ac:dyDescent="0.25">
      <c r="B15">
        <v>3006666666.6666999</v>
      </c>
      <c r="C15">
        <v>-8.4971227999999996</v>
      </c>
      <c r="E15" s="7"/>
      <c r="F15" s="3">
        <f t="shared" si="2"/>
        <v>7.3333333333332993</v>
      </c>
      <c r="G15" s="3">
        <f t="shared" si="0"/>
        <v>-28.025904000000001</v>
      </c>
      <c r="H15" s="3"/>
      <c r="J15">
        <v>3006666666.6666999</v>
      </c>
      <c r="K15">
        <v>-9.1917752999999998</v>
      </c>
      <c r="M15" s="7"/>
      <c r="N15" s="3">
        <f t="shared" si="3"/>
        <v>7.3333333333332993</v>
      </c>
      <c r="O15" s="3">
        <f t="shared" si="1"/>
        <v>-24.101825999999999</v>
      </c>
      <c r="P15" s="3"/>
      <c r="Q15" s="7"/>
    </row>
    <row r="16" spans="1:17" x14ac:dyDescent="0.25">
      <c r="B16">
        <v>3506111111.1111002</v>
      </c>
      <c r="C16">
        <v>-8.5183754</v>
      </c>
      <c r="E16" s="7"/>
      <c r="F16" s="3">
        <f t="shared" si="2"/>
        <v>7.5</v>
      </c>
      <c r="G16" s="3">
        <f t="shared" si="0"/>
        <v>-27.413418</v>
      </c>
      <c r="H16" s="3"/>
      <c r="J16">
        <v>3506111111.1111002</v>
      </c>
      <c r="K16">
        <v>-9.1983461000000002</v>
      </c>
      <c r="M16" s="7"/>
      <c r="N16" s="3">
        <f t="shared" si="3"/>
        <v>7.5</v>
      </c>
      <c r="O16" s="3">
        <f t="shared" si="1"/>
        <v>-24.123992999999999</v>
      </c>
      <c r="P16" s="3"/>
      <c r="Q16" s="7"/>
    </row>
    <row r="17" spans="2:17" x14ac:dyDescent="0.25">
      <c r="B17">
        <v>4005555555.5556002</v>
      </c>
      <c r="C17">
        <v>-8.7047051999999994</v>
      </c>
      <c r="E17" s="7"/>
      <c r="F17" s="3">
        <f t="shared" si="2"/>
        <v>7.6666666666667007</v>
      </c>
      <c r="G17" s="3">
        <f t="shared" si="0"/>
        <v>-27.567388999999999</v>
      </c>
      <c r="H17" s="3"/>
      <c r="J17">
        <v>4005555555.5556002</v>
      </c>
      <c r="K17">
        <v>-9.1869431000000006</v>
      </c>
      <c r="M17" s="7"/>
      <c r="N17" s="3">
        <f t="shared" si="3"/>
        <v>7.6666666666667007</v>
      </c>
      <c r="O17" s="3">
        <f t="shared" si="1"/>
        <v>-24.226986</v>
      </c>
      <c r="P17" s="3"/>
      <c r="Q17" s="7"/>
    </row>
    <row r="18" spans="2:17" x14ac:dyDescent="0.25">
      <c r="B18">
        <v>4505000000</v>
      </c>
      <c r="C18">
        <v>-8.7056780000000007</v>
      </c>
      <c r="E18" s="7"/>
      <c r="F18" s="3">
        <f t="shared" si="2"/>
        <v>7.8333333333332993</v>
      </c>
      <c r="G18" s="3">
        <f t="shared" si="0"/>
        <v>-28.013691000000001</v>
      </c>
      <c r="H18" s="3"/>
      <c r="J18">
        <v>4505000000</v>
      </c>
      <c r="K18">
        <v>-9.3160801000000006</v>
      </c>
      <c r="M18" s="7"/>
      <c r="N18" s="3">
        <f t="shared" si="3"/>
        <v>7.8333333333332993</v>
      </c>
      <c r="O18" s="3">
        <f t="shared" si="1"/>
        <v>-24.379771999999999</v>
      </c>
      <c r="P18" s="3"/>
      <c r="Q18" s="7"/>
    </row>
    <row r="19" spans="2:17" x14ac:dyDescent="0.25">
      <c r="B19">
        <v>5004444444.4443998</v>
      </c>
      <c r="C19">
        <v>-8.5952692000000006</v>
      </c>
      <c r="E19" s="7"/>
      <c r="F19" s="3">
        <f t="shared" si="2"/>
        <v>8</v>
      </c>
      <c r="G19" s="3">
        <f t="shared" si="0"/>
        <v>-29.218073</v>
      </c>
      <c r="H19" s="3"/>
      <c r="J19">
        <v>5004444444.4443998</v>
      </c>
      <c r="K19">
        <v>-9.4040651000000004</v>
      </c>
      <c r="M19" s="7"/>
      <c r="N19" s="3">
        <f t="shared" si="3"/>
        <v>8</v>
      </c>
      <c r="O19" s="3">
        <f t="shared" si="1"/>
        <v>-24.111139000000001</v>
      </c>
      <c r="P19" s="3"/>
      <c r="Q19" s="7"/>
    </row>
    <row r="20" spans="2:17" x14ac:dyDescent="0.25">
      <c r="B20">
        <v>5503888888.8888998</v>
      </c>
      <c r="C20">
        <v>-8.9221181999999999</v>
      </c>
      <c r="E20" s="7"/>
      <c r="F20" s="3">
        <f t="shared" si="2"/>
        <v>8.1666666666666998</v>
      </c>
      <c r="G20" s="3">
        <f t="shared" si="0"/>
        <v>-29.495626000000001</v>
      </c>
      <c r="H20" s="3"/>
      <c r="J20">
        <v>5503888888.8888998</v>
      </c>
      <c r="K20">
        <v>-9.4837685</v>
      </c>
      <c r="M20" s="7"/>
      <c r="N20" s="3">
        <f t="shared" si="3"/>
        <v>8.1666666666666998</v>
      </c>
      <c r="O20" s="3">
        <f t="shared" si="1"/>
        <v>-23.775279999999999</v>
      </c>
      <c r="P20" s="3"/>
      <c r="Q20" s="7"/>
    </row>
    <row r="21" spans="2:17" x14ac:dyDescent="0.25">
      <c r="B21">
        <v>6003333333.3332996</v>
      </c>
      <c r="C21">
        <v>-9.0267734999999991</v>
      </c>
      <c r="E21" s="7"/>
      <c r="F21" s="3">
        <f t="shared" si="2"/>
        <v>8.3333333333333002</v>
      </c>
      <c r="G21" s="3">
        <f t="shared" si="0"/>
        <v>-30.887604</v>
      </c>
      <c r="H21" s="3"/>
      <c r="J21">
        <v>6003333333.3332996</v>
      </c>
      <c r="K21">
        <v>-9.8986797000000006</v>
      </c>
      <c r="M21" s="7"/>
      <c r="N21" s="3">
        <f t="shared" si="3"/>
        <v>8.3333333333333002</v>
      </c>
      <c r="O21" s="3">
        <f t="shared" si="1"/>
        <v>-24.554302</v>
      </c>
      <c r="P21" s="3"/>
      <c r="Q21" s="7"/>
    </row>
    <row r="22" spans="2:17" x14ac:dyDescent="0.25">
      <c r="B22">
        <v>6502777777.7777996</v>
      </c>
      <c r="C22">
        <v>-9.4030761999999992</v>
      </c>
      <c r="E22" s="7"/>
      <c r="F22" s="3">
        <f t="shared" si="2"/>
        <v>8.5</v>
      </c>
      <c r="G22" s="3">
        <f t="shared" si="0"/>
        <v>-31.022282000000001</v>
      </c>
      <c r="H22" s="3"/>
      <c r="J22">
        <v>6502777777.7777996</v>
      </c>
      <c r="K22">
        <v>-10.066777</v>
      </c>
      <c r="M22" s="7"/>
      <c r="N22" s="3">
        <f t="shared" si="3"/>
        <v>8.5</v>
      </c>
      <c r="O22" s="3">
        <f t="shared" si="1"/>
        <v>-25.184813999999999</v>
      </c>
      <c r="P22" s="3"/>
      <c r="Q22" s="7"/>
    </row>
    <row r="23" spans="2:17" x14ac:dyDescent="0.25">
      <c r="B23">
        <v>7002222222.2222004</v>
      </c>
      <c r="C23">
        <v>-8.5620708000000008</v>
      </c>
      <c r="E23" s="7"/>
      <c r="F23" s="3">
        <f t="shared" si="2"/>
        <v>8.6666666666666998</v>
      </c>
      <c r="G23" s="3">
        <f t="shared" si="0"/>
        <v>-32.071917999999997</v>
      </c>
      <c r="H23" s="3"/>
      <c r="J23">
        <v>7002222222.2222004</v>
      </c>
      <c r="K23">
        <v>-9.2395133999999999</v>
      </c>
      <c r="M23" s="7"/>
      <c r="N23" s="3">
        <f t="shared" si="3"/>
        <v>8.6666666666666998</v>
      </c>
      <c r="O23" s="3">
        <f t="shared" si="1"/>
        <v>-25.075451000000001</v>
      </c>
      <c r="P23" s="3"/>
      <c r="Q23" s="7"/>
    </row>
    <row r="24" spans="2:17" x14ac:dyDescent="0.25">
      <c r="B24">
        <v>7501666666.6667004</v>
      </c>
      <c r="C24">
        <v>-7.4962372999999998</v>
      </c>
      <c r="E24" s="7"/>
      <c r="F24" s="3">
        <f t="shared" si="2"/>
        <v>8.8333333333333002</v>
      </c>
      <c r="G24" s="3">
        <f t="shared" si="0"/>
        <v>-32.426974999999999</v>
      </c>
      <c r="H24" s="3"/>
      <c r="J24">
        <v>7501666666.6667004</v>
      </c>
      <c r="K24">
        <v>-8.5682135000000006</v>
      </c>
      <c r="M24" s="7"/>
      <c r="N24" s="3">
        <f t="shared" si="3"/>
        <v>8.8333333333333002</v>
      </c>
      <c r="O24" s="3">
        <f t="shared" si="1"/>
        <v>-24.409336</v>
      </c>
      <c r="P24" s="3"/>
      <c r="Q24" s="7"/>
    </row>
    <row r="25" spans="2:17" x14ac:dyDescent="0.25">
      <c r="B25">
        <v>8001111111.1111002</v>
      </c>
      <c r="C25">
        <v>-7.5701093999999998</v>
      </c>
      <c r="E25" s="7"/>
      <c r="F25" s="3">
        <f t="shared" si="2"/>
        <v>9</v>
      </c>
      <c r="G25" s="3">
        <f t="shared" si="0"/>
        <v>-32.291004000000001</v>
      </c>
      <c r="H25" s="3"/>
      <c r="J25">
        <v>8001111111.1111002</v>
      </c>
      <c r="K25">
        <v>-8.5577620999999997</v>
      </c>
      <c r="M25" s="7"/>
      <c r="N25" s="3">
        <f t="shared" si="3"/>
        <v>9</v>
      </c>
      <c r="O25" s="3">
        <f t="shared" si="1"/>
        <v>-23.546088999999998</v>
      </c>
      <c r="P25" s="3"/>
      <c r="Q25" s="7"/>
    </row>
    <row r="26" spans="2:17" x14ac:dyDescent="0.25">
      <c r="B26">
        <v>8500555555.5556002</v>
      </c>
      <c r="C26">
        <v>-8.1032963000000002</v>
      </c>
      <c r="E26" s="7"/>
      <c r="F26" s="3" t="s">
        <v>26</v>
      </c>
      <c r="H26" s="3"/>
      <c r="J26">
        <v>8500555555.5556002</v>
      </c>
      <c r="K26">
        <v>-9.0959616000000008</v>
      </c>
      <c r="M26" s="7"/>
      <c r="N26" s="3" t="s">
        <v>26</v>
      </c>
      <c r="P26" s="3"/>
      <c r="Q26" s="7"/>
    </row>
    <row r="27" spans="2:17" x14ac:dyDescent="0.25">
      <c r="B27">
        <v>9000000000</v>
      </c>
      <c r="C27">
        <v>-8.6954507999999997</v>
      </c>
      <c r="E27" s="7"/>
      <c r="H27" s="3"/>
      <c r="J27">
        <v>9000000000</v>
      </c>
      <c r="K27">
        <v>-9.6154203000000003</v>
      </c>
      <c r="M27" s="7"/>
      <c r="P27" s="3"/>
      <c r="Q27" s="7"/>
    </row>
    <row r="28" spans="2:17" x14ac:dyDescent="0.25">
      <c r="B28" t="s">
        <v>26</v>
      </c>
      <c r="E28" s="7"/>
      <c r="H28" s="3"/>
      <c r="J28" t="s">
        <v>26</v>
      </c>
      <c r="M28" s="7"/>
      <c r="P28" s="3"/>
      <c r="Q28" s="7"/>
    </row>
    <row r="29" spans="2:17" x14ac:dyDescent="0.25">
      <c r="E29" s="7"/>
      <c r="F29" s="3" t="s">
        <v>27</v>
      </c>
      <c r="H29" s="3"/>
      <c r="M29" s="7"/>
      <c r="N29" s="3" t="s">
        <v>27</v>
      </c>
      <c r="P29" s="3"/>
      <c r="Q29" s="7"/>
    </row>
    <row r="30" spans="2:17" ht="15.75" x14ac:dyDescent="0.25">
      <c r="E30" s="7"/>
      <c r="F30" s="3" t="s">
        <v>22</v>
      </c>
      <c r="G30" s="3" t="str">
        <f t="shared" ref="G30:G49" si="4">D56</f>
        <v>2Ix0L dBc Log Mag(dB)</v>
      </c>
      <c r="H30" s="26">
        <v>2</v>
      </c>
      <c r="M30" s="7"/>
      <c r="N30" s="3" t="s">
        <v>22</v>
      </c>
      <c r="O30" s="3" t="str">
        <f t="shared" ref="O30:O49" si="5">L56</f>
        <v>2Ix0L dBc Log Mag(dB)</v>
      </c>
      <c r="P30" s="26">
        <v>2</v>
      </c>
      <c r="Q30" s="7"/>
    </row>
    <row r="31" spans="2:17" ht="15.75" x14ac:dyDescent="0.25">
      <c r="B31" t="s">
        <v>20</v>
      </c>
      <c r="E31" s="7"/>
      <c r="F31" s="3">
        <f t="shared" ref="F31:F49" si="6">B57/1000000000</f>
        <v>3</v>
      </c>
      <c r="G31" s="3">
        <f t="shared" si="4"/>
        <v>-65.643173000000004</v>
      </c>
      <c r="H31" s="27">
        <f>ABS(AVERAGE(G31:G49)-(H30-1)*10)</f>
        <v>70.889264052631574</v>
      </c>
      <c r="J31" t="s">
        <v>20</v>
      </c>
      <c r="M31" s="7"/>
      <c r="N31" s="3">
        <f t="shared" ref="N31:N49" si="7">J57/1000000000</f>
        <v>3</v>
      </c>
      <c r="O31" s="3">
        <f t="shared" si="5"/>
        <v>-45.476951999999997</v>
      </c>
      <c r="P31" s="27">
        <f>ABS(AVERAGE(O31:O49)-(P30-1)*10)</f>
        <v>58.653933894736845</v>
      </c>
      <c r="Q31" s="7"/>
    </row>
    <row r="32" spans="2:17" x14ac:dyDescent="0.25">
      <c r="B32" t="s">
        <v>22</v>
      </c>
      <c r="C32" t="s">
        <v>139</v>
      </c>
      <c r="D32" t="s">
        <v>33</v>
      </c>
      <c r="E32" s="7"/>
      <c r="F32" s="3">
        <f t="shared" si="6"/>
        <v>3.3333333333333002</v>
      </c>
      <c r="G32" s="3">
        <f t="shared" si="4"/>
        <v>-61.754452000000001</v>
      </c>
      <c r="H32" s="3"/>
      <c r="J32" t="s">
        <v>22</v>
      </c>
      <c r="K32" t="s">
        <v>139</v>
      </c>
      <c r="L32" t="s">
        <v>33</v>
      </c>
      <c r="M32" s="7"/>
      <c r="N32" s="3">
        <f t="shared" si="7"/>
        <v>3.3333333333333002</v>
      </c>
      <c r="O32" s="3">
        <f t="shared" si="5"/>
        <v>-44.763354999999997</v>
      </c>
      <c r="P32" s="3"/>
      <c r="Q32" s="7"/>
    </row>
    <row r="33" spans="2:17" x14ac:dyDescent="0.25">
      <c r="B33">
        <v>6000000000</v>
      </c>
      <c r="C33">
        <v>-37.111182999999997</v>
      </c>
      <c r="D33">
        <v>-29.094830000000002</v>
      </c>
      <c r="E33" s="7"/>
      <c r="F33" s="3">
        <f t="shared" si="6"/>
        <v>3.6666666666666998</v>
      </c>
      <c r="G33" s="3">
        <f t="shared" si="4"/>
        <v>-59.920433000000003</v>
      </c>
      <c r="H33" s="3"/>
      <c r="J33">
        <v>6000000000</v>
      </c>
      <c r="K33">
        <v>-33.782649999999997</v>
      </c>
      <c r="L33">
        <v>-24.939727999999999</v>
      </c>
      <c r="M33" s="7"/>
      <c r="N33" s="3">
        <f t="shared" si="7"/>
        <v>3.6666666666666998</v>
      </c>
      <c r="O33" s="3">
        <f t="shared" si="5"/>
        <v>-43.679718000000001</v>
      </c>
      <c r="P33" s="3"/>
      <c r="Q33" s="7"/>
    </row>
    <row r="34" spans="2:17" x14ac:dyDescent="0.25">
      <c r="B34">
        <v>6166666666.6667004</v>
      </c>
      <c r="C34">
        <v>-37.439556000000003</v>
      </c>
      <c r="D34">
        <v>-29.336918000000001</v>
      </c>
      <c r="E34" s="7"/>
      <c r="F34" s="3">
        <f t="shared" si="6"/>
        <v>4</v>
      </c>
      <c r="G34" s="3">
        <f t="shared" si="4"/>
        <v>-59.333523</v>
      </c>
      <c r="H34" s="3"/>
      <c r="J34">
        <v>6166666666.6667004</v>
      </c>
      <c r="K34">
        <v>-33.330753000000001</v>
      </c>
      <c r="L34">
        <v>-24.469538</v>
      </c>
      <c r="M34" s="7"/>
      <c r="N34" s="3">
        <f t="shared" si="7"/>
        <v>4</v>
      </c>
      <c r="O34" s="3">
        <f t="shared" si="5"/>
        <v>-50.355511</v>
      </c>
      <c r="P34" s="3"/>
      <c r="Q34" s="7"/>
    </row>
    <row r="35" spans="2:17" x14ac:dyDescent="0.25">
      <c r="B35">
        <v>6333333333.3332996</v>
      </c>
      <c r="C35">
        <v>-37.056998999999998</v>
      </c>
      <c r="D35">
        <v>-28.872101000000001</v>
      </c>
      <c r="E35" s="7"/>
      <c r="F35" s="3">
        <f t="shared" si="6"/>
        <v>4.3333333333332993</v>
      </c>
      <c r="G35" s="3">
        <f t="shared" si="4"/>
        <v>-59.757331999999998</v>
      </c>
      <c r="H35" s="3"/>
      <c r="J35">
        <v>6333333333.3332996</v>
      </c>
      <c r="K35">
        <v>-33.069946000000002</v>
      </c>
      <c r="L35">
        <v>-24.195080000000001</v>
      </c>
      <c r="M35" s="7"/>
      <c r="N35" s="3">
        <f t="shared" si="7"/>
        <v>4.3333333333332993</v>
      </c>
      <c r="O35" s="3">
        <f t="shared" si="5"/>
        <v>-47.298569000000001</v>
      </c>
      <c r="P35" s="3"/>
      <c r="Q35" s="7"/>
    </row>
    <row r="36" spans="2:17" x14ac:dyDescent="0.25">
      <c r="B36">
        <v>6500000000</v>
      </c>
      <c r="C36">
        <v>-36.745154999999997</v>
      </c>
      <c r="D36">
        <v>-28.440353000000002</v>
      </c>
      <c r="E36" s="7"/>
      <c r="F36" s="3">
        <f t="shared" si="6"/>
        <v>4.6666666666667007</v>
      </c>
      <c r="G36" s="3">
        <f t="shared" si="4"/>
        <v>-58.053379</v>
      </c>
      <c r="H36" s="3"/>
      <c r="J36">
        <v>6500000000</v>
      </c>
      <c r="K36">
        <v>-33.021439000000001</v>
      </c>
      <c r="L36">
        <v>-24.137474000000001</v>
      </c>
      <c r="M36" s="7"/>
      <c r="N36" s="3">
        <f t="shared" si="7"/>
        <v>4.6666666666667007</v>
      </c>
      <c r="O36" s="3">
        <f t="shared" si="5"/>
        <v>-47.696143999999997</v>
      </c>
      <c r="P36" s="3"/>
      <c r="Q36" s="7"/>
    </row>
    <row r="37" spans="2:17" x14ac:dyDescent="0.25">
      <c r="B37">
        <v>6666666666.6667004</v>
      </c>
      <c r="C37">
        <v>-36.570999</v>
      </c>
      <c r="D37">
        <v>-28.125004000000001</v>
      </c>
      <c r="E37" s="7"/>
      <c r="F37" s="3">
        <f t="shared" si="6"/>
        <v>5</v>
      </c>
      <c r="G37" s="3">
        <f t="shared" si="4"/>
        <v>-58.269134999999999</v>
      </c>
      <c r="H37" s="3"/>
      <c r="J37">
        <v>6666666666.6667004</v>
      </c>
      <c r="K37">
        <v>-32.932884000000001</v>
      </c>
      <c r="L37">
        <v>-23.953569000000002</v>
      </c>
      <c r="M37" s="7"/>
      <c r="N37" s="3">
        <f t="shared" si="7"/>
        <v>5</v>
      </c>
      <c r="O37" s="3">
        <f t="shared" si="5"/>
        <v>-49.897621000000001</v>
      </c>
      <c r="P37" s="3"/>
      <c r="Q37" s="7"/>
    </row>
    <row r="38" spans="2:17" x14ac:dyDescent="0.25">
      <c r="B38">
        <v>6833333333.3332996</v>
      </c>
      <c r="C38">
        <v>-36.502395999999997</v>
      </c>
      <c r="D38">
        <v>-28.023823</v>
      </c>
      <c r="E38" s="7"/>
      <c r="F38" s="3">
        <f t="shared" si="6"/>
        <v>5.3333333333332993</v>
      </c>
      <c r="G38" s="3">
        <f t="shared" si="4"/>
        <v>-58.418456999999997</v>
      </c>
      <c r="H38" s="3"/>
      <c r="J38">
        <v>6833333333.3332996</v>
      </c>
      <c r="K38">
        <v>-33.045639000000001</v>
      </c>
      <c r="L38">
        <v>-23.930185000000002</v>
      </c>
      <c r="M38" s="7"/>
      <c r="N38" s="3">
        <f t="shared" si="7"/>
        <v>5.3333333333332993</v>
      </c>
      <c r="O38" s="3">
        <f t="shared" si="5"/>
        <v>-51.331909000000003</v>
      </c>
      <c r="P38" s="3"/>
      <c r="Q38" s="7"/>
    </row>
    <row r="39" spans="2:17" x14ac:dyDescent="0.25">
      <c r="B39">
        <v>7000000000</v>
      </c>
      <c r="C39">
        <v>-36.123856000000004</v>
      </c>
      <c r="D39">
        <v>-27.626733999999999</v>
      </c>
      <c r="E39" s="7"/>
      <c r="F39" s="3">
        <f t="shared" si="6"/>
        <v>5.6666666666667007</v>
      </c>
      <c r="G39" s="3">
        <f t="shared" si="4"/>
        <v>-57.778869999999998</v>
      </c>
      <c r="H39" s="3"/>
      <c r="J39">
        <v>7000000000</v>
      </c>
      <c r="K39">
        <v>-32.958691000000002</v>
      </c>
      <c r="L39">
        <v>-23.766914</v>
      </c>
      <c r="M39" s="7"/>
      <c r="N39" s="3">
        <f t="shared" si="7"/>
        <v>5.6666666666667007</v>
      </c>
      <c r="O39" s="3">
        <f t="shared" si="5"/>
        <v>-48.776080999999998</v>
      </c>
      <c r="P39" s="3"/>
      <c r="Q39" s="7"/>
    </row>
    <row r="40" spans="2:17" x14ac:dyDescent="0.25">
      <c r="B40">
        <v>7166666666.6667004</v>
      </c>
      <c r="C40">
        <v>-36.143611999999997</v>
      </c>
      <c r="D40">
        <v>-27.625236999999998</v>
      </c>
      <c r="E40" s="7"/>
      <c r="F40" s="3">
        <f t="shared" si="6"/>
        <v>6</v>
      </c>
      <c r="G40" s="3">
        <f t="shared" si="4"/>
        <v>-59.922077000000002</v>
      </c>
      <c r="H40" s="3"/>
      <c r="J40">
        <v>7166666666.6667004</v>
      </c>
      <c r="K40">
        <v>-33.021866000000003</v>
      </c>
      <c r="L40">
        <v>-23.823519000000001</v>
      </c>
      <c r="M40" s="7"/>
      <c r="N40" s="3">
        <f t="shared" si="7"/>
        <v>6</v>
      </c>
      <c r="O40" s="3">
        <f t="shared" si="5"/>
        <v>-48.952396</v>
      </c>
      <c r="P40" s="3"/>
      <c r="Q40" s="7"/>
    </row>
    <row r="41" spans="2:17" x14ac:dyDescent="0.25">
      <c r="B41">
        <v>7333333333.3332996</v>
      </c>
      <c r="C41">
        <v>-36.730609999999999</v>
      </c>
      <c r="D41">
        <v>-28.025904000000001</v>
      </c>
      <c r="E41" s="7"/>
      <c r="F41" s="3">
        <f t="shared" si="6"/>
        <v>6.3333333333332993</v>
      </c>
      <c r="G41" s="3">
        <f t="shared" si="4"/>
        <v>-62.4604</v>
      </c>
      <c r="H41" s="3"/>
      <c r="J41">
        <v>7333333333.3332996</v>
      </c>
      <c r="K41">
        <v>-33.288769000000002</v>
      </c>
      <c r="L41">
        <v>-24.101825999999999</v>
      </c>
      <c r="M41" s="7"/>
      <c r="N41" s="3">
        <f t="shared" si="7"/>
        <v>6.3333333333332993</v>
      </c>
      <c r="O41" s="3">
        <f t="shared" si="5"/>
        <v>-51.336506</v>
      </c>
      <c r="P41" s="3"/>
      <c r="Q41" s="7"/>
    </row>
    <row r="42" spans="2:17" x14ac:dyDescent="0.25">
      <c r="B42">
        <v>7500000000</v>
      </c>
      <c r="C42">
        <v>-36.119095000000002</v>
      </c>
      <c r="D42">
        <v>-27.413418</v>
      </c>
      <c r="E42" s="7"/>
      <c r="F42" s="3">
        <f t="shared" si="6"/>
        <v>6.6666666666667007</v>
      </c>
      <c r="G42" s="3">
        <f t="shared" si="4"/>
        <v>-71.633651999999998</v>
      </c>
      <c r="H42" s="3"/>
      <c r="J42">
        <v>7500000000</v>
      </c>
      <c r="K42">
        <v>-33.440071000000003</v>
      </c>
      <c r="L42">
        <v>-24.123992999999999</v>
      </c>
      <c r="M42" s="7"/>
      <c r="N42" s="3">
        <f t="shared" si="7"/>
        <v>6.6666666666667007</v>
      </c>
      <c r="O42" s="3">
        <f t="shared" si="5"/>
        <v>-46.613391999999997</v>
      </c>
      <c r="P42" s="3"/>
      <c r="Q42" s="7"/>
    </row>
    <row r="43" spans="2:17" x14ac:dyDescent="0.25">
      <c r="B43">
        <v>7666666666.6667004</v>
      </c>
      <c r="C43">
        <v>-36.162658999999998</v>
      </c>
      <c r="D43">
        <v>-27.567388999999999</v>
      </c>
      <c r="E43" s="7"/>
      <c r="F43" s="3">
        <f t="shared" si="6"/>
        <v>7</v>
      </c>
      <c r="G43" s="3">
        <f t="shared" si="4"/>
        <v>-62.177528000000002</v>
      </c>
      <c r="H43" s="3"/>
      <c r="J43">
        <v>7666666666.6667004</v>
      </c>
      <c r="K43">
        <v>-33.631050000000002</v>
      </c>
      <c r="L43">
        <v>-24.226986</v>
      </c>
      <c r="M43" s="7"/>
      <c r="N43" s="3">
        <f t="shared" si="7"/>
        <v>7</v>
      </c>
      <c r="O43" s="3">
        <f t="shared" si="5"/>
        <v>-45.769806000000003</v>
      </c>
      <c r="P43" s="3"/>
      <c r="Q43" s="7"/>
    </row>
    <row r="44" spans="2:17" x14ac:dyDescent="0.25">
      <c r="B44">
        <v>7833333333.3332996</v>
      </c>
      <c r="C44">
        <v>-36.935809999999996</v>
      </c>
      <c r="D44">
        <v>-28.013691000000001</v>
      </c>
      <c r="E44" s="7"/>
      <c r="F44" s="3">
        <f t="shared" si="6"/>
        <v>7.3333333333332993</v>
      </c>
      <c r="G44" s="3">
        <f t="shared" si="4"/>
        <v>-60.535561000000001</v>
      </c>
      <c r="H44" s="3"/>
      <c r="J44">
        <v>7833333333.3332996</v>
      </c>
      <c r="K44">
        <v>-33.863540999999998</v>
      </c>
      <c r="L44">
        <v>-24.379771999999999</v>
      </c>
      <c r="M44" s="7"/>
      <c r="N44" s="3">
        <f t="shared" si="7"/>
        <v>7.3333333333332993</v>
      </c>
      <c r="O44" s="3">
        <f t="shared" si="5"/>
        <v>-45.903744000000003</v>
      </c>
      <c r="P44" s="3"/>
      <c r="Q44" s="7"/>
    </row>
    <row r="45" spans="2:17" x14ac:dyDescent="0.25">
      <c r="B45">
        <v>8000000000</v>
      </c>
      <c r="C45">
        <v>-38.244846000000003</v>
      </c>
      <c r="D45">
        <v>-29.218073</v>
      </c>
      <c r="E45" s="7"/>
      <c r="F45" s="3">
        <f t="shared" si="6"/>
        <v>7.6666666666667007</v>
      </c>
      <c r="G45" s="3">
        <f t="shared" si="4"/>
        <v>-58.537036999999998</v>
      </c>
      <c r="H45" s="3"/>
      <c r="J45">
        <v>8000000000</v>
      </c>
      <c r="K45">
        <v>-34.009819</v>
      </c>
      <c r="L45">
        <v>-24.111139000000001</v>
      </c>
      <c r="M45" s="7"/>
      <c r="N45" s="3">
        <f t="shared" si="7"/>
        <v>7.6666666666667007</v>
      </c>
      <c r="O45" s="3">
        <f t="shared" si="5"/>
        <v>-48.498386000000004</v>
      </c>
      <c r="P45" s="3"/>
      <c r="Q45" s="7"/>
    </row>
    <row r="46" spans="2:17" x14ac:dyDescent="0.25">
      <c r="B46">
        <v>8166666666.6667004</v>
      </c>
      <c r="C46">
        <v>-38.898701000000003</v>
      </c>
      <c r="D46">
        <v>-29.495626000000001</v>
      </c>
      <c r="E46" s="7"/>
      <c r="F46" s="3">
        <f t="shared" si="6"/>
        <v>8</v>
      </c>
      <c r="G46" s="3">
        <f t="shared" si="4"/>
        <v>-60.803825000000003</v>
      </c>
      <c r="H46" s="3"/>
      <c r="J46">
        <v>8166666666.6667004</v>
      </c>
      <c r="K46">
        <v>-33.842055999999999</v>
      </c>
      <c r="L46">
        <v>-23.775279999999999</v>
      </c>
      <c r="M46" s="7"/>
      <c r="N46" s="3">
        <f t="shared" si="7"/>
        <v>8</v>
      </c>
      <c r="O46" s="3">
        <f t="shared" si="5"/>
        <v>-49.888953999999998</v>
      </c>
      <c r="P46" s="3"/>
      <c r="Q46" s="7"/>
    </row>
    <row r="47" spans="2:17" x14ac:dyDescent="0.25">
      <c r="B47">
        <v>8333333333.3332996</v>
      </c>
      <c r="C47">
        <v>-39.449672999999997</v>
      </c>
      <c r="D47">
        <v>-30.887604</v>
      </c>
      <c r="E47" s="7"/>
      <c r="F47" s="3">
        <f t="shared" si="6"/>
        <v>8.3333333333333002</v>
      </c>
      <c r="G47" s="3">
        <f t="shared" si="4"/>
        <v>-61.761432999999997</v>
      </c>
      <c r="H47" s="3"/>
      <c r="J47">
        <v>8333333333.3332996</v>
      </c>
      <c r="K47">
        <v>-33.793816</v>
      </c>
      <c r="L47">
        <v>-24.554302</v>
      </c>
      <c r="M47" s="7"/>
      <c r="N47" s="3">
        <f t="shared" si="7"/>
        <v>8.3333333333333002</v>
      </c>
      <c r="O47" s="3">
        <f t="shared" si="5"/>
        <v>-48.866836999999997</v>
      </c>
      <c r="P47" s="3"/>
      <c r="Q47" s="7"/>
    </row>
    <row r="48" spans="2:17" x14ac:dyDescent="0.25">
      <c r="B48">
        <v>8500000000</v>
      </c>
      <c r="C48">
        <v>-38.518520000000002</v>
      </c>
      <c r="D48">
        <v>-31.022282000000001</v>
      </c>
      <c r="E48" s="7"/>
      <c r="F48" s="3">
        <f t="shared" si="6"/>
        <v>8.6666666666666998</v>
      </c>
      <c r="G48" s="3">
        <f t="shared" si="4"/>
        <v>-61.506408999999998</v>
      </c>
      <c r="H48" s="3"/>
      <c r="J48">
        <v>8500000000</v>
      </c>
      <c r="K48">
        <v>-33.753028999999998</v>
      </c>
      <c r="L48">
        <v>-25.184813999999999</v>
      </c>
      <c r="M48" s="7"/>
      <c r="N48" s="3">
        <f t="shared" si="7"/>
        <v>8.6666666666666998</v>
      </c>
      <c r="O48" s="3">
        <f t="shared" si="5"/>
        <v>-50.241539000000003</v>
      </c>
      <c r="P48" s="3"/>
      <c r="Q48" s="7"/>
    </row>
    <row r="49" spans="2:17" x14ac:dyDescent="0.25">
      <c r="B49">
        <v>8666666666.6667004</v>
      </c>
      <c r="C49">
        <v>-39.642029000000001</v>
      </c>
      <c r="D49">
        <v>-32.071917999999997</v>
      </c>
      <c r="E49" s="7"/>
      <c r="F49" s="3">
        <f t="shared" si="6"/>
        <v>9</v>
      </c>
      <c r="G49" s="3">
        <f t="shared" si="4"/>
        <v>-58.629340999999997</v>
      </c>
      <c r="H49" s="3"/>
      <c r="J49">
        <v>8666666666.6667004</v>
      </c>
      <c r="K49">
        <v>-33.633212999999998</v>
      </c>
      <c r="L49">
        <v>-25.075451000000001</v>
      </c>
      <c r="M49" s="7"/>
      <c r="N49" s="3">
        <f t="shared" si="7"/>
        <v>9</v>
      </c>
      <c r="O49" s="3">
        <f t="shared" si="5"/>
        <v>-59.077323999999997</v>
      </c>
      <c r="P49" s="3"/>
      <c r="Q49" s="7"/>
    </row>
    <row r="50" spans="2:17" x14ac:dyDescent="0.25">
      <c r="B50">
        <v>8833333333.3332996</v>
      </c>
      <c r="C50">
        <v>-40.530270000000002</v>
      </c>
      <c r="D50">
        <v>-32.426974999999999</v>
      </c>
      <c r="E50" s="7"/>
      <c r="F50" s="3" t="s">
        <v>26</v>
      </c>
      <c r="H50" s="3"/>
      <c r="J50">
        <v>8833333333.3332996</v>
      </c>
      <c r="K50">
        <v>-33.505299000000001</v>
      </c>
      <c r="L50">
        <v>-24.409336</v>
      </c>
      <c r="M50" s="7"/>
      <c r="N50" s="3" t="s">
        <v>26</v>
      </c>
      <c r="P50" s="3"/>
      <c r="Q50" s="7"/>
    </row>
    <row r="51" spans="2:17" x14ac:dyDescent="0.25">
      <c r="B51">
        <v>9000000000</v>
      </c>
      <c r="C51">
        <v>-40.986457999999999</v>
      </c>
      <c r="D51">
        <v>-32.291004000000001</v>
      </c>
      <c r="E51" s="7"/>
      <c r="H51" s="3"/>
      <c r="J51">
        <v>9000000000</v>
      </c>
      <c r="K51">
        <v>-33.16151</v>
      </c>
      <c r="L51">
        <v>-23.546088999999998</v>
      </c>
      <c r="M51" s="7"/>
      <c r="P51" s="3"/>
      <c r="Q51" s="7"/>
    </row>
    <row r="52" spans="2:17" x14ac:dyDescent="0.25">
      <c r="B52" t="s">
        <v>26</v>
      </c>
      <c r="E52" s="5"/>
      <c r="H52" s="3"/>
      <c r="J52" t="s">
        <v>26</v>
      </c>
      <c r="M52" s="5"/>
      <c r="P52" s="3"/>
      <c r="Q52" s="5"/>
    </row>
    <row r="53" spans="2:17" x14ac:dyDescent="0.25">
      <c r="E53" s="5"/>
      <c r="F53" s="3" t="s">
        <v>29</v>
      </c>
      <c r="H53" s="3"/>
      <c r="M53" s="5"/>
      <c r="N53" s="3" t="s">
        <v>29</v>
      </c>
      <c r="P53" s="3"/>
      <c r="Q53" s="5"/>
    </row>
    <row r="54" spans="2:17" ht="15.75" x14ac:dyDescent="0.25">
      <c r="E54" s="5"/>
      <c r="F54" s="3" t="s">
        <v>22</v>
      </c>
      <c r="G54" s="3" t="str">
        <f>D80</f>
        <v>3Ix0L dBc Log Mag(dB)</v>
      </c>
      <c r="H54" s="26">
        <v>3</v>
      </c>
      <c r="M54" s="5"/>
      <c r="N54" s="3" t="s">
        <v>22</v>
      </c>
      <c r="O54" s="3" t="str">
        <f>L80</f>
        <v>3Ix0L dBc Log Mag(dB)</v>
      </c>
      <c r="P54" s="26">
        <v>3</v>
      </c>
      <c r="Q54" s="5"/>
    </row>
    <row r="55" spans="2:17" ht="15.75" x14ac:dyDescent="0.25">
      <c r="B55" t="s">
        <v>27</v>
      </c>
      <c r="E55" s="5"/>
      <c r="F55" s="3">
        <f>B81/1000000000</f>
        <v>2</v>
      </c>
      <c r="G55" s="3">
        <f>D81</f>
        <v>-51.20937</v>
      </c>
      <c r="H55" s="27">
        <f>ABS(AVERAGE(G55:G73)-(H54-1)*15)</f>
        <v>110.81679557894738</v>
      </c>
      <c r="J55" t="s">
        <v>27</v>
      </c>
      <c r="M55" s="5"/>
      <c r="N55" s="3">
        <f>J81/1000000000</f>
        <v>2</v>
      </c>
      <c r="O55" s="3">
        <f>L81</f>
        <v>-65.683350000000004</v>
      </c>
      <c r="P55" s="27">
        <f>ABS(AVERAGE(O55:O73)-(P54-1)*15)</f>
        <v>111.57858400000001</v>
      </c>
      <c r="Q55" s="5"/>
    </row>
    <row r="56" spans="2:17" x14ac:dyDescent="0.25">
      <c r="B56" t="s">
        <v>22</v>
      </c>
      <c r="C56" t="s">
        <v>140</v>
      </c>
      <c r="D56" t="s">
        <v>34</v>
      </c>
      <c r="E56" s="5"/>
      <c r="F56" s="3">
        <v>19805555555.556</v>
      </c>
      <c r="G56" s="3">
        <v>-82.290329</v>
      </c>
      <c r="H56" s="3"/>
      <c r="J56" t="s">
        <v>22</v>
      </c>
      <c r="K56" t="s">
        <v>140</v>
      </c>
      <c r="L56" t="s">
        <v>34</v>
      </c>
      <c r="M56" s="5"/>
      <c r="N56" s="3">
        <v>19805555555.556</v>
      </c>
      <c r="O56" s="3">
        <v>-82.290329</v>
      </c>
      <c r="P56" s="3"/>
      <c r="Q56" s="5"/>
    </row>
    <row r="57" spans="2:17" x14ac:dyDescent="0.25">
      <c r="B57">
        <v>3000000000</v>
      </c>
      <c r="C57">
        <v>-73.659531000000001</v>
      </c>
      <c r="D57">
        <v>-65.643173000000004</v>
      </c>
      <c r="E57" s="5"/>
      <c r="F57" s="3">
        <v>20111111111.111</v>
      </c>
      <c r="G57" s="3">
        <v>-86.469077999999996</v>
      </c>
      <c r="H57" s="3"/>
      <c r="J57">
        <v>3000000000</v>
      </c>
      <c r="K57">
        <v>-54.319873999999999</v>
      </c>
      <c r="L57">
        <v>-45.476951999999997</v>
      </c>
      <c r="M57" s="5"/>
      <c r="N57" s="3">
        <v>20111111111.111</v>
      </c>
      <c r="O57" s="3">
        <v>-86.469077999999996</v>
      </c>
      <c r="P57" s="3"/>
      <c r="Q57" s="5"/>
    </row>
    <row r="58" spans="2:17" x14ac:dyDescent="0.25">
      <c r="B58">
        <v>3333333333.3333001</v>
      </c>
      <c r="C58">
        <v>-69.857085999999995</v>
      </c>
      <c r="D58">
        <v>-61.754452000000001</v>
      </c>
      <c r="E58" s="5"/>
      <c r="F58" s="3">
        <v>20416666666.667</v>
      </c>
      <c r="G58" s="3">
        <v>-91.954155</v>
      </c>
      <c r="H58" s="3"/>
      <c r="J58">
        <v>3333333333.3333001</v>
      </c>
      <c r="K58">
        <v>-53.624569000000001</v>
      </c>
      <c r="L58">
        <v>-44.763354999999997</v>
      </c>
      <c r="M58" s="5"/>
      <c r="N58" s="3">
        <v>20416666666.667</v>
      </c>
      <c r="O58" s="3">
        <v>-91.954155</v>
      </c>
      <c r="P58" s="3"/>
      <c r="Q58" s="5"/>
    </row>
    <row r="59" spans="2:17" x14ac:dyDescent="0.25">
      <c r="B59">
        <v>3666666666.6666999</v>
      </c>
      <c r="C59">
        <v>-68.105331000000007</v>
      </c>
      <c r="D59">
        <v>-59.920433000000003</v>
      </c>
      <c r="E59" s="5"/>
      <c r="F59" s="3">
        <v>20722222222.222</v>
      </c>
      <c r="G59" s="3">
        <v>-85.392555000000002</v>
      </c>
      <c r="H59" s="3"/>
      <c r="J59">
        <v>3666666666.6666999</v>
      </c>
      <c r="K59">
        <v>-52.554580999999999</v>
      </c>
      <c r="L59">
        <v>-43.679718000000001</v>
      </c>
      <c r="M59" s="5"/>
      <c r="N59" s="3">
        <v>20722222222.222</v>
      </c>
      <c r="O59" s="3">
        <v>-85.392555000000002</v>
      </c>
      <c r="P59" s="3"/>
      <c r="Q59" s="5"/>
    </row>
    <row r="60" spans="2:17" x14ac:dyDescent="0.25">
      <c r="B60">
        <v>4000000000</v>
      </c>
      <c r="C60">
        <v>-67.638321000000005</v>
      </c>
      <c r="D60">
        <v>-59.333523</v>
      </c>
      <c r="E60" s="5"/>
      <c r="F60" s="3">
        <v>21027777777.778</v>
      </c>
      <c r="G60" s="3">
        <v>-90.704948000000002</v>
      </c>
      <c r="H60" s="3"/>
      <c r="J60">
        <v>4000000000</v>
      </c>
      <c r="K60">
        <v>-59.239471000000002</v>
      </c>
      <c r="L60">
        <v>-50.355511</v>
      </c>
      <c r="M60" s="5"/>
      <c r="N60" s="3">
        <v>21027777777.778</v>
      </c>
      <c r="O60" s="3">
        <v>-90.704948000000002</v>
      </c>
      <c r="P60" s="3"/>
      <c r="Q60" s="5"/>
    </row>
    <row r="61" spans="2:17" x14ac:dyDescent="0.25">
      <c r="B61">
        <v>4333333333.3332996</v>
      </c>
      <c r="C61">
        <v>-68.203331000000006</v>
      </c>
      <c r="D61">
        <v>-59.757331999999998</v>
      </c>
      <c r="E61" s="5"/>
      <c r="F61" s="3">
        <v>21333333333.333</v>
      </c>
      <c r="G61" s="3">
        <v>-89.443084999999996</v>
      </c>
      <c r="H61" s="3"/>
      <c r="J61">
        <v>4333333333.3332996</v>
      </c>
      <c r="K61">
        <v>-56.277881999999998</v>
      </c>
      <c r="L61">
        <v>-47.298569000000001</v>
      </c>
      <c r="M61" s="5"/>
      <c r="N61" s="3">
        <v>21333333333.333</v>
      </c>
      <c r="O61" s="3">
        <v>-89.443084999999996</v>
      </c>
      <c r="P61" s="3"/>
      <c r="Q61" s="5"/>
    </row>
    <row r="62" spans="2:17" x14ac:dyDescent="0.25">
      <c r="B62">
        <v>4666666666.6667004</v>
      </c>
      <c r="C62">
        <v>-66.531952000000004</v>
      </c>
      <c r="D62">
        <v>-58.053379</v>
      </c>
      <c r="E62" s="5"/>
      <c r="F62" s="3">
        <v>21638888888.889</v>
      </c>
      <c r="G62" s="3">
        <v>-82.560790999999995</v>
      </c>
      <c r="H62" s="3"/>
      <c r="J62">
        <v>4666666666.6667004</v>
      </c>
      <c r="K62">
        <v>-56.811599999999999</v>
      </c>
      <c r="L62">
        <v>-47.696143999999997</v>
      </c>
      <c r="M62" s="5"/>
      <c r="N62" s="3">
        <v>21638888888.889</v>
      </c>
      <c r="O62" s="3">
        <v>-82.560790999999995</v>
      </c>
      <c r="P62" s="3"/>
      <c r="Q62" s="5"/>
    </row>
    <row r="63" spans="2:17" x14ac:dyDescent="0.25">
      <c r="B63">
        <v>5000000000</v>
      </c>
      <c r="C63">
        <v>-66.766257999999993</v>
      </c>
      <c r="D63">
        <v>-58.269134999999999</v>
      </c>
      <c r="E63" s="5"/>
      <c r="F63" s="3">
        <v>21944444444.444</v>
      </c>
      <c r="G63" s="3">
        <v>-91.059028999999995</v>
      </c>
      <c r="H63" s="3"/>
      <c r="J63">
        <v>5000000000</v>
      </c>
      <c r="K63">
        <v>-59.089396999999998</v>
      </c>
      <c r="L63">
        <v>-49.897621000000001</v>
      </c>
      <c r="M63" s="5"/>
      <c r="N63" s="3">
        <v>21944444444.444</v>
      </c>
      <c r="O63" s="3">
        <v>-91.059028999999995</v>
      </c>
      <c r="P63" s="3"/>
      <c r="Q63" s="5"/>
    </row>
    <row r="64" spans="2:17" x14ac:dyDescent="0.25">
      <c r="B64">
        <v>5333333333.3332996</v>
      </c>
      <c r="C64">
        <v>-66.936836</v>
      </c>
      <c r="D64">
        <v>-58.418456999999997</v>
      </c>
      <c r="E64" s="5"/>
      <c r="F64" s="3">
        <v>22250000000</v>
      </c>
      <c r="G64" s="3">
        <v>-82.792136999999997</v>
      </c>
      <c r="H64" s="3"/>
      <c r="J64">
        <v>5333333333.3332996</v>
      </c>
      <c r="K64">
        <v>-60.530258000000003</v>
      </c>
      <c r="L64">
        <v>-51.331909000000003</v>
      </c>
      <c r="M64" s="5"/>
      <c r="N64" s="3">
        <v>22250000000</v>
      </c>
      <c r="O64" s="3">
        <v>-82.792136999999997</v>
      </c>
      <c r="P64" s="3"/>
      <c r="Q64" s="5"/>
    </row>
    <row r="65" spans="2:17" x14ac:dyDescent="0.25">
      <c r="B65">
        <v>5666666666.6667004</v>
      </c>
      <c r="C65">
        <v>-66.483574000000004</v>
      </c>
      <c r="D65">
        <v>-57.778869999999998</v>
      </c>
      <c r="E65" s="5"/>
      <c r="F65" s="3">
        <v>22555555555.556</v>
      </c>
      <c r="G65" s="3">
        <v>-84.754256999999996</v>
      </c>
      <c r="H65" s="3"/>
      <c r="J65">
        <v>5666666666.6667004</v>
      </c>
      <c r="K65">
        <v>-57.963023999999997</v>
      </c>
      <c r="L65">
        <v>-48.776080999999998</v>
      </c>
      <c r="M65" s="5"/>
      <c r="N65" s="3">
        <v>22555555555.556</v>
      </c>
      <c r="O65" s="3">
        <v>-84.754256999999996</v>
      </c>
      <c r="P65" s="3"/>
      <c r="Q65" s="5"/>
    </row>
    <row r="66" spans="2:17" x14ac:dyDescent="0.25">
      <c r="B66">
        <v>6000000000</v>
      </c>
      <c r="C66">
        <v>-68.627753999999996</v>
      </c>
      <c r="D66">
        <v>-59.922077000000002</v>
      </c>
      <c r="E66" s="5"/>
      <c r="F66" s="3">
        <v>22861111111.111</v>
      </c>
      <c r="G66" s="3">
        <v>-89.173728999999994</v>
      </c>
      <c r="H66" s="3"/>
      <c r="J66">
        <v>6000000000</v>
      </c>
      <c r="K66">
        <v>-58.268475000000002</v>
      </c>
      <c r="L66">
        <v>-48.952396</v>
      </c>
      <c r="M66" s="5"/>
      <c r="N66" s="3">
        <v>22861111111.111</v>
      </c>
      <c r="O66" s="3">
        <v>-89.173728999999994</v>
      </c>
      <c r="P66" s="3"/>
      <c r="Q66" s="5"/>
    </row>
    <row r="67" spans="2:17" x14ac:dyDescent="0.25">
      <c r="B67">
        <v>6333333333.3332996</v>
      </c>
      <c r="C67">
        <v>-71.055672000000001</v>
      </c>
      <c r="D67">
        <v>-62.4604</v>
      </c>
      <c r="E67" s="5"/>
      <c r="F67" s="3">
        <v>23166666666.667</v>
      </c>
      <c r="G67" s="3">
        <v>-76.517868000000007</v>
      </c>
      <c r="H67" s="3"/>
      <c r="J67">
        <v>6333333333.3332996</v>
      </c>
      <c r="K67">
        <v>-60.740569999999998</v>
      </c>
      <c r="L67">
        <v>-51.336506</v>
      </c>
      <c r="M67" s="5"/>
      <c r="N67" s="3">
        <v>23166666666.667</v>
      </c>
      <c r="O67" s="3">
        <v>-76.517868000000007</v>
      </c>
      <c r="P67" s="3"/>
      <c r="Q67" s="5"/>
    </row>
    <row r="68" spans="2:17" x14ac:dyDescent="0.25">
      <c r="B68">
        <v>6666666666.6667004</v>
      </c>
      <c r="C68">
        <v>-80.555770999999993</v>
      </c>
      <c r="D68">
        <v>-71.633651999999998</v>
      </c>
      <c r="E68" s="5"/>
      <c r="F68" s="3">
        <v>23472222222.222</v>
      </c>
      <c r="G68" s="3">
        <v>-94.523903000000004</v>
      </c>
      <c r="H68" s="3"/>
      <c r="J68">
        <v>6666666666.6667004</v>
      </c>
      <c r="K68">
        <v>-56.097160000000002</v>
      </c>
      <c r="L68">
        <v>-46.613391999999997</v>
      </c>
      <c r="M68" s="5"/>
      <c r="N68" s="3">
        <v>23472222222.222</v>
      </c>
      <c r="O68" s="3">
        <v>-94.523903000000004</v>
      </c>
      <c r="P68" s="3"/>
      <c r="Q68" s="5"/>
    </row>
    <row r="69" spans="2:17" x14ac:dyDescent="0.25">
      <c r="B69">
        <v>7000000000</v>
      </c>
      <c r="C69">
        <v>-71.204300000000003</v>
      </c>
      <c r="D69">
        <v>-62.177528000000002</v>
      </c>
      <c r="E69" s="5"/>
      <c r="F69" s="3">
        <v>23777777777.778</v>
      </c>
      <c r="G69" s="3">
        <v>-73.612533999999997</v>
      </c>
      <c r="H69" s="3"/>
      <c r="J69">
        <v>7000000000</v>
      </c>
      <c r="K69">
        <v>-55.668483999999999</v>
      </c>
      <c r="L69">
        <v>-45.769806000000003</v>
      </c>
      <c r="M69" s="5"/>
      <c r="N69" s="3">
        <v>23777777777.778</v>
      </c>
      <c r="O69" s="3">
        <v>-73.612533999999997</v>
      </c>
      <c r="P69" s="3"/>
      <c r="Q69" s="5"/>
    </row>
    <row r="70" spans="2:17" x14ac:dyDescent="0.25">
      <c r="B70">
        <v>7333333333.3332996</v>
      </c>
      <c r="C70">
        <v>-69.938637</v>
      </c>
      <c r="D70">
        <v>-60.535561000000001</v>
      </c>
      <c r="E70" s="5"/>
      <c r="F70" s="3">
        <v>24083333333.333</v>
      </c>
      <c r="G70" s="3">
        <v>-69.566574000000003</v>
      </c>
      <c r="H70" s="3"/>
      <c r="J70">
        <v>7333333333.3332996</v>
      </c>
      <c r="K70">
        <v>-55.97052</v>
      </c>
      <c r="L70">
        <v>-45.903744000000003</v>
      </c>
      <c r="M70" s="5"/>
      <c r="N70" s="3">
        <v>24083333333.333</v>
      </c>
      <c r="O70" s="3">
        <v>-69.566574000000003</v>
      </c>
      <c r="P70" s="3"/>
      <c r="Q70" s="5"/>
    </row>
    <row r="71" spans="2:17" x14ac:dyDescent="0.25">
      <c r="B71">
        <v>7666666666.6667004</v>
      </c>
      <c r="C71">
        <v>-67.099106000000006</v>
      </c>
      <c r="D71">
        <v>-58.537036999999998</v>
      </c>
      <c r="E71" s="5"/>
      <c r="F71" s="3">
        <v>24388888888.889</v>
      </c>
      <c r="G71" s="3">
        <v>-72.956374999999994</v>
      </c>
      <c r="H71" s="3"/>
      <c r="J71">
        <v>7666666666.6667004</v>
      </c>
      <c r="K71">
        <v>-57.737900000000003</v>
      </c>
      <c r="L71">
        <v>-48.498386000000004</v>
      </c>
      <c r="M71" s="5"/>
      <c r="N71" s="3">
        <v>24388888888.889</v>
      </c>
      <c r="O71" s="3">
        <v>-72.956374999999994</v>
      </c>
      <c r="P71" s="3"/>
      <c r="Q71" s="5"/>
    </row>
    <row r="72" spans="2:17" x14ac:dyDescent="0.25">
      <c r="B72">
        <v>8000000000</v>
      </c>
      <c r="C72">
        <v>-68.300064000000006</v>
      </c>
      <c r="D72">
        <v>-60.803825000000003</v>
      </c>
      <c r="E72" s="5"/>
      <c r="F72" s="3">
        <v>24694444444.444</v>
      </c>
      <c r="G72" s="3">
        <v>-72.726921000000004</v>
      </c>
      <c r="H72" s="3"/>
      <c r="J72">
        <v>8000000000</v>
      </c>
      <c r="K72">
        <v>-58.457165000000003</v>
      </c>
      <c r="L72">
        <v>-49.888953999999998</v>
      </c>
      <c r="M72" s="5"/>
      <c r="N72" s="3">
        <v>24694444444.444</v>
      </c>
      <c r="O72" s="3">
        <v>-72.726921000000004</v>
      </c>
      <c r="P72" s="3"/>
      <c r="Q72" s="5"/>
    </row>
    <row r="73" spans="2:17" x14ac:dyDescent="0.25">
      <c r="B73">
        <v>8333333333.3332996</v>
      </c>
      <c r="C73">
        <v>-69.331542999999996</v>
      </c>
      <c r="D73">
        <v>-61.761432999999997</v>
      </c>
      <c r="E73" s="5"/>
      <c r="F73" s="3">
        <v>25000000000</v>
      </c>
      <c r="G73" s="3">
        <v>-67.811477999999994</v>
      </c>
      <c r="H73" s="3"/>
      <c r="J73">
        <v>8333333333.3332996</v>
      </c>
      <c r="K73">
        <v>-57.424599000000001</v>
      </c>
      <c r="L73">
        <v>-48.866836999999997</v>
      </c>
      <c r="M73" s="5"/>
      <c r="N73" s="3">
        <v>25000000000</v>
      </c>
      <c r="O73" s="3">
        <v>-67.811477999999994</v>
      </c>
      <c r="P73" s="3"/>
      <c r="Q73" s="5"/>
    </row>
    <row r="74" spans="2:17" x14ac:dyDescent="0.25">
      <c r="B74">
        <v>8666666666.6667004</v>
      </c>
      <c r="C74">
        <v>-69.609702999999996</v>
      </c>
      <c r="D74">
        <v>-61.506408999999998</v>
      </c>
      <c r="E74" s="5"/>
      <c r="F74" s="3" t="s">
        <v>26</v>
      </c>
      <c r="H74" s="3"/>
      <c r="J74">
        <v>8666666666.6667004</v>
      </c>
      <c r="K74">
        <v>-59.337497999999997</v>
      </c>
      <c r="L74">
        <v>-50.241539000000003</v>
      </c>
      <c r="M74" s="5"/>
      <c r="N74" s="3" t="s">
        <v>26</v>
      </c>
      <c r="P74" s="3"/>
      <c r="Q74" s="5"/>
    </row>
    <row r="75" spans="2:17" x14ac:dyDescent="0.25">
      <c r="B75">
        <v>9000000000</v>
      </c>
      <c r="C75">
        <v>-67.324791000000005</v>
      </c>
      <c r="D75">
        <v>-58.629340999999997</v>
      </c>
      <c r="H75" s="3"/>
      <c r="J75">
        <v>9000000000</v>
      </c>
      <c r="K75">
        <v>-68.692740999999998</v>
      </c>
      <c r="L75">
        <v>-59.077323999999997</v>
      </c>
      <c r="P75" s="3"/>
    </row>
    <row r="76" spans="2:17" x14ac:dyDescent="0.25">
      <c r="B76" t="s">
        <v>26</v>
      </c>
      <c r="H76" s="3"/>
      <c r="J76" t="s">
        <v>26</v>
      </c>
      <c r="P76" s="3"/>
    </row>
    <row r="77" spans="2:17" x14ac:dyDescent="0.25">
      <c r="F77" s="3" t="s">
        <v>31</v>
      </c>
      <c r="H77" s="3"/>
      <c r="N77" s="3" t="s">
        <v>31</v>
      </c>
      <c r="P77" s="3"/>
    </row>
    <row r="78" spans="2:17" ht="15.75" x14ac:dyDescent="0.25">
      <c r="F78" s="3" t="s">
        <v>22</v>
      </c>
      <c r="G78" s="3" t="str">
        <f t="shared" ref="G78:G97" si="8">D104</f>
        <v>4Ix0L dBc Log Mag(dB)</v>
      </c>
      <c r="H78" s="26">
        <v>4</v>
      </c>
      <c r="N78" s="3" t="s">
        <v>22</v>
      </c>
      <c r="O78" s="3" t="str">
        <f t="shared" ref="O78:O97" si="9">L104</f>
        <v>4Ix0L dBc Log Mag(dB)</v>
      </c>
      <c r="P78" s="26">
        <v>4</v>
      </c>
    </row>
    <row r="79" spans="2:17" ht="15.75" x14ac:dyDescent="0.25">
      <c r="B79" t="s">
        <v>29</v>
      </c>
      <c r="F79" s="3">
        <f t="shared" ref="F79:F97" si="10">B105/1000000000</f>
        <v>1.5</v>
      </c>
      <c r="G79" s="3">
        <f t="shared" si="8"/>
        <v>-77.725532999999999</v>
      </c>
      <c r="H79" s="27">
        <f>ABS(AVERAGE(G79:G97)-(H78-1)*15)</f>
        <v>124.79385342105263</v>
      </c>
      <c r="J79" t="s">
        <v>29</v>
      </c>
      <c r="N79" s="3">
        <f t="shared" ref="N79:N97" si="11">J105/1000000000</f>
        <v>1.5</v>
      </c>
      <c r="O79" s="3">
        <f t="shared" si="9"/>
        <v>-59.812781999999999</v>
      </c>
      <c r="P79" s="27">
        <f>ABS(AVERAGE(O79:O97)-(P78-1)*15)</f>
        <v>102.59035384210526</v>
      </c>
    </row>
    <row r="80" spans="2:17" x14ac:dyDescent="0.25">
      <c r="B80" t="s">
        <v>22</v>
      </c>
      <c r="C80" t="s">
        <v>141</v>
      </c>
      <c r="D80" t="s">
        <v>35</v>
      </c>
      <c r="F80" s="3">
        <f t="shared" si="10"/>
        <v>1.7777777777778001</v>
      </c>
      <c r="G80" s="3">
        <f t="shared" si="8"/>
        <v>-77.028519000000003</v>
      </c>
      <c r="H80" s="3"/>
      <c r="J80" t="s">
        <v>22</v>
      </c>
      <c r="K80" t="s">
        <v>141</v>
      </c>
      <c r="L80" t="s">
        <v>35</v>
      </c>
      <c r="N80" s="3">
        <f t="shared" si="11"/>
        <v>1.7777777777778001</v>
      </c>
      <c r="O80" s="3">
        <f t="shared" si="9"/>
        <v>-60.535404</v>
      </c>
      <c r="P80" s="3"/>
    </row>
    <row r="81" spans="2:16" x14ac:dyDescent="0.25">
      <c r="B81">
        <v>2000000000</v>
      </c>
      <c r="C81">
        <v>-59.225726999999999</v>
      </c>
      <c r="D81">
        <v>-51.20937</v>
      </c>
      <c r="F81" s="3">
        <f t="shared" si="10"/>
        <v>2.0555555555555998</v>
      </c>
      <c r="G81" s="3">
        <f t="shared" si="8"/>
        <v>-78.629958999999999</v>
      </c>
      <c r="H81" s="3"/>
      <c r="J81">
        <v>2000000000</v>
      </c>
      <c r="K81">
        <v>-74.526268000000002</v>
      </c>
      <c r="L81">
        <v>-65.683350000000004</v>
      </c>
      <c r="N81" s="3">
        <f t="shared" si="11"/>
        <v>2.0555555555555998</v>
      </c>
      <c r="O81" s="3">
        <f t="shared" si="9"/>
        <v>-57.118366000000002</v>
      </c>
      <c r="P81" s="3"/>
    </row>
    <row r="82" spans="2:16" x14ac:dyDescent="0.25">
      <c r="B82">
        <v>2370370370.3704</v>
      </c>
      <c r="C82">
        <v>-58.605437999999999</v>
      </c>
      <c r="D82">
        <v>-50.502800000000001</v>
      </c>
      <c r="F82" s="3">
        <f t="shared" si="10"/>
        <v>2.3333333333333002</v>
      </c>
      <c r="G82" s="3">
        <f t="shared" si="8"/>
        <v>-78.232956000000001</v>
      </c>
      <c r="H82" s="3"/>
      <c r="J82">
        <v>2370370370.3704</v>
      </c>
      <c r="K82">
        <v>-71.569762999999995</v>
      </c>
      <c r="L82">
        <v>-62.708545999999998</v>
      </c>
      <c r="N82" s="3">
        <f t="shared" si="11"/>
        <v>2.3333333333333002</v>
      </c>
      <c r="O82" s="3">
        <f t="shared" si="9"/>
        <v>-55.818947000000001</v>
      </c>
      <c r="P82" s="3"/>
    </row>
    <row r="83" spans="2:16" x14ac:dyDescent="0.25">
      <c r="B83">
        <v>2740740740.7406998</v>
      </c>
      <c r="C83">
        <v>-61.445427000000002</v>
      </c>
      <c r="D83">
        <v>-53.260528999999998</v>
      </c>
      <c r="F83" s="3">
        <f t="shared" si="10"/>
        <v>2.6111111111111001</v>
      </c>
      <c r="G83" s="3">
        <f t="shared" si="8"/>
        <v>-76.229545999999999</v>
      </c>
      <c r="H83" s="3"/>
      <c r="J83">
        <v>2740740740.7406998</v>
      </c>
      <c r="K83">
        <v>-70.706130999999999</v>
      </c>
      <c r="L83">
        <v>-61.831268000000001</v>
      </c>
      <c r="N83" s="3">
        <f t="shared" si="11"/>
        <v>2.6111111111111001</v>
      </c>
      <c r="O83" s="3">
        <f t="shared" si="9"/>
        <v>-54.762771999999998</v>
      </c>
      <c r="P83" s="3"/>
    </row>
    <row r="84" spans="2:16" x14ac:dyDescent="0.25">
      <c r="B84">
        <v>3111111111.1111002</v>
      </c>
      <c r="C84">
        <v>-65.751571999999996</v>
      </c>
      <c r="D84">
        <v>-57.446770000000001</v>
      </c>
      <c r="F84" s="3">
        <f t="shared" si="10"/>
        <v>2.8888888888888999</v>
      </c>
      <c r="G84" s="3">
        <f t="shared" si="8"/>
        <v>-73.696113999999994</v>
      </c>
      <c r="H84" s="3"/>
      <c r="J84">
        <v>3111111111.1111002</v>
      </c>
      <c r="K84">
        <v>-70.114502000000002</v>
      </c>
      <c r="L84">
        <v>-61.230536999999998</v>
      </c>
      <c r="N84" s="3">
        <f t="shared" si="11"/>
        <v>2.8888888888888999</v>
      </c>
      <c r="O84" s="3">
        <f t="shared" si="9"/>
        <v>-53.596438999999997</v>
      </c>
      <c r="P84" s="3"/>
    </row>
    <row r="85" spans="2:16" x14ac:dyDescent="0.25">
      <c r="B85">
        <v>3481481481.4815001</v>
      </c>
      <c r="C85">
        <v>-61.505423999999998</v>
      </c>
      <c r="D85">
        <v>-53.059424999999997</v>
      </c>
      <c r="F85" s="3">
        <f t="shared" si="10"/>
        <v>3.1666666666666998</v>
      </c>
      <c r="G85" s="3">
        <f t="shared" si="8"/>
        <v>-74.351951999999997</v>
      </c>
      <c r="H85" s="3"/>
      <c r="J85">
        <v>3481481481.4815001</v>
      </c>
      <c r="K85">
        <v>-74.942909</v>
      </c>
      <c r="L85">
        <v>-65.963593000000003</v>
      </c>
      <c r="N85" s="3">
        <f t="shared" si="11"/>
        <v>3.1666666666666998</v>
      </c>
      <c r="O85" s="3">
        <f t="shared" si="9"/>
        <v>-53.321258999999998</v>
      </c>
      <c r="P85" s="3"/>
    </row>
    <row r="86" spans="2:16" x14ac:dyDescent="0.25">
      <c r="B86">
        <v>3851851851.8519001</v>
      </c>
      <c r="C86">
        <v>-65.345214999999996</v>
      </c>
      <c r="D86">
        <v>-56.866638000000002</v>
      </c>
      <c r="F86" s="3">
        <f t="shared" si="10"/>
        <v>3.4444444444443998</v>
      </c>
      <c r="G86" s="3">
        <f t="shared" si="8"/>
        <v>-74.838661000000002</v>
      </c>
      <c r="H86" s="3"/>
      <c r="J86">
        <v>3851851851.8519001</v>
      </c>
      <c r="K86">
        <v>-84.046875</v>
      </c>
      <c r="L86">
        <v>-74.931419000000005</v>
      </c>
      <c r="N86" s="3">
        <f t="shared" si="11"/>
        <v>3.4444444444443998</v>
      </c>
      <c r="O86" s="3">
        <f t="shared" si="9"/>
        <v>-53.406162000000002</v>
      </c>
      <c r="P86" s="3"/>
    </row>
    <row r="87" spans="2:16" x14ac:dyDescent="0.25">
      <c r="B87">
        <v>4222222222.2221999</v>
      </c>
      <c r="C87">
        <v>-71.122810000000001</v>
      </c>
      <c r="D87">
        <v>-62.625689999999999</v>
      </c>
      <c r="F87" s="3">
        <f t="shared" si="10"/>
        <v>3.7222222222222001</v>
      </c>
      <c r="G87" s="3">
        <f t="shared" si="8"/>
        <v>-78.655997999999997</v>
      </c>
      <c r="H87" s="3"/>
      <c r="J87">
        <v>4222222222.2221999</v>
      </c>
      <c r="K87">
        <v>-82.126007000000001</v>
      </c>
      <c r="L87">
        <v>-72.934227000000007</v>
      </c>
      <c r="N87" s="3">
        <f t="shared" si="11"/>
        <v>3.7222222222222001</v>
      </c>
      <c r="O87" s="3">
        <f t="shared" si="9"/>
        <v>-57.776741000000001</v>
      </c>
      <c r="P87" s="3"/>
    </row>
    <row r="88" spans="2:16" x14ac:dyDescent="0.25">
      <c r="B88">
        <v>4592592592.5925999</v>
      </c>
      <c r="C88">
        <v>-64.460257999999996</v>
      </c>
      <c r="D88">
        <v>-55.941882999999997</v>
      </c>
      <c r="F88" s="3">
        <f t="shared" si="10"/>
        <v>4</v>
      </c>
      <c r="G88" s="3">
        <f t="shared" si="8"/>
        <v>-75.134071000000006</v>
      </c>
      <c r="H88" s="3"/>
      <c r="J88">
        <v>4592592592.5925999</v>
      </c>
      <c r="K88">
        <v>-75.466728000000003</v>
      </c>
      <c r="L88">
        <v>-66.268387000000004</v>
      </c>
      <c r="N88" s="3">
        <f t="shared" si="11"/>
        <v>4</v>
      </c>
      <c r="O88" s="3">
        <f t="shared" si="9"/>
        <v>-57.364845000000003</v>
      </c>
      <c r="P88" s="3"/>
    </row>
    <row r="89" spans="2:16" x14ac:dyDescent="0.25">
      <c r="B89">
        <v>4962962962.9630003</v>
      </c>
      <c r="C89">
        <v>-63.483226999999999</v>
      </c>
      <c r="D89">
        <v>-54.778519000000003</v>
      </c>
      <c r="F89" s="3">
        <f t="shared" si="10"/>
        <v>4.2777777777777999</v>
      </c>
      <c r="G89" s="3">
        <f t="shared" si="8"/>
        <v>-78.868576000000004</v>
      </c>
      <c r="H89" s="3"/>
      <c r="J89">
        <v>4962962962.9630003</v>
      </c>
      <c r="K89">
        <v>-76.070037999999997</v>
      </c>
      <c r="L89">
        <v>-66.883094999999997</v>
      </c>
      <c r="N89" s="3">
        <f t="shared" si="11"/>
        <v>4.2777777777777999</v>
      </c>
      <c r="O89" s="3">
        <f t="shared" si="9"/>
        <v>-55.981743000000002</v>
      </c>
      <c r="P89" s="3"/>
    </row>
    <row r="90" spans="2:16" x14ac:dyDescent="0.25">
      <c r="B90">
        <v>5333333333.3332996</v>
      </c>
      <c r="C90">
        <v>-61.965805000000003</v>
      </c>
      <c r="D90">
        <v>-53.260123999999998</v>
      </c>
      <c r="F90" s="3">
        <f t="shared" si="10"/>
        <v>4.5555555555555998</v>
      </c>
      <c r="G90" s="3">
        <f t="shared" si="8"/>
        <v>-84.560539000000006</v>
      </c>
      <c r="H90" s="3"/>
      <c r="J90">
        <v>5333333333.3332996</v>
      </c>
      <c r="K90">
        <v>-73.112740000000002</v>
      </c>
      <c r="L90">
        <v>-63.796661</v>
      </c>
      <c r="N90" s="3">
        <f t="shared" si="11"/>
        <v>4.5555555555555998</v>
      </c>
      <c r="O90" s="3">
        <f t="shared" si="9"/>
        <v>-58.488028999999997</v>
      </c>
      <c r="P90" s="3"/>
    </row>
    <row r="91" spans="2:16" x14ac:dyDescent="0.25">
      <c r="B91">
        <v>5703703703.7037001</v>
      </c>
      <c r="C91">
        <v>-56.240406</v>
      </c>
      <c r="D91">
        <v>-47.645138000000003</v>
      </c>
      <c r="F91" s="3">
        <f t="shared" si="10"/>
        <v>4.8333333333332993</v>
      </c>
      <c r="G91" s="3">
        <f t="shared" si="8"/>
        <v>-84.422150000000002</v>
      </c>
      <c r="H91" s="3"/>
      <c r="J91">
        <v>5703703703.7037001</v>
      </c>
      <c r="K91">
        <v>-73.076842999999997</v>
      </c>
      <c r="L91">
        <v>-63.672775000000001</v>
      </c>
      <c r="N91" s="3">
        <f t="shared" si="11"/>
        <v>4.8333333333332993</v>
      </c>
      <c r="O91" s="3">
        <f t="shared" si="9"/>
        <v>-58.607726999999997</v>
      </c>
      <c r="P91" s="3"/>
    </row>
    <row r="92" spans="2:16" x14ac:dyDescent="0.25">
      <c r="B92">
        <v>6074074074.0740995</v>
      </c>
      <c r="C92">
        <v>-55.562041999999998</v>
      </c>
      <c r="D92">
        <v>-46.639927</v>
      </c>
      <c r="F92" s="3">
        <f t="shared" si="10"/>
        <v>5.1111111111111001</v>
      </c>
      <c r="G92" s="3">
        <f t="shared" si="8"/>
        <v>-94.952301000000006</v>
      </c>
      <c r="H92" s="3"/>
      <c r="J92">
        <v>6074074074.0740995</v>
      </c>
      <c r="K92">
        <v>-76.336044000000001</v>
      </c>
      <c r="L92">
        <v>-66.852271999999999</v>
      </c>
      <c r="N92" s="3">
        <f t="shared" si="11"/>
        <v>5.1111111111111001</v>
      </c>
      <c r="O92" s="3">
        <f t="shared" si="9"/>
        <v>-57.468516999999999</v>
      </c>
      <c r="P92" s="3"/>
    </row>
    <row r="93" spans="2:16" x14ac:dyDescent="0.25">
      <c r="B93">
        <v>6444444444.4443998</v>
      </c>
      <c r="C93">
        <v>-54.199032000000003</v>
      </c>
      <c r="D93">
        <v>-45.172255999999997</v>
      </c>
      <c r="F93" s="3">
        <f t="shared" si="10"/>
        <v>5.3888888888888999</v>
      </c>
      <c r="G93" s="3">
        <f t="shared" si="8"/>
        <v>-79.038330000000002</v>
      </c>
      <c r="H93" s="3"/>
      <c r="J93">
        <v>6444444444.4443998</v>
      </c>
      <c r="K93">
        <v>-76.971755999999999</v>
      </c>
      <c r="L93">
        <v>-67.073074000000005</v>
      </c>
      <c r="N93" s="3">
        <f t="shared" si="11"/>
        <v>5.3888888888888999</v>
      </c>
      <c r="O93" s="3">
        <f t="shared" si="9"/>
        <v>-58.845539000000002</v>
      </c>
      <c r="P93" s="3"/>
    </row>
    <row r="94" spans="2:16" x14ac:dyDescent="0.25">
      <c r="B94">
        <v>6814814814.8148003</v>
      </c>
      <c r="C94">
        <v>-53.455207999999999</v>
      </c>
      <c r="D94">
        <v>-44.052132</v>
      </c>
      <c r="F94" s="3">
        <f t="shared" si="10"/>
        <v>5.6666666666667007</v>
      </c>
      <c r="G94" s="3">
        <f t="shared" si="8"/>
        <v>-81.593406999999999</v>
      </c>
      <c r="H94" s="3"/>
      <c r="J94">
        <v>6814814814.8148003</v>
      </c>
      <c r="K94">
        <v>-77.010666000000001</v>
      </c>
      <c r="L94">
        <v>-66.943886000000006</v>
      </c>
      <c r="N94" s="3">
        <f t="shared" si="11"/>
        <v>5.6666666666667007</v>
      </c>
      <c r="O94" s="3">
        <f t="shared" si="9"/>
        <v>-58.843074999999999</v>
      </c>
      <c r="P94" s="3"/>
    </row>
    <row r="95" spans="2:16" x14ac:dyDescent="0.25">
      <c r="B95">
        <v>7185185185.1851997</v>
      </c>
      <c r="C95">
        <v>-56.994582999999999</v>
      </c>
      <c r="D95">
        <v>-48.432513999999998</v>
      </c>
      <c r="F95" s="3">
        <f t="shared" si="10"/>
        <v>5.9444444444444002</v>
      </c>
      <c r="G95" s="3">
        <f t="shared" si="8"/>
        <v>-80.882210000000001</v>
      </c>
      <c r="H95" s="3"/>
      <c r="J95">
        <v>7185185185.1851997</v>
      </c>
      <c r="K95">
        <v>-73.159813</v>
      </c>
      <c r="L95">
        <v>-63.920299999999997</v>
      </c>
      <c r="N95" s="3">
        <f t="shared" si="11"/>
        <v>5.9444444444444002</v>
      </c>
      <c r="O95" s="3">
        <f t="shared" si="9"/>
        <v>-59.883926000000002</v>
      </c>
      <c r="P95" s="3"/>
    </row>
    <row r="96" spans="2:16" x14ac:dyDescent="0.25">
      <c r="B96">
        <v>7555555555.5556002</v>
      </c>
      <c r="C96">
        <v>-59.016773000000001</v>
      </c>
      <c r="D96">
        <v>-51.520535000000002</v>
      </c>
      <c r="F96" s="3">
        <f t="shared" si="10"/>
        <v>6.2222222222222001</v>
      </c>
      <c r="G96" s="3">
        <f t="shared" si="8"/>
        <v>-86.741348000000002</v>
      </c>
      <c r="H96" s="3"/>
      <c r="J96">
        <v>7555555555.5556002</v>
      </c>
      <c r="K96">
        <v>-69.746391000000003</v>
      </c>
      <c r="L96">
        <v>-61.178181000000002</v>
      </c>
      <c r="N96" s="3">
        <f t="shared" si="11"/>
        <v>6.2222222222222001</v>
      </c>
      <c r="O96" s="3">
        <f t="shared" si="9"/>
        <v>-59.366982</v>
      </c>
      <c r="P96" s="3"/>
    </row>
    <row r="97" spans="2:16" x14ac:dyDescent="0.25">
      <c r="B97">
        <v>7925925925.9259005</v>
      </c>
      <c r="C97">
        <v>-58.363773000000002</v>
      </c>
      <c r="D97">
        <v>-50.793666999999999</v>
      </c>
      <c r="F97" s="3">
        <f t="shared" si="10"/>
        <v>6.5</v>
      </c>
      <c r="G97" s="3">
        <f t="shared" si="8"/>
        <v>-80.501045000000005</v>
      </c>
      <c r="H97" s="3"/>
      <c r="J97">
        <v>7925925925.9259005</v>
      </c>
      <c r="K97">
        <v>-70.116318000000007</v>
      </c>
      <c r="L97">
        <v>-61.558556000000003</v>
      </c>
      <c r="N97" s="3">
        <f t="shared" si="11"/>
        <v>6.5</v>
      </c>
      <c r="O97" s="3">
        <f t="shared" si="9"/>
        <v>-63.217467999999997</v>
      </c>
      <c r="P97" s="3"/>
    </row>
    <row r="98" spans="2:16" x14ac:dyDescent="0.25">
      <c r="B98">
        <v>8296296296.2962999</v>
      </c>
      <c r="C98">
        <v>-65.170981999999995</v>
      </c>
      <c r="D98">
        <v>-57.067684</v>
      </c>
      <c r="F98" s="3" t="s">
        <v>26</v>
      </c>
      <c r="H98" s="3"/>
      <c r="J98">
        <v>8296296296.2962999</v>
      </c>
      <c r="K98">
        <v>-73.138373999999999</v>
      </c>
      <c r="L98">
        <v>-64.042411999999999</v>
      </c>
      <c r="N98" s="3" t="s">
        <v>26</v>
      </c>
      <c r="P98" s="3"/>
    </row>
    <row r="99" spans="2:16" x14ac:dyDescent="0.25">
      <c r="B99">
        <v>8666666666.6667004</v>
      </c>
      <c r="C99">
        <v>-63.338818000000003</v>
      </c>
      <c r="D99">
        <v>-54.643368000000002</v>
      </c>
      <c r="H99" s="3"/>
      <c r="J99">
        <v>8666666666.6667004</v>
      </c>
      <c r="K99">
        <v>-73.499709999999993</v>
      </c>
      <c r="L99">
        <v>-63.884293</v>
      </c>
      <c r="P99" s="3"/>
    </row>
    <row r="100" spans="2:16" x14ac:dyDescent="0.25">
      <c r="B100" t="s">
        <v>26</v>
      </c>
      <c r="H100" s="3"/>
      <c r="J100" t="s">
        <v>26</v>
      </c>
      <c r="P100" s="3"/>
    </row>
    <row r="101" spans="2:16" x14ac:dyDescent="0.25">
      <c r="F101" s="3" t="s">
        <v>32</v>
      </c>
      <c r="H101" s="3"/>
      <c r="N101" s="3" t="s">
        <v>32</v>
      </c>
      <c r="P101" s="3"/>
    </row>
    <row r="102" spans="2:16" ht="15.75" x14ac:dyDescent="0.25">
      <c r="F102" s="3" t="s">
        <v>22</v>
      </c>
      <c r="G102" s="3" t="str">
        <f t="shared" ref="G102:G121" si="12">D128</f>
        <v>5Ix0L dBc Log Mag(dB)</v>
      </c>
      <c r="H102" s="26">
        <v>5</v>
      </c>
      <c r="N102" s="3" t="s">
        <v>22</v>
      </c>
      <c r="O102" s="3" t="str">
        <f t="shared" ref="O102:O121" si="13">L128</f>
        <v>5Ix0L dBc Log Mag(dB)</v>
      </c>
      <c r="P102" s="26">
        <v>5</v>
      </c>
    </row>
    <row r="103" spans="2:16" ht="15.75" x14ac:dyDescent="0.25">
      <c r="B103" t="s">
        <v>31</v>
      </c>
      <c r="F103" s="3">
        <f t="shared" ref="F103:F121" si="14">B129/1000000000</f>
        <v>1.2</v>
      </c>
      <c r="G103" s="3">
        <f t="shared" si="12"/>
        <v>-70.697829999999996</v>
      </c>
      <c r="H103" s="27">
        <f>ABS(AVERAGE(G103:G121)-(H102-1)*15)</f>
        <v>129.86291668421052</v>
      </c>
      <c r="J103" t="s">
        <v>31</v>
      </c>
      <c r="N103" s="3">
        <f t="shared" ref="N103:N121" si="15">J129/1000000000</f>
        <v>1.2</v>
      </c>
      <c r="O103" s="3">
        <f t="shared" si="13"/>
        <v>-86.974373</v>
      </c>
      <c r="P103" s="27">
        <f>ABS(AVERAGE(O103:O121)-(P102-1)*15)</f>
        <v>143.8161256842105</v>
      </c>
    </row>
    <row r="104" spans="2:16" x14ac:dyDescent="0.25">
      <c r="B104" t="s">
        <v>22</v>
      </c>
      <c r="C104" t="s">
        <v>142</v>
      </c>
      <c r="D104" t="s">
        <v>36</v>
      </c>
      <c r="F104" s="3">
        <f t="shared" si="14"/>
        <v>1.4222222222221998</v>
      </c>
      <c r="G104" s="3">
        <f t="shared" si="12"/>
        <v>-70.740288000000007</v>
      </c>
      <c r="J104" t="s">
        <v>22</v>
      </c>
      <c r="K104" t="s">
        <v>142</v>
      </c>
      <c r="L104" t="s">
        <v>36</v>
      </c>
      <c r="N104" s="3">
        <f t="shared" si="15"/>
        <v>1.4222222222221998</v>
      </c>
      <c r="O104" s="3">
        <f t="shared" si="13"/>
        <v>-89.180167999999995</v>
      </c>
    </row>
    <row r="105" spans="2:16" x14ac:dyDescent="0.25">
      <c r="B105">
        <v>1500000000</v>
      </c>
      <c r="C105">
        <v>-85.741889999999998</v>
      </c>
      <c r="D105">
        <v>-77.725532999999999</v>
      </c>
      <c r="F105" s="3">
        <f t="shared" si="14"/>
        <v>1.6444444444444</v>
      </c>
      <c r="G105" s="3">
        <f t="shared" si="12"/>
        <v>-74.717383999999996</v>
      </c>
      <c r="J105">
        <v>1500000000</v>
      </c>
      <c r="K105">
        <v>-68.655708000000004</v>
      </c>
      <c r="L105">
        <v>-59.812781999999999</v>
      </c>
      <c r="N105" s="3">
        <f t="shared" si="15"/>
        <v>1.6444444444444</v>
      </c>
      <c r="O105" s="3">
        <f t="shared" si="13"/>
        <v>-86.542670999999999</v>
      </c>
    </row>
    <row r="106" spans="2:16" x14ac:dyDescent="0.25">
      <c r="B106">
        <v>1777777777.7778001</v>
      </c>
      <c r="C106">
        <v>-85.131157000000002</v>
      </c>
      <c r="D106">
        <v>-77.028519000000003</v>
      </c>
      <c r="F106" s="3">
        <f t="shared" si="14"/>
        <v>1.8666666666666998</v>
      </c>
      <c r="G106" s="3">
        <f t="shared" si="12"/>
        <v>-71.678223000000003</v>
      </c>
      <c r="J106">
        <v>1777777777.7778001</v>
      </c>
      <c r="K106">
        <v>-69.396621999999994</v>
      </c>
      <c r="L106">
        <v>-60.535404</v>
      </c>
      <c r="N106" s="3">
        <f t="shared" si="15"/>
        <v>1.8666666666666998</v>
      </c>
      <c r="O106" s="3">
        <f t="shared" si="13"/>
        <v>-84.094261000000003</v>
      </c>
    </row>
    <row r="107" spans="2:16" x14ac:dyDescent="0.25">
      <c r="B107">
        <v>2055555555.5555999</v>
      </c>
      <c r="C107">
        <v>-86.814857000000003</v>
      </c>
      <c r="D107">
        <v>-78.629958999999999</v>
      </c>
      <c r="F107" s="3">
        <f t="shared" si="14"/>
        <v>2.0888888888889001</v>
      </c>
      <c r="G107" s="3">
        <f t="shared" si="12"/>
        <v>-73.251594999999995</v>
      </c>
      <c r="J107">
        <v>2055555555.5555999</v>
      </c>
      <c r="K107">
        <v>-65.993233000000004</v>
      </c>
      <c r="L107">
        <v>-57.118366000000002</v>
      </c>
      <c r="N107" s="3">
        <f t="shared" si="15"/>
        <v>2.0888888888889001</v>
      </c>
      <c r="O107" s="3">
        <f t="shared" si="13"/>
        <v>-89.423073000000002</v>
      </c>
    </row>
    <row r="108" spans="2:16" x14ac:dyDescent="0.25">
      <c r="B108">
        <v>2333333333.3333001</v>
      </c>
      <c r="C108">
        <v>-86.537757999999997</v>
      </c>
      <c r="D108">
        <v>-78.232956000000001</v>
      </c>
      <c r="F108" s="3">
        <f t="shared" si="14"/>
        <v>2.3111111111111002</v>
      </c>
      <c r="G108" s="3">
        <f t="shared" si="12"/>
        <v>-73.874199000000004</v>
      </c>
      <c r="J108">
        <v>2333333333.3333001</v>
      </c>
      <c r="K108">
        <v>-64.702911</v>
      </c>
      <c r="L108">
        <v>-55.818947000000001</v>
      </c>
      <c r="N108" s="3">
        <f t="shared" si="15"/>
        <v>2.3111111111111002</v>
      </c>
      <c r="O108" s="3">
        <f t="shared" si="13"/>
        <v>-87.870757999999995</v>
      </c>
    </row>
    <row r="109" spans="2:16" x14ac:dyDescent="0.25">
      <c r="B109">
        <v>2611111111.1111002</v>
      </c>
      <c r="C109">
        <v>-84.675537000000006</v>
      </c>
      <c r="D109">
        <v>-76.229545999999999</v>
      </c>
      <c r="F109" s="3">
        <f t="shared" si="14"/>
        <v>2.5333333333332999</v>
      </c>
      <c r="G109" s="3">
        <f t="shared" si="12"/>
        <v>-69.266441</v>
      </c>
      <c r="J109">
        <v>2611111111.1111002</v>
      </c>
      <c r="K109">
        <v>-63.742085000000003</v>
      </c>
      <c r="L109">
        <v>-54.762771999999998</v>
      </c>
      <c r="N109" s="3">
        <f t="shared" si="15"/>
        <v>2.5333333333332999</v>
      </c>
      <c r="O109" s="3">
        <f t="shared" si="13"/>
        <v>-83.885193000000001</v>
      </c>
    </row>
    <row r="110" spans="2:16" x14ac:dyDescent="0.25">
      <c r="B110">
        <v>2888888888.8888998</v>
      </c>
      <c r="C110">
        <v>-82.174689999999998</v>
      </c>
      <c r="D110">
        <v>-73.696113999999994</v>
      </c>
      <c r="F110" s="3">
        <f t="shared" si="14"/>
        <v>2.7555555555555999</v>
      </c>
      <c r="G110" s="3">
        <f t="shared" si="12"/>
        <v>-69.590110999999993</v>
      </c>
      <c r="J110">
        <v>2888888888.8888998</v>
      </c>
      <c r="K110">
        <v>-62.711894999999998</v>
      </c>
      <c r="L110">
        <v>-53.596438999999997</v>
      </c>
      <c r="N110" s="3">
        <f t="shared" si="15"/>
        <v>2.7555555555555999</v>
      </c>
      <c r="O110" s="3">
        <f t="shared" si="13"/>
        <v>-83.343224000000006</v>
      </c>
    </row>
    <row r="111" spans="2:16" x14ac:dyDescent="0.25">
      <c r="B111">
        <v>3166666666.6666999</v>
      </c>
      <c r="C111">
        <v>-82.849068000000003</v>
      </c>
      <c r="D111">
        <v>-74.351951999999997</v>
      </c>
      <c r="F111" s="3">
        <f t="shared" si="14"/>
        <v>2.9777777777778001</v>
      </c>
      <c r="G111" s="3">
        <f t="shared" si="12"/>
        <v>-69.441528000000005</v>
      </c>
      <c r="J111">
        <v>3166666666.6666999</v>
      </c>
      <c r="K111">
        <v>-62.513035000000002</v>
      </c>
      <c r="L111">
        <v>-53.321258999999998</v>
      </c>
      <c r="N111" s="3">
        <f t="shared" si="15"/>
        <v>2.9777777777778001</v>
      </c>
      <c r="O111" s="3">
        <f t="shared" si="13"/>
        <v>-80.966721000000007</v>
      </c>
    </row>
    <row r="112" spans="2:16" x14ac:dyDescent="0.25">
      <c r="B112">
        <v>3444444444.4443998</v>
      </c>
      <c r="C112">
        <v>-83.357033000000001</v>
      </c>
      <c r="D112">
        <v>-74.838661000000002</v>
      </c>
      <c r="F112" s="3">
        <f t="shared" si="14"/>
        <v>3.2</v>
      </c>
      <c r="G112" s="3">
        <f t="shared" si="12"/>
        <v>-68.742644999999996</v>
      </c>
      <c r="J112">
        <v>3444444444.4443998</v>
      </c>
      <c r="K112">
        <v>-62.604506999999998</v>
      </c>
      <c r="L112">
        <v>-53.406162000000002</v>
      </c>
      <c r="N112" s="3">
        <f t="shared" si="15"/>
        <v>3.2</v>
      </c>
      <c r="O112" s="3">
        <f t="shared" si="13"/>
        <v>-77.708138000000005</v>
      </c>
    </row>
    <row r="113" spans="2:15" x14ac:dyDescent="0.25">
      <c r="B113">
        <v>3722222222.2221999</v>
      </c>
      <c r="C113">
        <v>-87.360703000000001</v>
      </c>
      <c r="D113">
        <v>-78.655997999999997</v>
      </c>
      <c r="F113" s="3">
        <f t="shared" si="14"/>
        <v>3.4222222222221998</v>
      </c>
      <c r="G113" s="3">
        <f t="shared" si="12"/>
        <v>-66.683539999999994</v>
      </c>
      <c r="J113">
        <v>3722222222.2221999</v>
      </c>
      <c r="K113">
        <v>-66.963684000000001</v>
      </c>
      <c r="L113">
        <v>-57.776741000000001</v>
      </c>
      <c r="N113" s="3">
        <f t="shared" si="15"/>
        <v>3.4222222222221998</v>
      </c>
      <c r="O113" s="3">
        <f t="shared" si="13"/>
        <v>-78.823029000000005</v>
      </c>
    </row>
    <row r="114" spans="2:15" x14ac:dyDescent="0.25">
      <c r="B114">
        <v>4000000000</v>
      </c>
      <c r="C114">
        <v>-83.839752000000004</v>
      </c>
      <c r="D114">
        <v>-75.134071000000006</v>
      </c>
      <c r="F114" s="3">
        <f t="shared" si="14"/>
        <v>3.6444444444444</v>
      </c>
      <c r="G114" s="3">
        <f t="shared" si="12"/>
        <v>-65.60154</v>
      </c>
      <c r="J114">
        <v>4000000000</v>
      </c>
      <c r="K114">
        <v>-66.680931000000001</v>
      </c>
      <c r="L114">
        <v>-57.364845000000003</v>
      </c>
      <c r="N114" s="3">
        <f t="shared" si="15"/>
        <v>3.6444444444444</v>
      </c>
      <c r="O114" s="3">
        <f t="shared" si="13"/>
        <v>-80.110725000000002</v>
      </c>
    </row>
    <row r="115" spans="2:15" x14ac:dyDescent="0.25">
      <c r="B115">
        <v>4277777777.7778001</v>
      </c>
      <c r="C115">
        <v>-87.463843999999995</v>
      </c>
      <c r="D115">
        <v>-78.868576000000004</v>
      </c>
      <c r="F115" s="3">
        <f t="shared" si="14"/>
        <v>3.8666666666667</v>
      </c>
      <c r="G115" s="3">
        <f t="shared" si="12"/>
        <v>-65.626662999999994</v>
      </c>
      <c r="J115">
        <v>4277777777.7778001</v>
      </c>
      <c r="K115">
        <v>-65.385811000000004</v>
      </c>
      <c r="L115">
        <v>-55.981743000000002</v>
      </c>
      <c r="N115" s="3">
        <f t="shared" si="15"/>
        <v>3.8666666666667</v>
      </c>
      <c r="O115" s="3">
        <f t="shared" si="13"/>
        <v>-78.598511000000002</v>
      </c>
    </row>
    <row r="116" spans="2:15" x14ac:dyDescent="0.25">
      <c r="B116">
        <v>4555555555.5556002</v>
      </c>
      <c r="C116">
        <v>-93.482658000000001</v>
      </c>
      <c r="D116">
        <v>-84.560539000000006</v>
      </c>
      <c r="F116" s="3">
        <f t="shared" si="14"/>
        <v>4.0888888888889001</v>
      </c>
      <c r="G116" s="3">
        <f t="shared" si="12"/>
        <v>-65.090064999999996</v>
      </c>
      <c r="J116">
        <v>4555555555.5556002</v>
      </c>
      <c r="K116">
        <v>-67.971801999999997</v>
      </c>
      <c r="L116">
        <v>-58.488028999999997</v>
      </c>
      <c r="N116" s="3">
        <f t="shared" si="15"/>
        <v>4.0888888888889001</v>
      </c>
      <c r="O116" s="3">
        <f t="shared" si="13"/>
        <v>-81.466369999999998</v>
      </c>
    </row>
    <row r="117" spans="2:15" x14ac:dyDescent="0.25">
      <c r="B117">
        <v>4833333333.3332996</v>
      </c>
      <c r="C117">
        <v>-93.448929000000007</v>
      </c>
      <c r="D117">
        <v>-84.422150000000002</v>
      </c>
      <c r="F117" s="3">
        <f t="shared" si="14"/>
        <v>4.3111111111111002</v>
      </c>
      <c r="G117" s="3">
        <f t="shared" si="12"/>
        <v>-72.480430999999996</v>
      </c>
      <c r="J117">
        <v>4833333333.3332996</v>
      </c>
      <c r="K117">
        <v>-68.506409000000005</v>
      </c>
      <c r="L117">
        <v>-58.607726999999997</v>
      </c>
      <c r="N117" s="3">
        <f t="shared" si="15"/>
        <v>4.3111111111111002</v>
      </c>
      <c r="O117" s="3">
        <f t="shared" si="13"/>
        <v>-83.604279000000005</v>
      </c>
    </row>
    <row r="118" spans="2:15" x14ac:dyDescent="0.25">
      <c r="B118">
        <v>5111111111.1111002</v>
      </c>
      <c r="C118">
        <v>-104.35538</v>
      </c>
      <c r="D118">
        <v>-94.952301000000006</v>
      </c>
      <c r="F118" s="3">
        <f t="shared" si="14"/>
        <v>4.5333333333332995</v>
      </c>
      <c r="G118" s="3">
        <f t="shared" si="12"/>
        <v>-71.857140000000001</v>
      </c>
      <c r="J118">
        <v>5111111111.1111002</v>
      </c>
      <c r="K118">
        <v>-67.535293999999993</v>
      </c>
      <c r="L118">
        <v>-57.468516999999999</v>
      </c>
      <c r="N118" s="3">
        <f t="shared" si="15"/>
        <v>4.5333333333332995</v>
      </c>
      <c r="O118" s="3">
        <f t="shared" si="13"/>
        <v>-82.953093999999993</v>
      </c>
    </row>
    <row r="119" spans="2:15" x14ac:dyDescent="0.25">
      <c r="B119">
        <v>5388888888.8888998</v>
      </c>
      <c r="C119">
        <v>-87.600403</v>
      </c>
      <c r="D119">
        <v>-79.038330000000002</v>
      </c>
      <c r="F119" s="3">
        <f t="shared" si="14"/>
        <v>4.7555555555555999</v>
      </c>
      <c r="G119" s="3">
        <f t="shared" si="12"/>
        <v>-67.942169000000007</v>
      </c>
      <c r="J119">
        <v>5388888888.8888998</v>
      </c>
      <c r="K119">
        <v>-68.085052000000005</v>
      </c>
      <c r="L119">
        <v>-58.845539000000002</v>
      </c>
      <c r="N119" s="3">
        <f t="shared" si="15"/>
        <v>4.7555555555555999</v>
      </c>
      <c r="O119" s="3">
        <f t="shared" si="13"/>
        <v>-81.653953999999999</v>
      </c>
    </row>
    <row r="120" spans="2:15" x14ac:dyDescent="0.25">
      <c r="B120">
        <v>5666666666.6667004</v>
      </c>
      <c r="C120">
        <v>-89.089645000000004</v>
      </c>
      <c r="D120">
        <v>-81.593406999999999</v>
      </c>
      <c r="F120" s="3">
        <f t="shared" si="14"/>
        <v>4.9777777777777992</v>
      </c>
      <c r="G120" s="3">
        <f t="shared" si="12"/>
        <v>-68.171349000000006</v>
      </c>
      <c r="J120">
        <v>5666666666.6667004</v>
      </c>
      <c r="K120">
        <v>-67.411285000000007</v>
      </c>
      <c r="L120">
        <v>-58.843074999999999</v>
      </c>
      <c r="N120" s="3">
        <f t="shared" si="15"/>
        <v>4.9777777777777992</v>
      </c>
      <c r="O120" s="3">
        <f t="shared" si="13"/>
        <v>-87.077599000000006</v>
      </c>
    </row>
    <row r="121" spans="2:15" x14ac:dyDescent="0.25">
      <c r="B121">
        <v>5944444444.4443998</v>
      </c>
      <c r="C121">
        <v>-88.452324000000004</v>
      </c>
      <c r="D121">
        <v>-80.882210000000001</v>
      </c>
      <c r="F121" s="3">
        <f t="shared" si="14"/>
        <v>5.2</v>
      </c>
      <c r="G121" s="3">
        <f t="shared" si="12"/>
        <v>-71.942276000000007</v>
      </c>
      <c r="J121">
        <v>5944444444.4443998</v>
      </c>
      <c r="K121">
        <v>-68.441688999999997</v>
      </c>
      <c r="L121">
        <v>-59.883926000000002</v>
      </c>
      <c r="N121" s="3">
        <f t="shared" si="15"/>
        <v>5.2</v>
      </c>
      <c r="O121" s="3">
        <f t="shared" si="13"/>
        <v>-88.230247000000006</v>
      </c>
    </row>
    <row r="122" spans="2:15" x14ac:dyDescent="0.25">
      <c r="B122">
        <v>6222222222.2222004</v>
      </c>
      <c r="C122">
        <v>-94.844643000000005</v>
      </c>
      <c r="D122">
        <v>-86.741348000000002</v>
      </c>
      <c r="F122" s="3" t="s">
        <v>26</v>
      </c>
      <c r="J122">
        <v>6222222222.2222004</v>
      </c>
      <c r="K122">
        <v>-68.462943999999993</v>
      </c>
      <c r="L122">
        <v>-59.366982</v>
      </c>
      <c r="N122" s="3" t="s">
        <v>26</v>
      </c>
    </row>
    <row r="123" spans="2:15" x14ac:dyDescent="0.25">
      <c r="B123">
        <v>6500000000</v>
      </c>
      <c r="C123">
        <v>-89.196503000000007</v>
      </c>
      <c r="D123">
        <v>-80.501045000000005</v>
      </c>
      <c r="J123">
        <v>6500000000</v>
      </c>
      <c r="K123">
        <v>-72.832886000000002</v>
      </c>
      <c r="L123">
        <v>-63.217467999999997</v>
      </c>
    </row>
    <row r="124" spans="2:15" x14ac:dyDescent="0.25">
      <c r="B124" t="s">
        <v>26</v>
      </c>
      <c r="J124" t="s">
        <v>26</v>
      </c>
    </row>
    <row r="127" spans="2:15" x14ac:dyDescent="0.25">
      <c r="B127" t="s">
        <v>32</v>
      </c>
      <c r="J127" t="s">
        <v>32</v>
      </c>
    </row>
    <row r="128" spans="2:15" x14ac:dyDescent="0.25">
      <c r="B128" t="s">
        <v>22</v>
      </c>
      <c r="C128" t="s">
        <v>143</v>
      </c>
      <c r="D128" t="s">
        <v>37</v>
      </c>
      <c r="J128" t="s">
        <v>22</v>
      </c>
      <c r="K128" t="s">
        <v>143</v>
      </c>
      <c r="L128" t="s">
        <v>37</v>
      </c>
    </row>
    <row r="129" spans="2:12" x14ac:dyDescent="0.25">
      <c r="B129">
        <v>1200000000</v>
      </c>
      <c r="C129">
        <v>-78.714187999999993</v>
      </c>
      <c r="D129">
        <v>-70.697829999999996</v>
      </c>
      <c r="J129">
        <v>1200000000</v>
      </c>
      <c r="K129">
        <v>-95.817299000000006</v>
      </c>
      <c r="L129">
        <v>-86.974373</v>
      </c>
    </row>
    <row r="130" spans="2:12" x14ac:dyDescent="0.25">
      <c r="B130">
        <v>1422222222.2221999</v>
      </c>
      <c r="C130">
        <v>-78.842926000000006</v>
      </c>
      <c r="D130">
        <v>-70.740288000000007</v>
      </c>
      <c r="J130">
        <v>1422222222.2221999</v>
      </c>
      <c r="K130">
        <v>-98.041388999999995</v>
      </c>
      <c r="L130">
        <v>-89.180167999999995</v>
      </c>
    </row>
    <row r="131" spans="2:12" x14ac:dyDescent="0.25">
      <c r="B131">
        <v>1644444444.4444001</v>
      </c>
      <c r="C131">
        <v>-82.902282999999997</v>
      </c>
      <c r="D131">
        <v>-74.717383999999996</v>
      </c>
      <c r="J131">
        <v>1644444444.4444001</v>
      </c>
      <c r="K131">
        <v>-95.417541999999997</v>
      </c>
      <c r="L131">
        <v>-86.542670999999999</v>
      </c>
    </row>
    <row r="132" spans="2:12" x14ac:dyDescent="0.25">
      <c r="B132">
        <v>1866666666.6666999</v>
      </c>
      <c r="C132">
        <v>-79.983024999999998</v>
      </c>
      <c r="D132">
        <v>-71.678223000000003</v>
      </c>
      <c r="J132">
        <v>1866666666.6666999</v>
      </c>
      <c r="K132">
        <v>-92.978226000000006</v>
      </c>
      <c r="L132">
        <v>-84.094261000000003</v>
      </c>
    </row>
    <row r="133" spans="2:12" x14ac:dyDescent="0.25">
      <c r="B133">
        <v>2088888888.8889</v>
      </c>
      <c r="C133">
        <v>-81.697586000000001</v>
      </c>
      <c r="D133">
        <v>-73.251594999999995</v>
      </c>
      <c r="J133">
        <v>2088888888.8889</v>
      </c>
      <c r="K133">
        <v>-98.402382000000003</v>
      </c>
      <c r="L133">
        <v>-89.423073000000002</v>
      </c>
    </row>
    <row r="134" spans="2:12" x14ac:dyDescent="0.25">
      <c r="B134">
        <v>2311111111.1111002</v>
      </c>
      <c r="C134">
        <v>-82.352767999999998</v>
      </c>
      <c r="D134">
        <v>-73.874199000000004</v>
      </c>
      <c r="J134">
        <v>2311111111.1111002</v>
      </c>
      <c r="K134">
        <v>-96.986214000000004</v>
      </c>
      <c r="L134">
        <v>-87.870757999999995</v>
      </c>
    </row>
    <row r="135" spans="2:12" x14ac:dyDescent="0.25">
      <c r="B135">
        <v>2533333333.3333001</v>
      </c>
      <c r="C135">
        <v>-77.763565</v>
      </c>
      <c r="D135">
        <v>-69.266441</v>
      </c>
      <c r="J135">
        <v>2533333333.3333001</v>
      </c>
      <c r="K135">
        <v>-93.076972999999995</v>
      </c>
      <c r="L135">
        <v>-83.885193000000001</v>
      </c>
    </row>
    <row r="136" spans="2:12" x14ac:dyDescent="0.25">
      <c r="B136">
        <v>2755555555.5556002</v>
      </c>
      <c r="C136">
        <v>-78.108481999999995</v>
      </c>
      <c r="D136">
        <v>-69.590110999999993</v>
      </c>
      <c r="J136">
        <v>2755555555.5556002</v>
      </c>
      <c r="K136">
        <v>-92.541565000000006</v>
      </c>
      <c r="L136">
        <v>-83.343224000000006</v>
      </c>
    </row>
    <row r="137" spans="2:12" x14ac:dyDescent="0.25">
      <c r="B137">
        <v>2977777777.7778001</v>
      </c>
      <c r="C137">
        <v>-78.146232999999995</v>
      </c>
      <c r="D137">
        <v>-69.441528000000005</v>
      </c>
      <c r="J137">
        <v>2977777777.7778001</v>
      </c>
      <c r="K137">
        <v>-90.153664000000006</v>
      </c>
      <c r="L137">
        <v>-80.966721000000007</v>
      </c>
    </row>
    <row r="138" spans="2:12" x14ac:dyDescent="0.25">
      <c r="B138">
        <v>3200000000</v>
      </c>
      <c r="C138">
        <v>-77.448325999999994</v>
      </c>
      <c r="D138">
        <v>-68.742644999999996</v>
      </c>
      <c r="J138">
        <v>3200000000</v>
      </c>
      <c r="K138">
        <v>-87.024215999999996</v>
      </c>
      <c r="L138">
        <v>-77.708138000000005</v>
      </c>
    </row>
    <row r="139" spans="2:12" x14ac:dyDescent="0.25">
      <c r="B139">
        <v>3422222222.2221999</v>
      </c>
      <c r="C139">
        <v>-75.278808999999995</v>
      </c>
      <c r="D139">
        <v>-66.683539999999994</v>
      </c>
      <c r="J139">
        <v>3422222222.2221999</v>
      </c>
      <c r="K139">
        <v>-88.227097000000001</v>
      </c>
      <c r="L139">
        <v>-78.823029000000005</v>
      </c>
    </row>
    <row r="140" spans="2:12" x14ac:dyDescent="0.25">
      <c r="B140">
        <v>3644444444.4443998</v>
      </c>
      <c r="C140">
        <v>-74.523651000000001</v>
      </c>
      <c r="D140">
        <v>-65.60154</v>
      </c>
      <c r="J140">
        <v>3644444444.4443998</v>
      </c>
      <c r="K140">
        <v>-89.594489999999993</v>
      </c>
      <c r="L140">
        <v>-80.110725000000002</v>
      </c>
    </row>
    <row r="141" spans="2:12" x14ac:dyDescent="0.25">
      <c r="B141">
        <v>3866666666.6666999</v>
      </c>
      <c r="C141">
        <v>-74.653435000000002</v>
      </c>
      <c r="D141">
        <v>-65.626662999999994</v>
      </c>
      <c r="J141">
        <v>3866666666.6666999</v>
      </c>
      <c r="K141">
        <v>-88.497191999999998</v>
      </c>
      <c r="L141">
        <v>-78.598511000000002</v>
      </c>
    </row>
    <row r="142" spans="2:12" x14ac:dyDescent="0.25">
      <c r="B142">
        <v>4088888888.8888998</v>
      </c>
      <c r="C142">
        <v>-74.493140999999994</v>
      </c>
      <c r="D142">
        <v>-65.090064999999996</v>
      </c>
      <c r="J142">
        <v>4088888888.8888998</v>
      </c>
      <c r="K142">
        <v>-91.533141999999998</v>
      </c>
      <c r="L142">
        <v>-81.466369999999998</v>
      </c>
    </row>
    <row r="143" spans="2:12" x14ac:dyDescent="0.25">
      <c r="B143">
        <v>4311111111.1111002</v>
      </c>
      <c r="C143">
        <v>-81.042502999999996</v>
      </c>
      <c r="D143">
        <v>-72.480430999999996</v>
      </c>
      <c r="J143">
        <v>4311111111.1111002</v>
      </c>
      <c r="K143">
        <v>-92.843788000000004</v>
      </c>
      <c r="L143">
        <v>-83.604279000000005</v>
      </c>
    </row>
    <row r="144" spans="2:12" x14ac:dyDescent="0.25">
      <c r="B144">
        <v>4533333333.3332996</v>
      </c>
      <c r="C144">
        <v>-79.353378000000006</v>
      </c>
      <c r="D144">
        <v>-71.857140000000001</v>
      </c>
      <c r="J144">
        <v>4533333333.3332996</v>
      </c>
      <c r="K144">
        <v>-91.521309000000002</v>
      </c>
      <c r="L144">
        <v>-82.953093999999993</v>
      </c>
    </row>
    <row r="145" spans="2:12" x14ac:dyDescent="0.25">
      <c r="B145">
        <v>4755555555.5556002</v>
      </c>
      <c r="C145">
        <v>-75.512282999999996</v>
      </c>
      <c r="D145">
        <v>-67.942169000000007</v>
      </c>
      <c r="J145">
        <v>4755555555.5556002</v>
      </c>
      <c r="K145">
        <v>-90.211715999999996</v>
      </c>
      <c r="L145">
        <v>-81.653953999999999</v>
      </c>
    </row>
    <row r="146" spans="2:12" x14ac:dyDescent="0.25">
      <c r="B146">
        <v>4977777777.7777996</v>
      </c>
      <c r="C146">
        <v>-76.274651000000006</v>
      </c>
      <c r="D146">
        <v>-68.171349000000006</v>
      </c>
      <c r="J146">
        <v>4977777777.7777996</v>
      </c>
      <c r="K146">
        <v>-96.173561000000007</v>
      </c>
      <c r="L146">
        <v>-87.077599000000006</v>
      </c>
    </row>
    <row r="147" spans="2:12" x14ac:dyDescent="0.25">
      <c r="B147">
        <v>5200000000</v>
      </c>
      <c r="C147">
        <v>-80.637726000000001</v>
      </c>
      <c r="D147">
        <v>-71.942276000000007</v>
      </c>
      <c r="J147">
        <v>5200000000</v>
      </c>
      <c r="K147">
        <v>-97.845673000000005</v>
      </c>
      <c r="L147">
        <v>-88.230247000000006</v>
      </c>
    </row>
    <row r="148" spans="2:12" x14ac:dyDescent="0.25">
      <c r="B148" t="s">
        <v>26</v>
      </c>
      <c r="J148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604"/>
  <sheetViews>
    <sheetView workbookViewId="0">
      <selection activeCell="I23" sqref="I23"/>
    </sheetView>
  </sheetViews>
  <sheetFormatPr defaultRowHeight="15" x14ac:dyDescent="0.25"/>
  <cols>
    <col min="1" max="1" width="13.7109375" style="31" customWidth="1"/>
    <col min="5" max="5" width="2" style="4" customWidth="1"/>
    <col min="6" max="6" width="17.42578125" style="3" bestFit="1" customWidth="1"/>
    <col min="7" max="7" width="25.28515625" style="3" bestFit="1" customWidth="1"/>
    <col min="8" max="8" width="9.28515625" style="3" bestFit="1" customWidth="1"/>
    <col min="9" max="9" width="13.7109375" style="31" customWidth="1"/>
    <col min="13" max="13" width="2" style="4" customWidth="1"/>
    <col min="14" max="14" width="17.42578125" style="3" bestFit="1" customWidth="1"/>
    <col min="15" max="15" width="25.28515625" style="3" bestFit="1" customWidth="1"/>
    <col min="16" max="16" width="9.28515625" style="3" bestFit="1" customWidth="1"/>
    <col min="17" max="17" width="2" style="4" customWidth="1"/>
  </cols>
  <sheetData>
    <row r="1" spans="1:17" x14ac:dyDescent="0.25">
      <c r="B1" t="s">
        <v>104</v>
      </c>
      <c r="E1" s="7"/>
      <c r="G1" s="3" t="s">
        <v>16</v>
      </c>
      <c r="J1" t="s">
        <v>104</v>
      </c>
      <c r="M1" s="7"/>
      <c r="O1" s="3" t="s">
        <v>17</v>
      </c>
      <c r="Q1" s="7"/>
    </row>
    <row r="2" spans="1:17" x14ac:dyDescent="0.25">
      <c r="A2" s="40" t="s">
        <v>125</v>
      </c>
      <c r="B2" t="s">
        <v>259</v>
      </c>
      <c r="C2" t="s">
        <v>260</v>
      </c>
      <c r="D2" t="s">
        <v>263</v>
      </c>
      <c r="E2" s="7"/>
      <c r="F2" s="12"/>
      <c r="G2" s="10" t="s">
        <v>21</v>
      </c>
      <c r="I2" s="40" t="s">
        <v>121</v>
      </c>
      <c r="J2" t="s">
        <v>259</v>
      </c>
      <c r="K2" t="s">
        <v>260</v>
      </c>
      <c r="L2" t="s">
        <v>263</v>
      </c>
      <c r="M2" s="7"/>
      <c r="N2" s="12"/>
      <c r="O2" s="10" t="s">
        <v>21</v>
      </c>
      <c r="Q2" s="7"/>
    </row>
    <row r="3" spans="1:17" x14ac:dyDescent="0.25">
      <c r="B3" t="s">
        <v>261</v>
      </c>
      <c r="C3" t="s">
        <v>262</v>
      </c>
      <c r="D3" t="s">
        <v>277</v>
      </c>
      <c r="E3" s="7"/>
      <c r="F3" s="12"/>
      <c r="G3" s="10" t="s">
        <v>24</v>
      </c>
      <c r="J3" t="s">
        <v>261</v>
      </c>
      <c r="K3" t="s">
        <v>262</v>
      </c>
      <c r="L3" t="s">
        <v>278</v>
      </c>
      <c r="M3" s="7"/>
      <c r="N3" s="12"/>
      <c r="O3" s="10" t="s">
        <v>24</v>
      </c>
      <c r="Q3" s="7"/>
    </row>
    <row r="4" spans="1:17" x14ac:dyDescent="0.25">
      <c r="B4" t="s">
        <v>107</v>
      </c>
      <c r="E4" s="7"/>
      <c r="G4" s="32" t="s">
        <v>25</v>
      </c>
      <c r="J4" t="s">
        <v>107</v>
      </c>
      <c r="M4" s="7"/>
      <c r="O4" s="32" t="s">
        <v>25</v>
      </c>
      <c r="Q4" s="7"/>
    </row>
    <row r="5" spans="1:17" x14ac:dyDescent="0.25">
      <c r="E5" s="7"/>
      <c r="F5" s="3" t="s">
        <v>20</v>
      </c>
      <c r="M5" s="7"/>
      <c r="N5" s="3" t="s">
        <v>20</v>
      </c>
      <c r="Q5" s="7"/>
    </row>
    <row r="6" spans="1:17" ht="15.75" x14ac:dyDescent="0.25">
      <c r="E6" s="7"/>
      <c r="F6" s="3" t="s">
        <v>22</v>
      </c>
      <c r="G6" s="3" t="str">
        <f t="shared" ref="G6:G25" si="0">D32</f>
        <v>1Ix2L dBc Log Mag(dB)</v>
      </c>
      <c r="H6" s="26">
        <v>1</v>
      </c>
      <c r="M6" s="7"/>
      <c r="N6" s="3" t="s">
        <v>22</v>
      </c>
      <c r="O6" s="3" t="str">
        <f t="shared" ref="O6:O25" si="1">L32</f>
        <v>1Ix2L dBc Log Mag(dB)</v>
      </c>
      <c r="P6" s="26">
        <v>1</v>
      </c>
      <c r="Q6" s="7"/>
    </row>
    <row r="7" spans="1:17" ht="15.75" x14ac:dyDescent="0.25">
      <c r="B7" t="s">
        <v>108</v>
      </c>
      <c r="E7" s="7"/>
      <c r="F7" s="3">
        <f t="shared" ref="F7:F25" si="2">B33/1000000000</f>
        <v>12.909000000000001</v>
      </c>
      <c r="G7" s="3">
        <f t="shared" si="0"/>
        <v>-27.536539000000001</v>
      </c>
      <c r="H7" s="27">
        <f>ABS(AVERAGE(G7:G25)-(H6-1)*5)</f>
        <v>31.82765010526316</v>
      </c>
      <c r="J7" t="s">
        <v>108</v>
      </c>
      <c r="M7" s="7"/>
      <c r="N7" s="3">
        <f t="shared" ref="N7:N25" si="3">J33/1000000000</f>
        <v>12.909000000000001</v>
      </c>
      <c r="O7" s="3">
        <f t="shared" si="1"/>
        <v>-43.890304999999998</v>
      </c>
      <c r="P7" s="27">
        <f>ABS(AVERAGE(O7:O25)-(P6-1)*5)</f>
        <v>47.25736457894736</v>
      </c>
      <c r="Q7" s="7"/>
    </row>
    <row r="8" spans="1:17" x14ac:dyDescent="0.25">
      <c r="B8" t="s">
        <v>22</v>
      </c>
      <c r="C8" t="s">
        <v>131</v>
      </c>
      <c r="E8" s="7"/>
      <c r="F8" s="3">
        <f t="shared" si="2"/>
        <v>13.580722222222001</v>
      </c>
      <c r="G8" s="3">
        <f t="shared" si="0"/>
        <v>-30.824638</v>
      </c>
      <c r="J8" t="s">
        <v>22</v>
      </c>
      <c r="K8" t="s">
        <v>131</v>
      </c>
      <c r="M8" s="7"/>
      <c r="N8" s="3">
        <f t="shared" si="3"/>
        <v>13.580722222222001</v>
      </c>
      <c r="O8" s="3">
        <f t="shared" si="1"/>
        <v>-42.456020000000002</v>
      </c>
      <c r="Q8" s="7"/>
    </row>
    <row r="9" spans="1:17" x14ac:dyDescent="0.25">
      <c r="B9">
        <v>6500000000</v>
      </c>
      <c r="C9">
        <v>-5.1877246000000001</v>
      </c>
      <c r="E9" s="7"/>
      <c r="F9" s="3">
        <f t="shared" si="2"/>
        <v>14.252444444444</v>
      </c>
      <c r="G9" s="3">
        <f t="shared" si="0"/>
        <v>-32.814323000000002</v>
      </c>
      <c r="J9">
        <v>6500000000</v>
      </c>
      <c r="K9">
        <v>-7.2779521999999996</v>
      </c>
      <c r="M9" s="7"/>
      <c r="N9" s="3">
        <f t="shared" si="3"/>
        <v>14.252444444444</v>
      </c>
      <c r="O9" s="3">
        <f t="shared" si="1"/>
        <v>-44.249423999999998</v>
      </c>
      <c r="Q9" s="7"/>
    </row>
    <row r="10" spans="1:17" x14ac:dyDescent="0.25">
      <c r="B10">
        <v>7472222222.2222004</v>
      </c>
      <c r="C10">
        <v>-6.4302969000000001</v>
      </c>
      <c r="E10" s="7"/>
      <c r="F10" s="3">
        <f t="shared" si="2"/>
        <v>14.924166666667</v>
      </c>
      <c r="G10" s="3">
        <f t="shared" si="0"/>
        <v>-37.616871000000003</v>
      </c>
      <c r="J10">
        <v>7472222222.2222004</v>
      </c>
      <c r="K10">
        <v>-7.7255197000000004</v>
      </c>
      <c r="M10" s="7"/>
      <c r="N10" s="3">
        <f t="shared" si="3"/>
        <v>14.924166666667</v>
      </c>
      <c r="O10" s="3">
        <f t="shared" si="1"/>
        <v>-43.330295999999997</v>
      </c>
      <c r="Q10" s="7"/>
    </row>
    <row r="11" spans="1:17" x14ac:dyDescent="0.25">
      <c r="B11">
        <v>8444444444.4443998</v>
      </c>
      <c r="C11">
        <v>-6.9442843999999999</v>
      </c>
      <c r="E11" s="7"/>
      <c r="F11" s="3">
        <f t="shared" si="2"/>
        <v>15.595888888889</v>
      </c>
      <c r="G11" s="3">
        <f t="shared" si="0"/>
        <v>-49.820323999999999</v>
      </c>
      <c r="J11">
        <v>8444444444.4443998</v>
      </c>
      <c r="K11">
        <v>-7.7745274999999996</v>
      </c>
      <c r="M11" s="7"/>
      <c r="N11" s="3">
        <f t="shared" si="3"/>
        <v>15.595888888889</v>
      </c>
      <c r="O11" s="3">
        <f t="shared" si="1"/>
        <v>-43.581679999999999</v>
      </c>
      <c r="Q11" s="7"/>
    </row>
    <row r="12" spans="1:17" x14ac:dyDescent="0.25">
      <c r="B12">
        <v>9416666666.6667004</v>
      </c>
      <c r="C12">
        <v>-7.0754986000000004</v>
      </c>
      <c r="E12" s="7"/>
      <c r="F12" s="3">
        <f t="shared" si="2"/>
        <v>16.267611111111002</v>
      </c>
      <c r="G12" s="3">
        <f t="shared" si="0"/>
        <v>-38.228023999999998</v>
      </c>
      <c r="J12">
        <v>9416666666.6667004</v>
      </c>
      <c r="K12">
        <v>-7.9494151999999998</v>
      </c>
      <c r="M12" s="7"/>
      <c r="N12" s="3">
        <f t="shared" si="3"/>
        <v>16.267611111111002</v>
      </c>
      <c r="O12" s="3">
        <f t="shared" si="1"/>
        <v>-41.345863000000001</v>
      </c>
      <c r="Q12" s="7"/>
    </row>
    <row r="13" spans="1:17" x14ac:dyDescent="0.25">
      <c r="B13">
        <v>10388888888.889</v>
      </c>
      <c r="C13">
        <v>-6.7993379000000003</v>
      </c>
      <c r="E13" s="7"/>
      <c r="F13" s="3">
        <f t="shared" si="2"/>
        <v>16.939333333333</v>
      </c>
      <c r="G13" s="3">
        <f t="shared" si="0"/>
        <v>-35.132458</v>
      </c>
      <c r="J13">
        <v>10388888888.889</v>
      </c>
      <c r="K13">
        <v>-8.0130224000000005</v>
      </c>
      <c r="M13" s="7"/>
      <c r="N13" s="3">
        <f t="shared" si="3"/>
        <v>16.939333333333</v>
      </c>
      <c r="O13" s="3">
        <f t="shared" si="1"/>
        <v>-39.393360000000001</v>
      </c>
      <c r="Q13" s="7"/>
    </row>
    <row r="14" spans="1:17" x14ac:dyDescent="0.25">
      <c r="B14">
        <v>11361111111.111</v>
      </c>
      <c r="C14">
        <v>-6.6126661000000002</v>
      </c>
      <c r="E14" s="7"/>
      <c r="F14" s="3">
        <f t="shared" si="2"/>
        <v>17.611055555556</v>
      </c>
      <c r="G14" s="3">
        <f t="shared" si="0"/>
        <v>-32.982013999999999</v>
      </c>
      <c r="J14">
        <v>11361111111.111</v>
      </c>
      <c r="K14">
        <v>-8.6103200999999991</v>
      </c>
      <c r="M14" s="7"/>
      <c r="N14" s="3">
        <f t="shared" si="3"/>
        <v>17.611055555556</v>
      </c>
      <c r="O14" s="3">
        <f t="shared" si="1"/>
        <v>-39.532832999999997</v>
      </c>
      <c r="Q14" s="7"/>
    </row>
    <row r="15" spans="1:17" x14ac:dyDescent="0.25">
      <c r="B15">
        <v>12333333333.333</v>
      </c>
      <c r="C15">
        <v>-6.7479896999999998</v>
      </c>
      <c r="E15" s="7"/>
      <c r="F15" s="3">
        <f t="shared" si="2"/>
        <v>18.282777777778001</v>
      </c>
      <c r="G15" s="3">
        <f t="shared" si="0"/>
        <v>-30.778880999999998</v>
      </c>
      <c r="J15">
        <v>12333333333.333</v>
      </c>
      <c r="K15">
        <v>-9.1566992000000003</v>
      </c>
      <c r="M15" s="7"/>
      <c r="N15" s="3">
        <f t="shared" si="3"/>
        <v>18.282777777778001</v>
      </c>
      <c r="O15" s="3">
        <f t="shared" si="1"/>
        <v>-40.609355999999998</v>
      </c>
      <c r="Q15" s="7"/>
    </row>
    <row r="16" spans="1:17" x14ac:dyDescent="0.25">
      <c r="B16">
        <v>13305555555.556</v>
      </c>
      <c r="C16">
        <v>-6.8811597999999998</v>
      </c>
      <c r="E16" s="7"/>
      <c r="F16" s="3">
        <f t="shared" si="2"/>
        <v>18.954499999999999</v>
      </c>
      <c r="G16" s="3">
        <f t="shared" si="0"/>
        <v>-29.079457999999999</v>
      </c>
      <c r="J16">
        <v>13305555555.556</v>
      </c>
      <c r="K16">
        <v>-9.2619667000000003</v>
      </c>
      <c r="M16" s="7"/>
      <c r="N16" s="3">
        <f t="shared" si="3"/>
        <v>18.954499999999999</v>
      </c>
      <c r="O16" s="3">
        <f t="shared" si="1"/>
        <v>-41.936684</v>
      </c>
      <c r="Q16" s="7"/>
    </row>
    <row r="17" spans="2:17" x14ac:dyDescent="0.25">
      <c r="B17">
        <v>14277777777.778</v>
      </c>
      <c r="C17">
        <v>-7.2169409</v>
      </c>
      <c r="E17" s="7"/>
      <c r="F17" s="3">
        <f t="shared" si="2"/>
        <v>19.626222222222001</v>
      </c>
      <c r="G17" s="3">
        <f t="shared" si="0"/>
        <v>-30.451263000000001</v>
      </c>
      <c r="J17">
        <v>14277777777.778</v>
      </c>
      <c r="K17">
        <v>-9.0740061000000001</v>
      </c>
      <c r="M17" s="7"/>
      <c r="N17" s="3">
        <f t="shared" si="3"/>
        <v>19.626222222222001</v>
      </c>
      <c r="O17" s="3">
        <f t="shared" si="1"/>
        <v>-42.599262000000003</v>
      </c>
      <c r="Q17" s="7"/>
    </row>
    <row r="18" spans="2:17" x14ac:dyDescent="0.25">
      <c r="B18">
        <v>15250000000</v>
      </c>
      <c r="C18">
        <v>-7.6953430000000003</v>
      </c>
      <c r="E18" s="7"/>
      <c r="F18" s="3">
        <f t="shared" si="2"/>
        <v>20.297944444443999</v>
      </c>
      <c r="G18" s="3">
        <f t="shared" si="0"/>
        <v>-29.542448</v>
      </c>
      <c r="J18">
        <v>15250000000</v>
      </c>
      <c r="K18">
        <v>-8.7560959</v>
      </c>
      <c r="M18" s="7"/>
      <c r="N18" s="3">
        <f t="shared" si="3"/>
        <v>20.297944444443999</v>
      </c>
      <c r="O18" s="3">
        <f t="shared" si="1"/>
        <v>-43.72242</v>
      </c>
      <c r="Q18" s="7"/>
    </row>
    <row r="19" spans="2:17" x14ac:dyDescent="0.25">
      <c r="B19">
        <v>16222222222.222</v>
      </c>
      <c r="C19">
        <v>-8.0496712000000006</v>
      </c>
      <c r="E19" s="7"/>
      <c r="F19" s="3">
        <f t="shared" si="2"/>
        <v>20.969666666666999</v>
      </c>
      <c r="G19" s="3">
        <f t="shared" si="0"/>
        <v>-29.077470999999999</v>
      </c>
      <c r="J19">
        <v>16222222222.222</v>
      </c>
      <c r="K19">
        <v>-8.4574137</v>
      </c>
      <c r="M19" s="7"/>
      <c r="N19" s="3">
        <f t="shared" si="3"/>
        <v>20.969666666666999</v>
      </c>
      <c r="O19" s="3">
        <f t="shared" si="1"/>
        <v>-48.886215</v>
      </c>
      <c r="Q19" s="7"/>
    </row>
    <row r="20" spans="2:17" x14ac:dyDescent="0.25">
      <c r="B20">
        <v>17194444444.444</v>
      </c>
      <c r="C20">
        <v>-8.1348447999999998</v>
      </c>
      <c r="E20" s="7"/>
      <c r="F20" s="3">
        <f t="shared" si="2"/>
        <v>21.641388888889001</v>
      </c>
      <c r="G20" s="3">
        <f t="shared" si="0"/>
        <v>-29.751550999999999</v>
      </c>
      <c r="J20">
        <v>17194444444.444</v>
      </c>
      <c r="K20">
        <v>-8.4004974000000008</v>
      </c>
      <c r="M20" s="7"/>
      <c r="N20" s="3">
        <f t="shared" si="3"/>
        <v>21.641388888889001</v>
      </c>
      <c r="O20" s="3">
        <f t="shared" si="1"/>
        <v>-50.235469999999999</v>
      </c>
      <c r="Q20" s="7"/>
    </row>
    <row r="21" spans="2:17" x14ac:dyDescent="0.25">
      <c r="B21">
        <v>18166666666.667</v>
      </c>
      <c r="C21">
        <v>-8.2530909000000001</v>
      </c>
      <c r="E21" s="7"/>
      <c r="F21" s="3">
        <f t="shared" si="2"/>
        <v>22.313111111110999</v>
      </c>
      <c r="G21" s="3">
        <f t="shared" si="0"/>
        <v>-25.304684000000002</v>
      </c>
      <c r="J21">
        <v>18166666666.667</v>
      </c>
      <c r="K21">
        <v>-8.5165776999999991</v>
      </c>
      <c r="M21" s="7"/>
      <c r="N21" s="3">
        <f t="shared" si="3"/>
        <v>22.313111111110999</v>
      </c>
      <c r="O21" s="3">
        <f t="shared" si="1"/>
        <v>-55.910587</v>
      </c>
      <c r="Q21" s="7"/>
    </row>
    <row r="22" spans="2:17" x14ac:dyDescent="0.25">
      <c r="B22">
        <v>19138888888.889</v>
      </c>
      <c r="C22">
        <v>-8.1351700000000005</v>
      </c>
      <c r="E22" s="7"/>
      <c r="F22" s="3">
        <f t="shared" si="2"/>
        <v>22.984833333333</v>
      </c>
      <c r="G22" s="3">
        <f t="shared" si="0"/>
        <v>-27.667551</v>
      </c>
      <c r="J22">
        <v>19138888888.889</v>
      </c>
      <c r="K22">
        <v>-8.7109404000000001</v>
      </c>
      <c r="M22" s="7"/>
      <c r="N22" s="3">
        <f t="shared" si="3"/>
        <v>22.984833333333</v>
      </c>
      <c r="O22" s="3">
        <f t="shared" si="1"/>
        <v>-51.742226000000002</v>
      </c>
      <c r="Q22" s="7"/>
    </row>
    <row r="23" spans="2:17" x14ac:dyDescent="0.25">
      <c r="B23">
        <v>20111111111.111</v>
      </c>
      <c r="C23">
        <v>-7.9672799000000003</v>
      </c>
      <c r="E23" s="7"/>
      <c r="F23" s="3">
        <f t="shared" si="2"/>
        <v>23.656555555556</v>
      </c>
      <c r="G23" s="3">
        <f t="shared" si="0"/>
        <v>-26.657719</v>
      </c>
      <c r="J23">
        <v>20111111111.111</v>
      </c>
      <c r="K23">
        <v>-8.8607730999999994</v>
      </c>
      <c r="M23" s="7"/>
      <c r="N23" s="3">
        <f t="shared" si="3"/>
        <v>23.656555555556</v>
      </c>
      <c r="O23" s="3">
        <f t="shared" si="1"/>
        <v>-55.303055000000001</v>
      </c>
      <c r="Q23" s="7"/>
    </row>
    <row r="24" spans="2:17" x14ac:dyDescent="0.25">
      <c r="B24">
        <v>21083333333.333</v>
      </c>
      <c r="C24">
        <v>-7.9871454000000002</v>
      </c>
      <c r="E24" s="7"/>
      <c r="F24" s="3">
        <f t="shared" si="2"/>
        <v>24.328277777777998</v>
      </c>
      <c r="G24" s="3">
        <f t="shared" si="0"/>
        <v>-29.777946</v>
      </c>
      <c r="J24">
        <v>21083333333.333</v>
      </c>
      <c r="K24">
        <v>-9.1367998000000004</v>
      </c>
      <c r="M24" s="7"/>
      <c r="N24" s="3">
        <f t="shared" si="3"/>
        <v>24.328277777777998</v>
      </c>
      <c r="O24" s="3">
        <f t="shared" si="1"/>
        <v>-56.130417000000001</v>
      </c>
      <c r="Q24" s="7"/>
    </row>
    <row r="25" spans="2:17" x14ac:dyDescent="0.25">
      <c r="B25">
        <v>22055555555.556</v>
      </c>
      <c r="C25">
        <v>-8.1566839000000009</v>
      </c>
      <c r="E25" s="7"/>
      <c r="F25" s="3">
        <f t="shared" si="2"/>
        <v>25</v>
      </c>
      <c r="G25" s="3">
        <f t="shared" si="0"/>
        <v>-31.681189</v>
      </c>
      <c r="J25">
        <v>22055555555.556</v>
      </c>
      <c r="K25">
        <v>-9.2397946999999991</v>
      </c>
      <c r="M25" s="7"/>
      <c r="N25" s="3">
        <f t="shared" si="3"/>
        <v>25</v>
      </c>
      <c r="O25" s="3">
        <f t="shared" si="1"/>
        <v>-73.034453999999997</v>
      </c>
      <c r="Q25" s="7"/>
    </row>
    <row r="26" spans="2:17" x14ac:dyDescent="0.25">
      <c r="B26">
        <v>23027777777.778</v>
      </c>
      <c r="C26">
        <v>-7.9551039000000001</v>
      </c>
      <c r="E26" s="7"/>
      <c r="F26" s="3" t="s">
        <v>26</v>
      </c>
      <c r="J26">
        <v>23027777777.778</v>
      </c>
      <c r="K26">
        <v>-9.5314216999999992</v>
      </c>
      <c r="M26" s="7"/>
      <c r="N26" s="3" t="s">
        <v>26</v>
      </c>
      <c r="Q26" s="7"/>
    </row>
    <row r="27" spans="2:17" x14ac:dyDescent="0.25">
      <c r="B27">
        <v>24000000000</v>
      </c>
      <c r="C27">
        <v>-7.9410796000000001</v>
      </c>
      <c r="E27" s="7"/>
      <c r="J27">
        <v>24000000000</v>
      </c>
      <c r="K27">
        <v>-10.164633</v>
      </c>
      <c r="M27" s="7"/>
      <c r="Q27" s="7"/>
    </row>
    <row r="28" spans="2:17" x14ac:dyDescent="0.25">
      <c r="B28" t="s">
        <v>26</v>
      </c>
      <c r="E28" s="7"/>
      <c r="J28" t="s">
        <v>26</v>
      </c>
      <c r="M28" s="7"/>
      <c r="Q28" s="7"/>
    </row>
    <row r="29" spans="2:17" x14ac:dyDescent="0.25">
      <c r="E29" s="7"/>
      <c r="F29" s="3" t="s">
        <v>27</v>
      </c>
      <c r="M29" s="7"/>
      <c r="N29" s="3" t="s">
        <v>27</v>
      </c>
      <c r="Q29" s="7"/>
    </row>
    <row r="30" spans="2:17" ht="15.75" x14ac:dyDescent="0.25">
      <c r="E30" s="7"/>
      <c r="F30" s="3" t="s">
        <v>22</v>
      </c>
      <c r="G30" s="3" t="str">
        <f t="shared" ref="G30:G49" si="4">D56</f>
        <v>1Ix3L dBc Log Mag(dB)</v>
      </c>
      <c r="H30" s="26">
        <v>1</v>
      </c>
      <c r="M30" s="7"/>
      <c r="N30" s="3" t="s">
        <v>22</v>
      </c>
      <c r="O30" s="3" t="str">
        <f t="shared" ref="O30:O49" si="5">L56</f>
        <v>1Ix3L dBc Log Mag(dB)</v>
      </c>
      <c r="P30" s="26">
        <v>1</v>
      </c>
      <c r="Q30" s="7"/>
    </row>
    <row r="31" spans="2:17" ht="15.75" x14ac:dyDescent="0.25">
      <c r="B31" t="s">
        <v>20</v>
      </c>
      <c r="E31" s="7"/>
      <c r="F31" s="3">
        <f t="shared" ref="F31:F49" si="6">B57/1000000000</f>
        <v>13.489000000000001</v>
      </c>
      <c r="G31" s="3">
        <f t="shared" si="4"/>
        <v>-16.755381</v>
      </c>
      <c r="H31" s="27">
        <f>ABS(AVERAGE(G31:G49)-(H30-1)*5)</f>
        <v>10.348285384210525</v>
      </c>
      <c r="J31" t="s">
        <v>20</v>
      </c>
      <c r="M31" s="7"/>
      <c r="N31" s="3">
        <f t="shared" ref="N31:N49" si="7">J57/1000000000</f>
        <v>13.489000000000001</v>
      </c>
      <c r="O31" s="3">
        <f t="shared" si="5"/>
        <v>-17.117743999999998</v>
      </c>
      <c r="P31" s="27">
        <f>ABS(AVERAGE(O31:O49)-(P30-1)*5)</f>
        <v>9.7977954526315774</v>
      </c>
      <c r="Q31" s="7"/>
    </row>
    <row r="32" spans="2:17" x14ac:dyDescent="0.25">
      <c r="B32" t="s">
        <v>22</v>
      </c>
      <c r="C32" t="s">
        <v>167</v>
      </c>
      <c r="D32" t="s">
        <v>80</v>
      </c>
      <c r="E32" s="7"/>
      <c r="F32" s="3">
        <f t="shared" si="6"/>
        <v>14.128500000000001</v>
      </c>
      <c r="G32" s="3">
        <f t="shared" si="4"/>
        <v>-14.731899</v>
      </c>
      <c r="J32" t="s">
        <v>22</v>
      </c>
      <c r="K32" t="s">
        <v>167</v>
      </c>
      <c r="L32" t="s">
        <v>80</v>
      </c>
      <c r="M32" s="7"/>
      <c r="N32" s="3">
        <f t="shared" si="7"/>
        <v>14.128500000000001</v>
      </c>
      <c r="O32" s="3">
        <f t="shared" si="5"/>
        <v>-14.716979</v>
      </c>
      <c r="Q32" s="7"/>
    </row>
    <row r="33" spans="2:17" x14ac:dyDescent="0.25">
      <c r="B33">
        <v>12909000000</v>
      </c>
      <c r="C33">
        <v>-32.724266</v>
      </c>
      <c r="D33">
        <v>-27.536539000000001</v>
      </c>
      <c r="E33" s="7"/>
      <c r="F33" s="3">
        <f t="shared" si="6"/>
        <v>14.768000000000001</v>
      </c>
      <c r="G33" s="3">
        <f t="shared" si="4"/>
        <v>-12.751334999999999</v>
      </c>
      <c r="J33">
        <v>12909000000</v>
      </c>
      <c r="K33">
        <v>-51.168258999999999</v>
      </c>
      <c r="L33">
        <v>-43.890304999999998</v>
      </c>
      <c r="M33" s="7"/>
      <c r="N33" s="3">
        <f t="shared" si="7"/>
        <v>14.768000000000001</v>
      </c>
      <c r="O33" s="3">
        <f t="shared" si="5"/>
        <v>-13.474608999999999</v>
      </c>
      <c r="Q33" s="7"/>
    </row>
    <row r="34" spans="2:17" x14ac:dyDescent="0.25">
      <c r="B34">
        <v>13580722222.222</v>
      </c>
      <c r="C34">
        <v>-37.254936000000001</v>
      </c>
      <c r="D34">
        <v>-30.824638</v>
      </c>
      <c r="E34" s="7"/>
      <c r="F34" s="3">
        <f t="shared" si="6"/>
        <v>15.407500000000001</v>
      </c>
      <c r="G34" s="3">
        <f t="shared" si="4"/>
        <v>-12.271176000000001</v>
      </c>
      <c r="J34">
        <v>13580722222.222</v>
      </c>
      <c r="K34">
        <v>-50.181541000000003</v>
      </c>
      <c r="L34">
        <v>-42.456020000000002</v>
      </c>
      <c r="M34" s="7"/>
      <c r="N34" s="3">
        <f t="shared" si="7"/>
        <v>15.407500000000001</v>
      </c>
      <c r="O34" s="3">
        <f t="shared" si="5"/>
        <v>-12.006919</v>
      </c>
      <c r="Q34" s="7"/>
    </row>
    <row r="35" spans="2:17" x14ac:dyDescent="0.25">
      <c r="B35">
        <v>14252444444.444</v>
      </c>
      <c r="C35">
        <v>-39.758606</v>
      </c>
      <c r="D35">
        <v>-32.814323000000002</v>
      </c>
      <c r="E35" s="7"/>
      <c r="F35" s="3">
        <f t="shared" si="6"/>
        <v>16.047000000000001</v>
      </c>
      <c r="G35" s="3">
        <f t="shared" si="4"/>
        <v>-11.635954</v>
      </c>
      <c r="J35">
        <v>14252444444.444</v>
      </c>
      <c r="K35">
        <v>-52.023952000000001</v>
      </c>
      <c r="L35">
        <v>-44.249423999999998</v>
      </c>
      <c r="M35" s="7"/>
      <c r="N35" s="3">
        <f t="shared" si="7"/>
        <v>16.047000000000001</v>
      </c>
      <c r="O35" s="3">
        <f t="shared" si="5"/>
        <v>-11.4628</v>
      </c>
      <c r="Q35" s="7"/>
    </row>
    <row r="36" spans="2:17" x14ac:dyDescent="0.25">
      <c r="B36">
        <v>14924166666.667</v>
      </c>
      <c r="C36">
        <v>-44.692368000000002</v>
      </c>
      <c r="D36">
        <v>-37.616871000000003</v>
      </c>
      <c r="E36" s="7"/>
      <c r="F36" s="3">
        <f t="shared" si="6"/>
        <v>16.686499999999999</v>
      </c>
      <c r="G36" s="3">
        <f t="shared" si="4"/>
        <v>-11.234106000000001</v>
      </c>
      <c r="J36">
        <v>14924166666.667</v>
      </c>
      <c r="K36">
        <v>-51.279708999999997</v>
      </c>
      <c r="L36">
        <v>-43.330295999999997</v>
      </c>
      <c r="M36" s="7"/>
      <c r="N36" s="3">
        <f t="shared" si="7"/>
        <v>16.686499999999999</v>
      </c>
      <c r="O36" s="3">
        <f t="shared" si="5"/>
        <v>-9.5112571999999993</v>
      </c>
      <c r="Q36" s="7"/>
    </row>
    <row r="37" spans="2:17" x14ac:dyDescent="0.25">
      <c r="B37">
        <v>15595888888.889</v>
      </c>
      <c r="C37">
        <v>-56.619658999999999</v>
      </c>
      <c r="D37">
        <v>-49.820323999999999</v>
      </c>
      <c r="E37" s="7"/>
      <c r="F37" s="3">
        <f t="shared" si="6"/>
        <v>17.326000000000001</v>
      </c>
      <c r="G37" s="3">
        <f t="shared" si="4"/>
        <v>-10.688682999999999</v>
      </c>
      <c r="J37">
        <v>15595888888.889</v>
      </c>
      <c r="K37">
        <v>-51.594704</v>
      </c>
      <c r="L37">
        <v>-43.581679999999999</v>
      </c>
      <c r="M37" s="7"/>
      <c r="N37" s="3">
        <f t="shared" si="7"/>
        <v>17.326000000000001</v>
      </c>
      <c r="O37" s="3">
        <f t="shared" si="5"/>
        <v>-7.9736142000000001</v>
      </c>
      <c r="Q37" s="7"/>
    </row>
    <row r="38" spans="2:17" x14ac:dyDescent="0.25">
      <c r="B38">
        <v>16267611111.111</v>
      </c>
      <c r="C38">
        <v>-44.840687000000003</v>
      </c>
      <c r="D38">
        <v>-38.228023999999998</v>
      </c>
      <c r="E38" s="7"/>
      <c r="F38" s="3">
        <f t="shared" si="6"/>
        <v>17.965499999999999</v>
      </c>
      <c r="G38" s="3">
        <f t="shared" si="4"/>
        <v>-9.5066442000000002</v>
      </c>
      <c r="J38">
        <v>16267611111.111</v>
      </c>
      <c r="K38">
        <v>-49.956184</v>
      </c>
      <c r="L38">
        <v>-41.345863000000001</v>
      </c>
      <c r="M38" s="7"/>
      <c r="N38" s="3">
        <f t="shared" si="7"/>
        <v>17.965499999999999</v>
      </c>
      <c r="O38" s="3">
        <f t="shared" si="5"/>
        <v>-7.1164202999999997</v>
      </c>
      <c r="Q38" s="7"/>
    </row>
    <row r="39" spans="2:17" x14ac:dyDescent="0.25">
      <c r="B39">
        <v>16939333333.333</v>
      </c>
      <c r="C39">
        <v>-41.880446999999997</v>
      </c>
      <c r="D39">
        <v>-35.132458</v>
      </c>
      <c r="E39" s="7"/>
      <c r="F39" s="3">
        <f t="shared" si="6"/>
        <v>18.605</v>
      </c>
      <c r="G39" s="3">
        <f t="shared" si="4"/>
        <v>-9.2993135000000002</v>
      </c>
      <c r="J39">
        <v>16939333333.333</v>
      </c>
      <c r="K39">
        <v>-48.550060000000002</v>
      </c>
      <c r="L39">
        <v>-39.393360000000001</v>
      </c>
      <c r="M39" s="7"/>
      <c r="N39" s="3">
        <f t="shared" si="7"/>
        <v>18.605</v>
      </c>
      <c r="O39" s="3">
        <f t="shared" si="5"/>
        <v>-7.2961296999999998</v>
      </c>
      <c r="Q39" s="7"/>
    </row>
    <row r="40" spans="2:17" x14ac:dyDescent="0.25">
      <c r="B40">
        <v>17611055555.556</v>
      </c>
      <c r="C40">
        <v>-39.863174000000001</v>
      </c>
      <c r="D40">
        <v>-32.982013999999999</v>
      </c>
      <c r="E40" s="7"/>
      <c r="F40" s="3">
        <f t="shared" si="6"/>
        <v>19.244499999999999</v>
      </c>
      <c r="G40" s="3">
        <f t="shared" si="4"/>
        <v>-8.2379111999999992</v>
      </c>
      <c r="J40">
        <v>17611055555.556</v>
      </c>
      <c r="K40">
        <v>-48.794800000000002</v>
      </c>
      <c r="L40">
        <v>-39.532832999999997</v>
      </c>
      <c r="M40" s="7"/>
      <c r="N40" s="3">
        <f t="shared" si="7"/>
        <v>19.244499999999999</v>
      </c>
      <c r="O40" s="3">
        <f t="shared" si="5"/>
        <v>-7.4067553999999998</v>
      </c>
      <c r="Q40" s="7"/>
    </row>
    <row r="41" spans="2:17" x14ac:dyDescent="0.25">
      <c r="B41">
        <v>18282777777.778</v>
      </c>
      <c r="C41">
        <v>-37.995823000000001</v>
      </c>
      <c r="D41">
        <v>-30.778880999999998</v>
      </c>
      <c r="E41" s="7"/>
      <c r="F41" s="3">
        <f t="shared" si="6"/>
        <v>19.884</v>
      </c>
      <c r="G41" s="3">
        <f t="shared" si="4"/>
        <v>-8.0452537999999993</v>
      </c>
      <c r="J41">
        <v>18282777777.778</v>
      </c>
      <c r="K41">
        <v>-49.683360999999998</v>
      </c>
      <c r="L41">
        <v>-40.609355999999998</v>
      </c>
      <c r="M41" s="7"/>
      <c r="N41" s="3">
        <f t="shared" si="7"/>
        <v>19.884</v>
      </c>
      <c r="O41" s="3">
        <f t="shared" si="5"/>
        <v>-7.4766054000000004</v>
      </c>
      <c r="Q41" s="7"/>
    </row>
    <row r="42" spans="2:17" x14ac:dyDescent="0.25">
      <c r="B42">
        <v>18954500000</v>
      </c>
      <c r="C42">
        <v>-36.774799000000002</v>
      </c>
      <c r="D42">
        <v>-29.079457999999999</v>
      </c>
      <c r="E42" s="7"/>
      <c r="F42" s="3">
        <f t="shared" si="6"/>
        <v>20.523499999999999</v>
      </c>
      <c r="G42" s="3">
        <f t="shared" si="4"/>
        <v>-7.7733616999999997</v>
      </c>
      <c r="J42">
        <v>18954500000</v>
      </c>
      <c r="K42">
        <v>-50.692779999999999</v>
      </c>
      <c r="L42">
        <v>-41.936684</v>
      </c>
      <c r="M42" s="7"/>
      <c r="N42" s="3">
        <f t="shared" si="7"/>
        <v>20.523499999999999</v>
      </c>
      <c r="O42" s="3">
        <f t="shared" si="5"/>
        <v>-7.6108832</v>
      </c>
      <c r="Q42" s="7"/>
    </row>
    <row r="43" spans="2:17" x14ac:dyDescent="0.25">
      <c r="B43">
        <v>19626222222.222</v>
      </c>
      <c r="C43">
        <v>-38.500934999999998</v>
      </c>
      <c r="D43">
        <v>-30.451263000000001</v>
      </c>
      <c r="E43" s="7"/>
      <c r="F43" s="3">
        <f t="shared" si="6"/>
        <v>21.163</v>
      </c>
      <c r="G43" s="3">
        <f t="shared" si="4"/>
        <v>-7.9221276999999999</v>
      </c>
      <c r="J43">
        <v>19626222222.222</v>
      </c>
      <c r="K43">
        <v>-51.056674999999998</v>
      </c>
      <c r="L43">
        <v>-42.599262000000003</v>
      </c>
      <c r="M43" s="7"/>
      <c r="N43" s="3">
        <f t="shared" si="7"/>
        <v>21.163</v>
      </c>
      <c r="O43" s="3">
        <f t="shared" si="5"/>
        <v>-7.8630380999999998</v>
      </c>
      <c r="Q43" s="7"/>
    </row>
    <row r="44" spans="2:17" x14ac:dyDescent="0.25">
      <c r="B44">
        <v>20297944444.444</v>
      </c>
      <c r="C44">
        <v>-37.677292000000001</v>
      </c>
      <c r="D44">
        <v>-29.542448</v>
      </c>
      <c r="E44" s="7"/>
      <c r="F44" s="3">
        <f t="shared" si="6"/>
        <v>21.802499999999998</v>
      </c>
      <c r="G44" s="3">
        <f t="shared" si="4"/>
        <v>-8.5329446999999998</v>
      </c>
      <c r="J44">
        <v>20297944444.444</v>
      </c>
      <c r="K44">
        <v>-52.122917000000001</v>
      </c>
      <c r="L44">
        <v>-43.72242</v>
      </c>
      <c r="M44" s="7"/>
      <c r="N44" s="3">
        <f t="shared" si="7"/>
        <v>21.802499999999998</v>
      </c>
      <c r="O44" s="3">
        <f t="shared" si="5"/>
        <v>-7.6634941000000003</v>
      </c>
      <c r="Q44" s="7"/>
    </row>
    <row r="45" spans="2:17" x14ac:dyDescent="0.25">
      <c r="B45">
        <v>20969666666.667</v>
      </c>
      <c r="C45">
        <v>-37.330562999999998</v>
      </c>
      <c r="D45">
        <v>-29.077470999999999</v>
      </c>
      <c r="E45" s="7"/>
      <c r="F45" s="3">
        <f t="shared" si="6"/>
        <v>22.442</v>
      </c>
      <c r="G45" s="3">
        <f t="shared" si="4"/>
        <v>-9.4852705000000004</v>
      </c>
      <c r="J45">
        <v>20969666666.667</v>
      </c>
      <c r="K45">
        <v>-57.402794</v>
      </c>
      <c r="L45">
        <v>-48.886215</v>
      </c>
      <c r="M45" s="7"/>
      <c r="N45" s="3">
        <f t="shared" si="7"/>
        <v>22.442</v>
      </c>
      <c r="O45" s="3">
        <f t="shared" si="5"/>
        <v>-7.9711331999999997</v>
      </c>
      <c r="Q45" s="7"/>
    </row>
    <row r="46" spans="2:17" x14ac:dyDescent="0.25">
      <c r="B46">
        <v>21641388888.889</v>
      </c>
      <c r="C46">
        <v>-37.886723000000003</v>
      </c>
      <c r="D46">
        <v>-29.751550999999999</v>
      </c>
      <c r="E46" s="7"/>
      <c r="F46" s="3">
        <f t="shared" si="6"/>
        <v>23.081499999999998</v>
      </c>
      <c r="G46" s="3">
        <f t="shared" si="4"/>
        <v>-9.6092595999999997</v>
      </c>
      <c r="J46">
        <v>21641388888.889</v>
      </c>
      <c r="K46">
        <v>-58.946410999999998</v>
      </c>
      <c r="L46">
        <v>-50.235469999999999</v>
      </c>
      <c r="M46" s="7"/>
      <c r="N46" s="3">
        <f t="shared" si="7"/>
        <v>23.081499999999998</v>
      </c>
      <c r="O46" s="3">
        <f t="shared" si="5"/>
        <v>-8.2643833000000004</v>
      </c>
      <c r="Q46" s="7"/>
    </row>
    <row r="47" spans="2:17" x14ac:dyDescent="0.25">
      <c r="B47">
        <v>22313111111.111</v>
      </c>
      <c r="C47">
        <v>-33.271965000000002</v>
      </c>
      <c r="D47">
        <v>-25.304684000000002</v>
      </c>
      <c r="E47" s="7"/>
      <c r="F47" s="3">
        <f t="shared" si="6"/>
        <v>23.721</v>
      </c>
      <c r="G47" s="3">
        <f t="shared" si="4"/>
        <v>-8.9085263999999995</v>
      </c>
      <c r="J47">
        <v>22313111111.111</v>
      </c>
      <c r="K47">
        <v>-64.771361999999996</v>
      </c>
      <c r="L47">
        <v>-55.910587</v>
      </c>
      <c r="M47" s="7"/>
      <c r="N47" s="3">
        <f t="shared" si="7"/>
        <v>23.721</v>
      </c>
      <c r="O47" s="3">
        <f t="shared" si="5"/>
        <v>-9.2898864999999997</v>
      </c>
      <c r="Q47" s="7"/>
    </row>
    <row r="48" spans="2:17" x14ac:dyDescent="0.25">
      <c r="B48">
        <v>22984833333.333</v>
      </c>
      <c r="C48">
        <v>-35.654696999999999</v>
      </c>
      <c r="D48">
        <v>-27.667551</v>
      </c>
      <c r="E48" s="7"/>
      <c r="F48" s="3">
        <f t="shared" si="6"/>
        <v>24.360499999999998</v>
      </c>
      <c r="G48" s="3">
        <f t="shared" si="4"/>
        <v>-9.1321030000000007</v>
      </c>
      <c r="J48">
        <v>22984833333.333</v>
      </c>
      <c r="K48">
        <v>-60.879024999999999</v>
      </c>
      <c r="L48">
        <v>-51.742226000000002</v>
      </c>
      <c r="M48" s="7"/>
      <c r="N48" s="3">
        <f t="shared" si="7"/>
        <v>24.360499999999998</v>
      </c>
      <c r="O48" s="3">
        <f t="shared" si="5"/>
        <v>-10.28285</v>
      </c>
      <c r="Q48" s="7"/>
    </row>
    <row r="49" spans="2:17" x14ac:dyDescent="0.25">
      <c r="B49">
        <v>23656555555.556</v>
      </c>
      <c r="C49">
        <v>-34.814404000000003</v>
      </c>
      <c r="D49">
        <v>-26.657719</v>
      </c>
      <c r="E49" s="7"/>
      <c r="F49" s="3">
        <f t="shared" si="6"/>
        <v>25</v>
      </c>
      <c r="G49" s="3">
        <f t="shared" si="4"/>
        <v>-10.096171999999999</v>
      </c>
      <c r="J49">
        <v>23656555555.556</v>
      </c>
      <c r="K49">
        <v>-64.542846999999995</v>
      </c>
      <c r="L49">
        <v>-55.303055000000001</v>
      </c>
      <c r="M49" s="7"/>
      <c r="N49" s="3">
        <f t="shared" si="7"/>
        <v>25</v>
      </c>
      <c r="O49" s="3">
        <f t="shared" si="5"/>
        <v>-11.652612</v>
      </c>
      <c r="Q49" s="7"/>
    </row>
    <row r="50" spans="2:17" x14ac:dyDescent="0.25">
      <c r="B50">
        <v>24328277777.778</v>
      </c>
      <c r="C50">
        <v>-37.733051000000003</v>
      </c>
      <c r="D50">
        <v>-29.777946</v>
      </c>
      <c r="E50" s="7"/>
      <c r="F50" s="3" t="s">
        <v>26</v>
      </c>
      <c r="J50">
        <v>24328277777.778</v>
      </c>
      <c r="K50">
        <v>-65.661834999999996</v>
      </c>
      <c r="L50">
        <v>-56.130417000000001</v>
      </c>
      <c r="M50" s="7"/>
      <c r="N50" s="3" t="s">
        <v>26</v>
      </c>
      <c r="Q50" s="7"/>
    </row>
    <row r="51" spans="2:17" x14ac:dyDescent="0.25">
      <c r="B51">
        <v>25000000000</v>
      </c>
      <c r="C51">
        <v>-39.622269000000003</v>
      </c>
      <c r="D51">
        <v>-31.681189</v>
      </c>
      <c r="E51" s="7"/>
      <c r="J51">
        <v>25000000000</v>
      </c>
      <c r="K51">
        <v>-83.199089000000001</v>
      </c>
      <c r="L51">
        <v>-73.034453999999997</v>
      </c>
      <c r="M51" s="7"/>
      <c r="Q51" s="7"/>
    </row>
    <row r="52" spans="2:17" x14ac:dyDescent="0.25">
      <c r="B52" t="s">
        <v>26</v>
      </c>
      <c r="E52" s="5"/>
      <c r="J52" t="s">
        <v>26</v>
      </c>
      <c r="M52" s="5"/>
      <c r="Q52" s="5"/>
    </row>
    <row r="53" spans="2:17" x14ac:dyDescent="0.25">
      <c r="E53" s="5"/>
      <c r="F53" s="3" t="s">
        <v>29</v>
      </c>
      <c r="M53" s="5"/>
      <c r="N53" s="3" t="s">
        <v>29</v>
      </c>
      <c r="Q53" s="5"/>
    </row>
    <row r="54" spans="2:17" ht="15.75" x14ac:dyDescent="0.25">
      <c r="E54" s="5"/>
      <c r="F54" s="3" t="s">
        <v>22</v>
      </c>
      <c r="G54" s="3" t="str">
        <f t="shared" ref="G54:G73" si="8">D80</f>
        <v>1Ix4L dBc Log Mag(dB)</v>
      </c>
      <c r="H54" s="26">
        <v>1</v>
      </c>
      <c r="M54" s="5"/>
      <c r="N54" s="3" t="s">
        <v>22</v>
      </c>
      <c r="O54" s="3" t="str">
        <f t="shared" ref="O54:O73" si="9">L80</f>
        <v>1Ix4L dBc Log Mag(dB)</v>
      </c>
      <c r="P54" s="26">
        <v>1</v>
      </c>
      <c r="Q54" s="5"/>
    </row>
    <row r="55" spans="2:17" ht="15.75" x14ac:dyDescent="0.25">
      <c r="B55" t="s">
        <v>27</v>
      </c>
      <c r="E55" s="5"/>
      <c r="F55" s="3">
        <f t="shared" ref="F55:F73" si="10">B81/1000000000</f>
        <v>19.989000000000001</v>
      </c>
      <c r="G55" s="3">
        <f t="shared" si="8"/>
        <v>-34.047877999999997</v>
      </c>
      <c r="H55" s="27">
        <f>ABS(AVERAGE(G55:G73)-(H54-1)*5)</f>
        <v>30.765639631578946</v>
      </c>
      <c r="J55" t="s">
        <v>27</v>
      </c>
      <c r="M55" s="5"/>
      <c r="N55" s="3">
        <f t="shared" ref="N55:N73" si="11">J81/1000000000</f>
        <v>19.989000000000001</v>
      </c>
      <c r="O55" s="3">
        <f t="shared" si="9"/>
        <v>-59.210898999999998</v>
      </c>
      <c r="P55" s="27">
        <f>ABS(AVERAGE(O55:O73)-(P54-1)*5)</f>
        <v>54.652764894736841</v>
      </c>
      <c r="Q55" s="5"/>
    </row>
    <row r="56" spans="2:17" x14ac:dyDescent="0.25">
      <c r="B56" t="s">
        <v>22</v>
      </c>
      <c r="C56" t="s">
        <v>168</v>
      </c>
      <c r="D56" t="s">
        <v>81</v>
      </c>
      <c r="E56" s="5"/>
      <c r="F56" s="3">
        <f t="shared" si="10"/>
        <v>20.211833333333001</v>
      </c>
      <c r="G56" s="3">
        <f t="shared" si="8"/>
        <v>-32.092579000000001</v>
      </c>
      <c r="J56" t="s">
        <v>22</v>
      </c>
      <c r="K56" t="s">
        <v>168</v>
      </c>
      <c r="L56" t="s">
        <v>81</v>
      </c>
      <c r="M56" s="5"/>
      <c r="N56" s="3">
        <f t="shared" si="11"/>
        <v>20.211833333333001</v>
      </c>
      <c r="O56" s="3">
        <f t="shared" si="9"/>
        <v>-57.214264</v>
      </c>
      <c r="Q56" s="5"/>
    </row>
    <row r="57" spans="2:17" x14ac:dyDescent="0.25">
      <c r="B57">
        <v>13489000000</v>
      </c>
      <c r="C57">
        <v>-21.943106</v>
      </c>
      <c r="D57">
        <v>-16.755381</v>
      </c>
      <c r="E57" s="5"/>
      <c r="F57" s="3">
        <f t="shared" si="10"/>
        <v>20.434666666666999</v>
      </c>
      <c r="G57" s="3">
        <f t="shared" si="8"/>
        <v>-31.629465</v>
      </c>
      <c r="J57">
        <v>13489000000</v>
      </c>
      <c r="K57">
        <v>-24.395696999999998</v>
      </c>
      <c r="L57">
        <v>-17.117743999999998</v>
      </c>
      <c r="M57" s="5"/>
      <c r="N57" s="3">
        <f t="shared" si="11"/>
        <v>20.434666666666999</v>
      </c>
      <c r="O57" s="3">
        <f t="shared" si="9"/>
        <v>-67.266174000000007</v>
      </c>
      <c r="Q57" s="5"/>
    </row>
    <row r="58" spans="2:17" x14ac:dyDescent="0.25">
      <c r="B58">
        <v>14128500000</v>
      </c>
      <c r="C58">
        <v>-21.162196999999999</v>
      </c>
      <c r="D58">
        <v>-14.731899</v>
      </c>
      <c r="E58" s="5"/>
      <c r="F58" s="3">
        <f t="shared" si="10"/>
        <v>20.657499999999999</v>
      </c>
      <c r="G58" s="3">
        <f t="shared" si="8"/>
        <v>-31.007921</v>
      </c>
      <c r="J58">
        <v>14128500000</v>
      </c>
      <c r="K58">
        <v>-22.442499000000002</v>
      </c>
      <c r="L58">
        <v>-14.716979</v>
      </c>
      <c r="M58" s="5"/>
      <c r="N58" s="3">
        <f t="shared" si="11"/>
        <v>20.657499999999999</v>
      </c>
      <c r="O58" s="3">
        <f t="shared" si="9"/>
        <v>-64.945815999999994</v>
      </c>
      <c r="Q58" s="5"/>
    </row>
    <row r="59" spans="2:17" x14ac:dyDescent="0.25">
      <c r="B59">
        <v>14768000000</v>
      </c>
      <c r="C59">
        <v>-19.695620000000002</v>
      </c>
      <c r="D59">
        <v>-12.751334999999999</v>
      </c>
      <c r="E59" s="5"/>
      <c r="F59" s="3">
        <f t="shared" si="10"/>
        <v>20.880333333332999</v>
      </c>
      <c r="G59" s="3">
        <f t="shared" si="8"/>
        <v>-31.201052000000001</v>
      </c>
      <c r="J59">
        <v>14768000000</v>
      </c>
      <c r="K59">
        <v>-21.249136</v>
      </c>
      <c r="L59">
        <v>-13.474608999999999</v>
      </c>
      <c r="M59" s="5"/>
      <c r="N59" s="3">
        <f t="shared" si="11"/>
        <v>20.880333333332999</v>
      </c>
      <c r="O59" s="3">
        <f t="shared" si="9"/>
        <v>-60.400981999999999</v>
      </c>
      <c r="Q59" s="5"/>
    </row>
    <row r="60" spans="2:17" x14ac:dyDescent="0.25">
      <c r="B60">
        <v>15407500000</v>
      </c>
      <c r="C60">
        <v>-19.346674</v>
      </c>
      <c r="D60">
        <v>-12.271176000000001</v>
      </c>
      <c r="E60" s="5"/>
      <c r="F60" s="3">
        <f t="shared" si="10"/>
        <v>21.103166666667001</v>
      </c>
      <c r="G60" s="3">
        <f t="shared" si="8"/>
        <v>-30.943428000000001</v>
      </c>
      <c r="J60">
        <v>15407500000</v>
      </c>
      <c r="K60">
        <v>-19.956333000000001</v>
      </c>
      <c r="L60">
        <v>-12.006919</v>
      </c>
      <c r="M60" s="5"/>
      <c r="N60" s="3">
        <f t="shared" si="11"/>
        <v>21.103166666667001</v>
      </c>
      <c r="O60" s="3">
        <f t="shared" si="9"/>
        <v>-61.710231999999998</v>
      </c>
      <c r="Q60" s="5"/>
    </row>
    <row r="61" spans="2:17" x14ac:dyDescent="0.25">
      <c r="B61">
        <v>16047000000</v>
      </c>
      <c r="C61">
        <v>-18.435290999999999</v>
      </c>
      <c r="D61">
        <v>-11.635954</v>
      </c>
      <c r="E61" s="5"/>
      <c r="F61" s="3">
        <f t="shared" si="10"/>
        <v>21.326000000000001</v>
      </c>
      <c r="G61" s="3">
        <f t="shared" si="8"/>
        <v>-30.782240000000002</v>
      </c>
      <c r="J61">
        <v>16047000000</v>
      </c>
      <c r="K61">
        <v>-19.475823999999999</v>
      </c>
      <c r="L61">
        <v>-11.4628</v>
      </c>
      <c r="M61" s="5"/>
      <c r="N61" s="3">
        <f t="shared" si="11"/>
        <v>21.326000000000001</v>
      </c>
      <c r="O61" s="3">
        <f t="shared" si="9"/>
        <v>-59.738159000000003</v>
      </c>
      <c r="Q61" s="5"/>
    </row>
    <row r="62" spans="2:17" x14ac:dyDescent="0.25">
      <c r="B62">
        <v>16686500000</v>
      </c>
      <c r="C62">
        <v>-17.846771</v>
      </c>
      <c r="D62">
        <v>-11.234106000000001</v>
      </c>
      <c r="E62" s="5"/>
      <c r="F62" s="3">
        <f t="shared" si="10"/>
        <v>21.548833333333</v>
      </c>
      <c r="G62" s="3">
        <f t="shared" si="8"/>
        <v>-30.591674999999999</v>
      </c>
      <c r="J62">
        <v>16686500000</v>
      </c>
      <c r="K62">
        <v>-18.121576000000001</v>
      </c>
      <c r="L62">
        <v>-9.5112571999999993</v>
      </c>
      <c r="M62" s="5"/>
      <c r="N62" s="3">
        <f t="shared" si="11"/>
        <v>21.548833333333</v>
      </c>
      <c r="O62" s="3">
        <f t="shared" si="9"/>
        <v>-50.844360000000002</v>
      </c>
      <c r="Q62" s="5"/>
    </row>
    <row r="63" spans="2:17" x14ac:dyDescent="0.25">
      <c r="B63">
        <v>17326000000</v>
      </c>
      <c r="C63">
        <v>-17.436672000000002</v>
      </c>
      <c r="D63">
        <v>-10.688682999999999</v>
      </c>
      <c r="E63" s="5"/>
      <c r="F63" s="3">
        <f t="shared" si="10"/>
        <v>21.771666666666999</v>
      </c>
      <c r="G63" s="3">
        <f t="shared" si="8"/>
        <v>-29.881101999999998</v>
      </c>
      <c r="J63">
        <v>17326000000</v>
      </c>
      <c r="K63">
        <v>-17.130313999999998</v>
      </c>
      <c r="L63">
        <v>-7.9736142000000001</v>
      </c>
      <c r="M63" s="5"/>
      <c r="N63" s="3">
        <f t="shared" si="11"/>
        <v>21.771666666666999</v>
      </c>
      <c r="O63" s="3">
        <f t="shared" si="9"/>
        <v>-53.633366000000002</v>
      </c>
      <c r="Q63" s="5"/>
    </row>
    <row r="64" spans="2:17" x14ac:dyDescent="0.25">
      <c r="B64">
        <v>17965500000</v>
      </c>
      <c r="C64">
        <v>-16.387803999999999</v>
      </c>
      <c r="D64">
        <v>-9.5066442000000002</v>
      </c>
      <c r="E64" s="5"/>
      <c r="F64" s="3">
        <f t="shared" si="10"/>
        <v>21.994499999999999</v>
      </c>
      <c r="G64" s="3">
        <f t="shared" si="8"/>
        <v>-28.968395000000001</v>
      </c>
      <c r="J64">
        <v>17965500000</v>
      </c>
      <c r="K64">
        <v>-16.378387</v>
      </c>
      <c r="L64">
        <v>-7.1164202999999997</v>
      </c>
      <c r="M64" s="5"/>
      <c r="N64" s="3">
        <f t="shared" si="11"/>
        <v>21.994499999999999</v>
      </c>
      <c r="O64" s="3">
        <f t="shared" si="9"/>
        <v>-56.730288999999999</v>
      </c>
      <c r="Q64" s="5"/>
    </row>
    <row r="65" spans="2:17" x14ac:dyDescent="0.25">
      <c r="B65">
        <v>18605000000</v>
      </c>
      <c r="C65">
        <v>-16.516254</v>
      </c>
      <c r="D65">
        <v>-9.2993135000000002</v>
      </c>
      <c r="E65" s="5"/>
      <c r="F65" s="3">
        <f t="shared" si="10"/>
        <v>22.217333333332999</v>
      </c>
      <c r="G65" s="3">
        <f t="shared" si="8"/>
        <v>-28.791857</v>
      </c>
      <c r="J65">
        <v>18605000000</v>
      </c>
      <c r="K65">
        <v>-16.370135999999999</v>
      </c>
      <c r="L65">
        <v>-7.2961296999999998</v>
      </c>
      <c r="M65" s="5"/>
      <c r="N65" s="3">
        <f t="shared" si="11"/>
        <v>22.217333333332999</v>
      </c>
      <c r="O65" s="3">
        <f t="shared" si="9"/>
        <v>-54.919842000000003</v>
      </c>
      <c r="Q65" s="5"/>
    </row>
    <row r="66" spans="2:17" x14ac:dyDescent="0.25">
      <c r="B66">
        <v>19244500000</v>
      </c>
      <c r="C66">
        <v>-15.933254</v>
      </c>
      <c r="D66">
        <v>-8.2379111999999992</v>
      </c>
      <c r="E66" s="5"/>
      <c r="F66" s="3">
        <f t="shared" si="10"/>
        <v>22.440166666667</v>
      </c>
      <c r="G66" s="3">
        <f t="shared" si="8"/>
        <v>-28.934284000000002</v>
      </c>
      <c r="J66">
        <v>19244500000</v>
      </c>
      <c r="K66">
        <v>-16.162851</v>
      </c>
      <c r="L66">
        <v>-7.4067553999999998</v>
      </c>
      <c r="M66" s="5"/>
      <c r="N66" s="3">
        <f t="shared" si="11"/>
        <v>22.440166666667</v>
      </c>
      <c r="O66" s="3">
        <f t="shared" si="9"/>
        <v>-52.064383999999997</v>
      </c>
      <c r="Q66" s="5"/>
    </row>
    <row r="67" spans="2:17" x14ac:dyDescent="0.25">
      <c r="B67">
        <v>19884000000</v>
      </c>
      <c r="C67">
        <v>-16.094925</v>
      </c>
      <c r="D67">
        <v>-8.0452537999999993</v>
      </c>
      <c r="E67" s="5"/>
      <c r="F67" s="3">
        <f t="shared" si="10"/>
        <v>22.663</v>
      </c>
      <c r="G67" s="3">
        <f t="shared" si="8"/>
        <v>-29.354438999999999</v>
      </c>
      <c r="J67">
        <v>19884000000</v>
      </c>
      <c r="K67">
        <v>-15.934018999999999</v>
      </c>
      <c r="L67">
        <v>-7.4766054000000004</v>
      </c>
      <c r="M67" s="5"/>
      <c r="N67" s="3">
        <f t="shared" si="11"/>
        <v>22.663</v>
      </c>
      <c r="O67" s="3">
        <f t="shared" si="9"/>
        <v>-50.191704000000001</v>
      </c>
      <c r="Q67" s="5"/>
    </row>
    <row r="68" spans="2:17" x14ac:dyDescent="0.25">
      <c r="B68">
        <v>20523500000</v>
      </c>
      <c r="C68">
        <v>-15.908207000000001</v>
      </c>
      <c r="D68">
        <v>-7.7733616999999997</v>
      </c>
      <c r="E68" s="5"/>
      <c r="F68" s="3">
        <f t="shared" si="10"/>
        <v>22.885833333333</v>
      </c>
      <c r="G68" s="3">
        <f t="shared" si="8"/>
        <v>-29.519524000000001</v>
      </c>
      <c r="J68">
        <v>20523500000</v>
      </c>
      <c r="K68">
        <v>-16.011381</v>
      </c>
      <c r="L68">
        <v>-7.6108832</v>
      </c>
      <c r="M68" s="5"/>
      <c r="N68" s="3">
        <f t="shared" si="11"/>
        <v>22.885833333333</v>
      </c>
      <c r="O68" s="3">
        <f t="shared" si="9"/>
        <v>-50.740611999999999</v>
      </c>
      <c r="Q68" s="5"/>
    </row>
    <row r="69" spans="2:17" x14ac:dyDescent="0.25">
      <c r="B69">
        <v>21163000000</v>
      </c>
      <c r="C69">
        <v>-16.175218999999998</v>
      </c>
      <c r="D69">
        <v>-7.9221276999999999</v>
      </c>
      <c r="E69" s="5"/>
      <c r="F69" s="3">
        <f t="shared" si="10"/>
        <v>23.108666666666998</v>
      </c>
      <c r="G69" s="3">
        <f t="shared" si="8"/>
        <v>-29.663408</v>
      </c>
      <c r="J69">
        <v>21163000000</v>
      </c>
      <c r="K69">
        <v>-16.379615999999999</v>
      </c>
      <c r="L69">
        <v>-7.8630380999999998</v>
      </c>
      <c r="M69" s="5"/>
      <c r="N69" s="3">
        <f t="shared" si="11"/>
        <v>23.108666666666998</v>
      </c>
      <c r="O69" s="3">
        <f t="shared" si="9"/>
        <v>-51.331553999999997</v>
      </c>
      <c r="Q69" s="5"/>
    </row>
    <row r="70" spans="2:17" x14ac:dyDescent="0.25">
      <c r="B70">
        <v>21802500000</v>
      </c>
      <c r="C70">
        <v>-16.668116000000001</v>
      </c>
      <c r="D70">
        <v>-8.5329446999999998</v>
      </c>
      <c r="E70" s="5"/>
      <c r="F70" s="3">
        <f t="shared" si="10"/>
        <v>23.331499999999998</v>
      </c>
      <c r="G70" s="3">
        <f t="shared" si="8"/>
        <v>-30.733089</v>
      </c>
      <c r="J70">
        <v>21802500000</v>
      </c>
      <c r="K70">
        <v>-16.374434999999998</v>
      </c>
      <c r="L70">
        <v>-7.6634941000000003</v>
      </c>
      <c r="M70" s="5"/>
      <c r="N70" s="3">
        <f t="shared" si="11"/>
        <v>23.331499999999998</v>
      </c>
      <c r="O70" s="3">
        <f t="shared" si="9"/>
        <v>-49.115310999999998</v>
      </c>
      <c r="Q70" s="5"/>
    </row>
    <row r="71" spans="2:17" x14ac:dyDescent="0.25">
      <c r="B71">
        <v>22442000000</v>
      </c>
      <c r="C71">
        <v>-17.452551</v>
      </c>
      <c r="D71">
        <v>-9.4852705000000004</v>
      </c>
      <c r="E71" s="5"/>
      <c r="F71" s="3">
        <f t="shared" si="10"/>
        <v>23.554333333333002</v>
      </c>
      <c r="G71" s="3">
        <f t="shared" si="8"/>
        <v>-30.861630999999999</v>
      </c>
      <c r="J71">
        <v>22442000000</v>
      </c>
      <c r="K71">
        <v>-16.831904999999999</v>
      </c>
      <c r="L71">
        <v>-7.9711331999999997</v>
      </c>
      <c r="M71" s="5"/>
      <c r="N71" s="3">
        <f t="shared" si="11"/>
        <v>23.554333333333002</v>
      </c>
      <c r="O71" s="3">
        <f t="shared" si="9"/>
        <v>-46.672359</v>
      </c>
      <c r="Q71" s="5"/>
    </row>
    <row r="72" spans="2:17" x14ac:dyDescent="0.25">
      <c r="B72">
        <v>23081500000</v>
      </c>
      <c r="C72">
        <v>-17.596405000000001</v>
      </c>
      <c r="D72">
        <v>-9.6092595999999997</v>
      </c>
      <c r="E72" s="5"/>
      <c r="F72" s="3">
        <f t="shared" si="10"/>
        <v>23.777166666667</v>
      </c>
      <c r="G72" s="3">
        <f t="shared" si="8"/>
        <v>-32.532542999999997</v>
      </c>
      <c r="J72">
        <v>23081500000</v>
      </c>
      <c r="K72">
        <v>-17.401184000000001</v>
      </c>
      <c r="L72">
        <v>-8.2643833000000004</v>
      </c>
      <c r="M72" s="5"/>
      <c r="N72" s="3">
        <f t="shared" si="11"/>
        <v>23.777166666667</v>
      </c>
      <c r="O72" s="3">
        <f t="shared" si="9"/>
        <v>-46.578228000000003</v>
      </c>
      <c r="Q72" s="5"/>
    </row>
    <row r="73" spans="2:17" x14ac:dyDescent="0.25">
      <c r="B73">
        <v>23721000000</v>
      </c>
      <c r="C73">
        <v>-17.06521</v>
      </c>
      <c r="D73">
        <v>-8.9085263999999995</v>
      </c>
      <c r="E73" s="5"/>
      <c r="F73" s="3">
        <f t="shared" si="10"/>
        <v>24</v>
      </c>
      <c r="G73" s="3">
        <f t="shared" si="8"/>
        <v>-33.010643000000002</v>
      </c>
      <c r="J73">
        <v>23721000000</v>
      </c>
      <c r="K73">
        <v>-18.529679999999999</v>
      </c>
      <c r="L73">
        <v>-9.2898864999999997</v>
      </c>
      <c r="M73" s="5"/>
      <c r="N73" s="3">
        <f t="shared" si="11"/>
        <v>24</v>
      </c>
      <c r="O73" s="3">
        <f t="shared" si="9"/>
        <v>-45.093997999999999</v>
      </c>
      <c r="Q73" s="5"/>
    </row>
    <row r="74" spans="2:17" x14ac:dyDescent="0.25">
      <c r="B74">
        <v>24360500000</v>
      </c>
      <c r="C74">
        <v>-17.087205999999998</v>
      </c>
      <c r="D74">
        <v>-9.1321030000000007</v>
      </c>
      <c r="E74" s="5"/>
      <c r="F74" s="3" t="s">
        <v>26</v>
      </c>
      <c r="J74">
        <v>24360500000</v>
      </c>
      <c r="K74">
        <v>-19.81427</v>
      </c>
      <c r="L74">
        <v>-10.28285</v>
      </c>
      <c r="M74" s="5"/>
      <c r="N74" s="3" t="s">
        <v>26</v>
      </c>
      <c r="Q74" s="5"/>
    </row>
    <row r="75" spans="2:17" x14ac:dyDescent="0.25">
      <c r="B75">
        <v>25000000000</v>
      </c>
      <c r="C75">
        <v>-18.037251999999999</v>
      </c>
      <c r="D75">
        <v>-10.096171999999999</v>
      </c>
      <c r="J75">
        <v>25000000000</v>
      </c>
      <c r="K75">
        <v>-21.817243999999999</v>
      </c>
      <c r="L75">
        <v>-11.652612</v>
      </c>
    </row>
    <row r="76" spans="2:17" x14ac:dyDescent="0.25">
      <c r="B76" t="s">
        <v>26</v>
      </c>
      <c r="J76" t="s">
        <v>26</v>
      </c>
    </row>
    <row r="77" spans="2:17" x14ac:dyDescent="0.25">
      <c r="F77" s="3" t="s">
        <v>31</v>
      </c>
      <c r="N77" s="3" t="s">
        <v>31</v>
      </c>
    </row>
    <row r="78" spans="2:17" ht="15.75" x14ac:dyDescent="0.25">
      <c r="F78" s="3" t="s">
        <v>22</v>
      </c>
      <c r="G78" s="3" t="str">
        <f t="shared" ref="G78:G97" si="12">D104</f>
        <v>1Ix5L dBc Log Mag(dB)</v>
      </c>
      <c r="H78" s="26">
        <v>1</v>
      </c>
      <c r="N78" s="3" t="s">
        <v>22</v>
      </c>
      <c r="O78" s="3" t="str">
        <f t="shared" ref="O78:O97" si="13">L104</f>
        <v>1Ix5L dBc Log Mag(dB)</v>
      </c>
      <c r="P78" s="26">
        <v>1</v>
      </c>
    </row>
    <row r="79" spans="2:17" ht="15.75" x14ac:dyDescent="0.25">
      <c r="B79" t="s">
        <v>29</v>
      </c>
      <c r="F79" s="3">
        <f t="shared" ref="F79:F97" si="14">B105/1000000000</f>
        <v>22.489000000000001</v>
      </c>
      <c r="G79" s="3">
        <f t="shared" si="12"/>
        <v>-26.613448999999999</v>
      </c>
      <c r="H79" s="27">
        <f>ABS(AVERAGE(G79:G97)-(H78-1)*5)</f>
        <v>22.360994736842105</v>
      </c>
      <c r="J79" t="s">
        <v>29</v>
      </c>
      <c r="N79" s="3">
        <f t="shared" ref="N79:N97" si="15">J105/1000000000</f>
        <v>22.489000000000001</v>
      </c>
      <c r="O79" s="3">
        <f t="shared" si="13"/>
        <v>-25.936565000000002</v>
      </c>
      <c r="P79" s="27">
        <f>ABS(AVERAGE(O79:O97)-(P78-1)*5)</f>
        <v>24.789930999999996</v>
      </c>
    </row>
    <row r="80" spans="2:17" x14ac:dyDescent="0.25">
      <c r="B80" t="s">
        <v>22</v>
      </c>
      <c r="C80" t="s">
        <v>169</v>
      </c>
      <c r="D80" t="s">
        <v>82</v>
      </c>
      <c r="F80" s="3">
        <f t="shared" si="14"/>
        <v>22.628499999999999</v>
      </c>
      <c r="G80" s="3">
        <f t="shared" si="12"/>
        <v>-22.991116000000002</v>
      </c>
      <c r="J80" t="s">
        <v>22</v>
      </c>
      <c r="K80" t="s">
        <v>169</v>
      </c>
      <c r="L80" t="s">
        <v>82</v>
      </c>
      <c r="N80" s="3">
        <f t="shared" si="15"/>
        <v>22.628499999999999</v>
      </c>
      <c r="O80" s="3">
        <f t="shared" si="13"/>
        <v>-24.527263999999999</v>
      </c>
    </row>
    <row r="81" spans="2:15" x14ac:dyDescent="0.25">
      <c r="B81">
        <v>19989000000</v>
      </c>
      <c r="C81">
        <v>-39.235599999999998</v>
      </c>
      <c r="D81">
        <v>-34.047877999999997</v>
      </c>
      <c r="F81" s="3">
        <f t="shared" si="14"/>
        <v>22.768000000000001</v>
      </c>
      <c r="G81" s="3">
        <f t="shared" si="12"/>
        <v>-23.891463999999999</v>
      </c>
      <c r="J81">
        <v>19989000000</v>
      </c>
      <c r="K81">
        <v>-66.488853000000006</v>
      </c>
      <c r="L81">
        <v>-59.210898999999998</v>
      </c>
      <c r="N81" s="3">
        <f t="shared" si="15"/>
        <v>22.768000000000001</v>
      </c>
      <c r="O81" s="3">
        <f t="shared" si="13"/>
        <v>-25.182362000000001</v>
      </c>
    </row>
    <row r="82" spans="2:15" x14ac:dyDescent="0.25">
      <c r="B82">
        <v>20211833333.333</v>
      </c>
      <c r="C82">
        <v>-38.522872999999997</v>
      </c>
      <c r="D82">
        <v>-32.092579000000001</v>
      </c>
      <c r="F82" s="3">
        <f t="shared" si="14"/>
        <v>22.907499999999999</v>
      </c>
      <c r="G82" s="3">
        <f t="shared" si="12"/>
        <v>-23.995830999999999</v>
      </c>
      <c r="J82">
        <v>20211833333.333</v>
      </c>
      <c r="K82">
        <v>-64.939780999999996</v>
      </c>
      <c r="L82">
        <v>-57.214264</v>
      </c>
      <c r="N82" s="3">
        <f t="shared" si="15"/>
        <v>22.907499999999999</v>
      </c>
      <c r="O82" s="3">
        <f t="shared" si="13"/>
        <v>-26.046841000000001</v>
      </c>
    </row>
    <row r="83" spans="2:15" x14ac:dyDescent="0.25">
      <c r="B83">
        <v>20434666666.667</v>
      </c>
      <c r="C83">
        <v>-38.573749999999997</v>
      </c>
      <c r="D83">
        <v>-31.629465</v>
      </c>
      <c r="F83" s="3">
        <f t="shared" si="14"/>
        <v>23.047000000000001</v>
      </c>
      <c r="G83" s="3">
        <f t="shared" si="12"/>
        <v>-22.878720999999999</v>
      </c>
      <c r="J83">
        <v>20434666666.667</v>
      </c>
      <c r="K83">
        <v>-75.040702999999993</v>
      </c>
      <c r="L83">
        <v>-67.266174000000007</v>
      </c>
      <c r="N83" s="3">
        <f t="shared" si="15"/>
        <v>23.047000000000001</v>
      </c>
      <c r="O83" s="3">
        <f t="shared" si="13"/>
        <v>-24.796171000000001</v>
      </c>
    </row>
    <row r="84" spans="2:15" x14ac:dyDescent="0.25">
      <c r="B84">
        <v>20657500000</v>
      </c>
      <c r="C84">
        <v>-38.083419999999997</v>
      </c>
      <c r="D84">
        <v>-31.007921</v>
      </c>
      <c r="F84" s="3">
        <f t="shared" si="14"/>
        <v>23.186499999999999</v>
      </c>
      <c r="G84" s="3">
        <f t="shared" si="12"/>
        <v>-23.195917000000001</v>
      </c>
      <c r="J84">
        <v>20657500000</v>
      </c>
      <c r="K84">
        <v>-72.895233000000005</v>
      </c>
      <c r="L84">
        <v>-64.945815999999994</v>
      </c>
      <c r="N84" s="3">
        <f t="shared" si="15"/>
        <v>23.186499999999999</v>
      </c>
      <c r="O84" s="3">
        <f t="shared" si="13"/>
        <v>-23.885594999999999</v>
      </c>
    </row>
    <row r="85" spans="2:15" x14ac:dyDescent="0.25">
      <c r="B85">
        <v>20880333333.333</v>
      </c>
      <c r="C85">
        <v>-38.000388999999998</v>
      </c>
      <c r="D85">
        <v>-31.201052000000001</v>
      </c>
      <c r="F85" s="3">
        <f t="shared" si="14"/>
        <v>23.326000000000001</v>
      </c>
      <c r="G85" s="3">
        <f t="shared" si="12"/>
        <v>-24.780588000000002</v>
      </c>
      <c r="J85">
        <v>20880333333.333</v>
      </c>
      <c r="K85">
        <v>-68.414008999999993</v>
      </c>
      <c r="L85">
        <v>-60.400981999999999</v>
      </c>
      <c r="N85" s="3">
        <f t="shared" si="15"/>
        <v>23.326000000000001</v>
      </c>
      <c r="O85" s="3">
        <f t="shared" si="13"/>
        <v>-25.340305000000001</v>
      </c>
    </row>
    <row r="86" spans="2:15" x14ac:dyDescent="0.25">
      <c r="B86">
        <v>21103166666.667</v>
      </c>
      <c r="C86">
        <v>-37.556094999999999</v>
      </c>
      <c r="D86">
        <v>-30.943428000000001</v>
      </c>
      <c r="F86" s="3">
        <f t="shared" si="14"/>
        <v>23.465499999999999</v>
      </c>
      <c r="G86" s="3">
        <f t="shared" si="12"/>
        <v>-23.282119999999999</v>
      </c>
      <c r="J86">
        <v>21103166666.667</v>
      </c>
      <c r="K86">
        <v>-70.320549</v>
      </c>
      <c r="L86">
        <v>-61.710231999999998</v>
      </c>
      <c r="N86" s="3">
        <f t="shared" si="15"/>
        <v>23.465499999999999</v>
      </c>
      <c r="O86" s="3">
        <f t="shared" si="13"/>
        <v>-24.207101999999999</v>
      </c>
    </row>
    <row r="87" spans="2:15" x14ac:dyDescent="0.25">
      <c r="B87">
        <v>21326000000</v>
      </c>
      <c r="C87">
        <v>-37.530228000000001</v>
      </c>
      <c r="D87">
        <v>-30.782240000000002</v>
      </c>
      <c r="F87" s="3">
        <f t="shared" si="14"/>
        <v>23.605</v>
      </c>
      <c r="G87" s="3">
        <f t="shared" si="12"/>
        <v>-21.234300999999999</v>
      </c>
      <c r="J87">
        <v>21326000000</v>
      </c>
      <c r="K87">
        <v>-68.894858999999997</v>
      </c>
      <c r="L87">
        <v>-59.738159000000003</v>
      </c>
      <c r="N87" s="3">
        <f t="shared" si="15"/>
        <v>23.605</v>
      </c>
      <c r="O87" s="3">
        <f t="shared" si="13"/>
        <v>-23.120471999999999</v>
      </c>
    </row>
    <row r="88" spans="2:15" x14ac:dyDescent="0.25">
      <c r="B88">
        <v>21548833333.333</v>
      </c>
      <c r="C88">
        <v>-37.472831999999997</v>
      </c>
      <c r="D88">
        <v>-30.591674999999999</v>
      </c>
      <c r="F88" s="3">
        <f t="shared" si="14"/>
        <v>23.744499999999999</v>
      </c>
      <c r="G88" s="3">
        <f t="shared" si="12"/>
        <v>-21.838160999999999</v>
      </c>
      <c r="J88">
        <v>21548833333.333</v>
      </c>
      <c r="K88">
        <v>-60.106327</v>
      </c>
      <c r="L88">
        <v>-50.844360000000002</v>
      </c>
      <c r="N88" s="3">
        <f t="shared" si="15"/>
        <v>23.744499999999999</v>
      </c>
      <c r="O88" s="3">
        <f t="shared" si="13"/>
        <v>-24.113163</v>
      </c>
    </row>
    <row r="89" spans="2:15" x14ac:dyDescent="0.25">
      <c r="B89">
        <v>21771666666.667</v>
      </c>
      <c r="C89">
        <v>-37.098042</v>
      </c>
      <c r="D89">
        <v>-29.881101999999998</v>
      </c>
      <c r="F89" s="3">
        <f t="shared" si="14"/>
        <v>23.884</v>
      </c>
      <c r="G89" s="3">
        <f t="shared" si="12"/>
        <v>-22.089283000000002</v>
      </c>
      <c r="J89">
        <v>21771666666.667</v>
      </c>
      <c r="K89">
        <v>-62.707371000000002</v>
      </c>
      <c r="L89">
        <v>-53.633366000000002</v>
      </c>
      <c r="N89" s="3">
        <f t="shared" si="15"/>
        <v>23.884</v>
      </c>
      <c r="O89" s="3">
        <f t="shared" si="13"/>
        <v>-26.126964999999998</v>
      </c>
    </row>
    <row r="90" spans="2:15" x14ac:dyDescent="0.25">
      <c r="B90">
        <v>21994500000</v>
      </c>
      <c r="C90">
        <v>-36.663738000000002</v>
      </c>
      <c r="D90">
        <v>-28.968395000000001</v>
      </c>
      <c r="F90" s="3">
        <f t="shared" si="14"/>
        <v>24.023499999999999</v>
      </c>
      <c r="G90" s="3">
        <f t="shared" si="12"/>
        <v>-20.756847</v>
      </c>
      <c r="J90">
        <v>21994500000</v>
      </c>
      <c r="K90">
        <v>-65.486389000000003</v>
      </c>
      <c r="L90">
        <v>-56.730288999999999</v>
      </c>
      <c r="N90" s="3">
        <f t="shared" si="15"/>
        <v>24.023499999999999</v>
      </c>
      <c r="O90" s="3">
        <f t="shared" si="13"/>
        <v>-24.683997999999999</v>
      </c>
    </row>
    <row r="91" spans="2:15" x14ac:dyDescent="0.25">
      <c r="B91">
        <v>22217333333.333</v>
      </c>
      <c r="C91">
        <v>-36.841529999999999</v>
      </c>
      <c r="D91">
        <v>-28.791857</v>
      </c>
      <c r="F91" s="3">
        <f t="shared" si="14"/>
        <v>24.163</v>
      </c>
      <c r="G91" s="3">
        <f t="shared" si="12"/>
        <v>-19.508292999999998</v>
      </c>
      <c r="J91">
        <v>22217333333.333</v>
      </c>
      <c r="K91">
        <v>-63.377254000000001</v>
      </c>
      <c r="L91">
        <v>-54.919842000000003</v>
      </c>
      <c r="N91" s="3">
        <f t="shared" si="15"/>
        <v>24.163</v>
      </c>
      <c r="O91" s="3">
        <f t="shared" si="13"/>
        <v>-23.400369999999999</v>
      </c>
    </row>
    <row r="92" spans="2:15" x14ac:dyDescent="0.25">
      <c r="B92">
        <v>22440166666.667</v>
      </c>
      <c r="C92">
        <v>-37.069130000000001</v>
      </c>
      <c r="D92">
        <v>-28.934284000000002</v>
      </c>
      <c r="F92" s="3">
        <f t="shared" si="14"/>
        <v>24.302499999999998</v>
      </c>
      <c r="G92" s="3">
        <f t="shared" si="12"/>
        <v>-22.10144</v>
      </c>
      <c r="J92">
        <v>22440166666.667</v>
      </c>
      <c r="K92">
        <v>-60.464882000000003</v>
      </c>
      <c r="L92">
        <v>-52.064383999999997</v>
      </c>
      <c r="N92" s="3">
        <f t="shared" si="15"/>
        <v>24.302499999999998</v>
      </c>
      <c r="O92" s="3">
        <f t="shared" si="13"/>
        <v>-26.215845000000002</v>
      </c>
    </row>
    <row r="93" spans="2:15" x14ac:dyDescent="0.25">
      <c r="B93">
        <v>22663000000</v>
      </c>
      <c r="C93">
        <v>-37.607529</v>
      </c>
      <c r="D93">
        <v>-29.354438999999999</v>
      </c>
      <c r="F93" s="3">
        <f t="shared" si="14"/>
        <v>24.442</v>
      </c>
      <c r="G93" s="3">
        <f t="shared" si="12"/>
        <v>-21.133457</v>
      </c>
      <c r="J93">
        <v>22663000000</v>
      </c>
      <c r="K93">
        <v>-58.708281999999997</v>
      </c>
      <c r="L93">
        <v>-50.191704000000001</v>
      </c>
      <c r="N93" s="3">
        <f t="shared" si="15"/>
        <v>24.442</v>
      </c>
      <c r="O93" s="3">
        <f t="shared" si="13"/>
        <v>-24.881691</v>
      </c>
    </row>
    <row r="94" spans="2:15" x14ac:dyDescent="0.25">
      <c r="B94">
        <v>22885833333.333</v>
      </c>
      <c r="C94">
        <v>-37.654693999999999</v>
      </c>
      <c r="D94">
        <v>-29.519524000000001</v>
      </c>
      <c r="F94" s="3">
        <f t="shared" si="14"/>
        <v>24.581499999999998</v>
      </c>
      <c r="G94" s="3">
        <f t="shared" si="12"/>
        <v>-21.094545</v>
      </c>
      <c r="J94">
        <v>22885833333.333</v>
      </c>
      <c r="K94">
        <v>-59.451552999999997</v>
      </c>
      <c r="L94">
        <v>-50.740611999999999</v>
      </c>
      <c r="N94" s="3">
        <f t="shared" si="15"/>
        <v>24.581499999999998</v>
      </c>
      <c r="O94" s="3">
        <f t="shared" si="13"/>
        <v>-23.790747</v>
      </c>
    </row>
    <row r="95" spans="2:15" x14ac:dyDescent="0.25">
      <c r="B95">
        <v>23108666666.667</v>
      </c>
      <c r="C95">
        <v>-37.630687999999999</v>
      </c>
      <c r="D95">
        <v>-29.663408</v>
      </c>
      <c r="F95" s="3">
        <f t="shared" si="14"/>
        <v>24.721</v>
      </c>
      <c r="G95" s="3">
        <f t="shared" si="12"/>
        <v>-20.116962000000001</v>
      </c>
      <c r="J95">
        <v>23108666666.667</v>
      </c>
      <c r="K95">
        <v>-60.192326000000001</v>
      </c>
      <c r="L95">
        <v>-51.331553999999997</v>
      </c>
      <c r="N95" s="3">
        <f t="shared" si="15"/>
        <v>24.721</v>
      </c>
      <c r="O95" s="3">
        <f t="shared" si="13"/>
        <v>-23.916491000000001</v>
      </c>
    </row>
    <row r="96" spans="2:15" x14ac:dyDescent="0.25">
      <c r="B96">
        <v>23331500000</v>
      </c>
      <c r="C96">
        <v>-38.720233999999998</v>
      </c>
      <c r="D96">
        <v>-30.733089</v>
      </c>
      <c r="F96" s="3">
        <f t="shared" si="14"/>
        <v>24.860499999999998</v>
      </c>
      <c r="G96" s="3">
        <f t="shared" si="12"/>
        <v>-21.712692000000001</v>
      </c>
      <c r="J96">
        <v>23331500000</v>
      </c>
      <c r="K96">
        <v>-58.252110000000002</v>
      </c>
      <c r="L96">
        <v>-49.115310999999998</v>
      </c>
      <c r="N96" s="3">
        <f t="shared" si="15"/>
        <v>24.860499999999998</v>
      </c>
      <c r="O96" s="3">
        <f t="shared" si="13"/>
        <v>-25.940232999999999</v>
      </c>
    </row>
    <row r="97" spans="2:16" x14ac:dyDescent="0.25">
      <c r="B97">
        <v>23554333333.333</v>
      </c>
      <c r="C97">
        <v>-39.018313999999997</v>
      </c>
      <c r="D97">
        <v>-30.861630999999999</v>
      </c>
      <c r="F97" s="3">
        <f t="shared" si="14"/>
        <v>25</v>
      </c>
      <c r="G97" s="3">
        <f t="shared" si="12"/>
        <v>-21.643713000000002</v>
      </c>
      <c r="J97">
        <v>23554333333.333</v>
      </c>
      <c r="K97">
        <v>-55.912151000000001</v>
      </c>
      <c r="L97">
        <v>-46.672359</v>
      </c>
      <c r="N97" s="3">
        <f t="shared" si="15"/>
        <v>25</v>
      </c>
      <c r="O97" s="3">
        <f t="shared" si="13"/>
        <v>-24.896509000000002</v>
      </c>
    </row>
    <row r="98" spans="2:16" x14ac:dyDescent="0.25">
      <c r="B98">
        <v>23777166666.667</v>
      </c>
      <c r="C98">
        <v>-40.487644000000003</v>
      </c>
      <c r="D98">
        <v>-32.532542999999997</v>
      </c>
      <c r="F98" s="3" t="s">
        <v>26</v>
      </c>
      <c r="J98">
        <v>23777166666.667</v>
      </c>
      <c r="K98">
        <v>-56.109650000000002</v>
      </c>
      <c r="L98">
        <v>-46.578228000000003</v>
      </c>
      <c r="N98" s="3" t="s">
        <v>26</v>
      </c>
    </row>
    <row r="99" spans="2:16" x14ac:dyDescent="0.25">
      <c r="B99">
        <v>24000000000</v>
      </c>
      <c r="C99">
        <v>-40.951725000000003</v>
      </c>
      <c r="D99">
        <v>-33.010643000000002</v>
      </c>
      <c r="J99">
        <v>24000000000</v>
      </c>
      <c r="K99">
        <v>-55.258628999999999</v>
      </c>
      <c r="L99">
        <v>-45.093997999999999</v>
      </c>
    </row>
    <row r="100" spans="2:16" x14ac:dyDescent="0.25">
      <c r="B100" t="s">
        <v>26</v>
      </c>
      <c r="J100" t="s">
        <v>26</v>
      </c>
    </row>
    <row r="101" spans="2:16" x14ac:dyDescent="0.25">
      <c r="F101" s="3" t="s">
        <v>32</v>
      </c>
      <c r="N101" s="3" t="s">
        <v>32</v>
      </c>
    </row>
    <row r="102" spans="2:16" ht="15.75" x14ac:dyDescent="0.25">
      <c r="F102" s="3" t="s">
        <v>22</v>
      </c>
      <c r="G102" s="3" t="str">
        <f t="shared" ref="G102:G121" si="16">D128</f>
        <v>2Ix1L dBc Log Mag(dB)</v>
      </c>
      <c r="H102" s="26">
        <v>2</v>
      </c>
      <c r="N102" s="3" t="s">
        <v>22</v>
      </c>
      <c r="O102" s="3" t="str">
        <f t="shared" ref="O102:O121" si="17">L128</f>
        <v>2Ix1L dBc Log Mag(dB)</v>
      </c>
      <c r="P102" s="26">
        <v>2</v>
      </c>
    </row>
    <row r="103" spans="2:16" ht="15.75" x14ac:dyDescent="0.25">
      <c r="B103" t="s">
        <v>31</v>
      </c>
      <c r="F103" s="3">
        <f t="shared" ref="F103:F121" si="18">B129/1000000000</f>
        <v>6.5</v>
      </c>
      <c r="G103" s="3">
        <f t="shared" si="16"/>
        <v>-62.960701</v>
      </c>
      <c r="H103" s="27">
        <f>ABS(AVERAGE(G103:G121)-(H102-1)*5)</f>
        <v>73.38992331578946</v>
      </c>
      <c r="J103" t="s">
        <v>31</v>
      </c>
      <c r="N103" s="3">
        <f t="shared" ref="N103:N121" si="19">J129/1000000000</f>
        <v>6.5</v>
      </c>
      <c r="O103" s="3">
        <f t="shared" si="17"/>
        <v>-73.010704000000004</v>
      </c>
      <c r="P103" s="27">
        <f>ABS(AVERAGE(O103:O121)-(P102-1)*5)</f>
        <v>73.279397052631566</v>
      </c>
    </row>
    <row r="104" spans="2:16" x14ac:dyDescent="0.25">
      <c r="B104" t="s">
        <v>22</v>
      </c>
      <c r="C104" t="s">
        <v>170</v>
      </c>
      <c r="D104" t="s">
        <v>83</v>
      </c>
      <c r="F104" s="3">
        <f t="shared" si="18"/>
        <v>7.4621111111111</v>
      </c>
      <c r="G104" s="3">
        <f t="shared" si="16"/>
        <v>-72.187881000000004</v>
      </c>
      <c r="J104" t="s">
        <v>22</v>
      </c>
      <c r="K104" t="s">
        <v>170</v>
      </c>
      <c r="L104" t="s">
        <v>83</v>
      </c>
      <c r="N104" s="3">
        <f t="shared" si="19"/>
        <v>7.4621111111111</v>
      </c>
      <c r="O104" s="3">
        <f t="shared" si="17"/>
        <v>-83.923362999999995</v>
      </c>
    </row>
    <row r="105" spans="2:16" x14ac:dyDescent="0.25">
      <c r="B105">
        <v>22489000000</v>
      </c>
      <c r="C105">
        <v>-31.801174</v>
      </c>
      <c r="D105">
        <v>-26.613448999999999</v>
      </c>
      <c r="F105" s="3">
        <f t="shared" si="18"/>
        <v>8.4242222222222001</v>
      </c>
      <c r="G105" s="3">
        <f t="shared" si="16"/>
        <v>-75.945389000000006</v>
      </c>
      <c r="J105">
        <v>22489000000</v>
      </c>
      <c r="K105">
        <v>-33.214516000000003</v>
      </c>
      <c r="L105">
        <v>-25.936565000000002</v>
      </c>
      <c r="N105" s="3">
        <f t="shared" si="19"/>
        <v>8.4242222222222001</v>
      </c>
      <c r="O105" s="3">
        <f t="shared" si="17"/>
        <v>-72.057654999999997</v>
      </c>
    </row>
    <row r="106" spans="2:16" x14ac:dyDescent="0.25">
      <c r="B106">
        <v>22628500000</v>
      </c>
      <c r="C106">
        <v>-29.421412</v>
      </c>
      <c r="D106">
        <v>-22.991116000000002</v>
      </c>
      <c r="F106" s="3">
        <f t="shared" si="18"/>
        <v>9.3863333333332992</v>
      </c>
      <c r="G106" s="3">
        <f t="shared" si="16"/>
        <v>-67.256714000000002</v>
      </c>
      <c r="J106">
        <v>22628500000</v>
      </c>
      <c r="K106">
        <v>-32.252785000000003</v>
      </c>
      <c r="L106">
        <v>-24.527263999999999</v>
      </c>
      <c r="N106" s="3">
        <f t="shared" si="19"/>
        <v>9.3863333333332992</v>
      </c>
      <c r="O106" s="3">
        <f t="shared" si="17"/>
        <v>-70.915726000000006</v>
      </c>
    </row>
    <row r="107" spans="2:16" x14ac:dyDescent="0.25">
      <c r="B107">
        <v>22768000000</v>
      </c>
      <c r="C107">
        <v>-30.835749</v>
      </c>
      <c r="D107">
        <v>-23.891463999999999</v>
      </c>
      <c r="F107" s="3">
        <f t="shared" si="18"/>
        <v>10.348444444444</v>
      </c>
      <c r="G107" s="3">
        <f t="shared" si="16"/>
        <v>-74.868774000000002</v>
      </c>
      <c r="J107">
        <v>22768000000</v>
      </c>
      <c r="K107">
        <v>-32.956890000000001</v>
      </c>
      <c r="L107">
        <v>-25.182362000000001</v>
      </c>
      <c r="N107" s="3">
        <f t="shared" si="19"/>
        <v>10.348444444444</v>
      </c>
      <c r="O107" s="3">
        <f t="shared" si="17"/>
        <v>-67.712790999999996</v>
      </c>
    </row>
    <row r="108" spans="2:16" x14ac:dyDescent="0.25">
      <c r="B108">
        <v>22907500000</v>
      </c>
      <c r="C108">
        <v>-31.071328999999999</v>
      </c>
      <c r="D108">
        <v>-23.995830999999999</v>
      </c>
      <c r="F108" s="3">
        <f t="shared" si="18"/>
        <v>11.310555555556</v>
      </c>
      <c r="G108" s="3">
        <f t="shared" si="16"/>
        <v>-66.466278000000003</v>
      </c>
      <c r="J108">
        <v>22907500000</v>
      </c>
      <c r="K108">
        <v>-33.996257999999997</v>
      </c>
      <c r="L108">
        <v>-26.046841000000001</v>
      </c>
      <c r="N108" s="3">
        <f t="shared" si="19"/>
        <v>11.310555555556</v>
      </c>
      <c r="O108" s="3">
        <f t="shared" si="17"/>
        <v>-67.570403999999996</v>
      </c>
    </row>
    <row r="109" spans="2:16" x14ac:dyDescent="0.25">
      <c r="B109">
        <v>23047000000</v>
      </c>
      <c r="C109">
        <v>-29.678059000000001</v>
      </c>
      <c r="D109">
        <v>-22.878720999999999</v>
      </c>
      <c r="F109" s="3">
        <f t="shared" si="18"/>
        <v>12.272666666667</v>
      </c>
      <c r="G109" s="3">
        <f t="shared" si="16"/>
        <v>-60.521168000000003</v>
      </c>
      <c r="J109">
        <v>23047000000</v>
      </c>
      <c r="K109">
        <v>-32.809193</v>
      </c>
      <c r="L109">
        <v>-24.796171000000001</v>
      </c>
      <c r="N109" s="3">
        <f t="shared" si="19"/>
        <v>12.272666666667</v>
      </c>
      <c r="O109" s="3">
        <f t="shared" si="17"/>
        <v>-63.404536999999998</v>
      </c>
    </row>
    <row r="110" spans="2:16" x14ac:dyDescent="0.25">
      <c r="B110">
        <v>23186500000</v>
      </c>
      <c r="C110">
        <v>-29.808582000000001</v>
      </c>
      <c r="D110">
        <v>-23.195917000000001</v>
      </c>
      <c r="F110" s="3">
        <f t="shared" si="18"/>
        <v>13.234777777778</v>
      </c>
      <c r="G110" s="3">
        <f t="shared" si="16"/>
        <v>-61.864285000000002</v>
      </c>
      <c r="J110">
        <v>23186500000</v>
      </c>
      <c r="K110">
        <v>-32.495913999999999</v>
      </c>
      <c r="L110">
        <v>-23.885594999999999</v>
      </c>
      <c r="N110" s="3">
        <f t="shared" si="19"/>
        <v>13.234777777778</v>
      </c>
      <c r="O110" s="3">
        <f t="shared" si="17"/>
        <v>-61.033526999999999</v>
      </c>
    </row>
    <row r="111" spans="2:16" x14ac:dyDescent="0.25">
      <c r="B111">
        <v>23326000000</v>
      </c>
      <c r="C111">
        <v>-31.528578</v>
      </c>
      <c r="D111">
        <v>-24.780588000000002</v>
      </c>
      <c r="F111" s="3">
        <f t="shared" si="18"/>
        <v>14.196888888888999</v>
      </c>
      <c r="G111" s="3">
        <f t="shared" si="16"/>
        <v>-73.499206999999998</v>
      </c>
      <c r="J111">
        <v>23326000000</v>
      </c>
      <c r="K111">
        <v>-34.497005000000001</v>
      </c>
      <c r="L111">
        <v>-25.340305000000001</v>
      </c>
      <c r="N111" s="3">
        <f t="shared" si="19"/>
        <v>14.196888888888999</v>
      </c>
      <c r="O111" s="3">
        <f t="shared" si="17"/>
        <v>-57.245238999999998</v>
      </c>
    </row>
    <row r="112" spans="2:16" x14ac:dyDescent="0.25">
      <c r="B112">
        <v>23465500000</v>
      </c>
      <c r="C112">
        <v>-30.163278999999999</v>
      </c>
      <c r="D112">
        <v>-23.282119999999999</v>
      </c>
      <c r="F112" s="3">
        <f t="shared" si="18"/>
        <v>15.159000000000001</v>
      </c>
      <c r="G112" s="3">
        <f t="shared" si="16"/>
        <v>-73.864372000000003</v>
      </c>
      <c r="J112">
        <v>23465500000</v>
      </c>
      <c r="K112">
        <v>-33.469070000000002</v>
      </c>
      <c r="L112">
        <v>-24.207101999999999</v>
      </c>
      <c r="N112" s="3">
        <f t="shared" si="19"/>
        <v>15.159000000000001</v>
      </c>
      <c r="O112" s="3">
        <f t="shared" si="17"/>
        <v>-59.475838000000003</v>
      </c>
    </row>
    <row r="113" spans="2:16" x14ac:dyDescent="0.25">
      <c r="B113">
        <v>23605000000</v>
      </c>
      <c r="C113">
        <v>-28.451242000000001</v>
      </c>
      <c r="D113">
        <v>-21.234300999999999</v>
      </c>
      <c r="F113" s="3">
        <f t="shared" si="18"/>
        <v>16.121111111110999</v>
      </c>
      <c r="G113" s="3">
        <f t="shared" si="16"/>
        <v>-69.475998000000004</v>
      </c>
      <c r="J113">
        <v>23605000000</v>
      </c>
      <c r="K113">
        <v>-32.194476999999999</v>
      </c>
      <c r="L113">
        <v>-23.120471999999999</v>
      </c>
      <c r="N113" s="3">
        <f t="shared" si="19"/>
        <v>16.121111111110999</v>
      </c>
      <c r="O113" s="3">
        <f t="shared" si="17"/>
        <v>-85.468299999999999</v>
      </c>
    </row>
    <row r="114" spans="2:16" x14ac:dyDescent="0.25">
      <c r="B114">
        <v>23744500000</v>
      </c>
      <c r="C114">
        <v>-29.533504000000001</v>
      </c>
      <c r="D114">
        <v>-21.838160999999999</v>
      </c>
      <c r="F114" s="3">
        <f t="shared" si="18"/>
        <v>17.083222222222002</v>
      </c>
      <c r="G114" s="3">
        <f t="shared" si="16"/>
        <v>-82.093536</v>
      </c>
      <c r="J114">
        <v>23744500000</v>
      </c>
      <c r="K114">
        <v>-32.869259</v>
      </c>
      <c r="L114">
        <v>-24.113163</v>
      </c>
      <c r="N114" s="3">
        <f t="shared" si="19"/>
        <v>17.083222222222002</v>
      </c>
      <c r="O114" s="3">
        <f t="shared" si="17"/>
        <v>-73.730903999999995</v>
      </c>
    </row>
    <row r="115" spans="2:16" x14ac:dyDescent="0.25">
      <c r="B115">
        <v>23884000000</v>
      </c>
      <c r="C115">
        <v>-30.138953999999998</v>
      </c>
      <c r="D115">
        <v>-22.089283000000002</v>
      </c>
      <c r="F115" s="3">
        <f t="shared" si="18"/>
        <v>18.045333333333001</v>
      </c>
      <c r="G115" s="3">
        <f t="shared" si="16"/>
        <v>-71.200485</v>
      </c>
      <c r="J115">
        <v>23884000000</v>
      </c>
      <c r="K115">
        <v>-34.584377000000003</v>
      </c>
      <c r="L115">
        <v>-26.126964999999998</v>
      </c>
      <c r="N115" s="3">
        <f t="shared" si="19"/>
        <v>18.045333333333001</v>
      </c>
      <c r="O115" s="3">
        <f t="shared" si="17"/>
        <v>-71.177848999999995</v>
      </c>
    </row>
    <row r="116" spans="2:16" x14ac:dyDescent="0.25">
      <c r="B116">
        <v>24023500000</v>
      </c>
      <c r="C116">
        <v>-28.891693</v>
      </c>
      <c r="D116">
        <v>-20.756847</v>
      </c>
      <c r="F116" s="3">
        <f t="shared" si="18"/>
        <v>19.007444444444001</v>
      </c>
      <c r="G116" s="3">
        <f t="shared" si="16"/>
        <v>-70.535858000000005</v>
      </c>
      <c r="J116">
        <v>24023500000</v>
      </c>
      <c r="K116">
        <v>-33.084496000000001</v>
      </c>
      <c r="L116">
        <v>-24.683997999999999</v>
      </c>
      <c r="N116" s="3">
        <f t="shared" si="19"/>
        <v>19.007444444444001</v>
      </c>
      <c r="O116" s="3">
        <f t="shared" si="17"/>
        <v>-68.606223999999997</v>
      </c>
    </row>
    <row r="117" spans="2:16" x14ac:dyDescent="0.25">
      <c r="B117">
        <v>24163000000</v>
      </c>
      <c r="C117">
        <v>-27.761382999999999</v>
      </c>
      <c r="D117">
        <v>-19.508292999999998</v>
      </c>
      <c r="F117" s="3">
        <f t="shared" si="18"/>
        <v>19.969555555555999</v>
      </c>
      <c r="G117" s="3">
        <f t="shared" si="16"/>
        <v>-69.367455000000007</v>
      </c>
      <c r="J117">
        <v>24163000000</v>
      </c>
      <c r="K117">
        <v>-31.916948000000001</v>
      </c>
      <c r="L117">
        <v>-23.400369999999999</v>
      </c>
      <c r="N117" s="3">
        <f t="shared" si="19"/>
        <v>19.969555555555999</v>
      </c>
      <c r="O117" s="3">
        <f t="shared" si="17"/>
        <v>-68.256446999999994</v>
      </c>
    </row>
    <row r="118" spans="2:16" x14ac:dyDescent="0.25">
      <c r="B118">
        <v>24302500000</v>
      </c>
      <c r="C118">
        <v>-30.236609999999999</v>
      </c>
      <c r="D118">
        <v>-22.10144</v>
      </c>
      <c r="F118" s="3">
        <f t="shared" si="18"/>
        <v>20.931666666666999</v>
      </c>
      <c r="G118" s="3">
        <f t="shared" si="16"/>
        <v>-62.208419999999997</v>
      </c>
      <c r="J118">
        <v>24302500000</v>
      </c>
      <c r="K118">
        <v>-34.926785000000002</v>
      </c>
      <c r="L118">
        <v>-26.215845000000002</v>
      </c>
      <c r="N118" s="3">
        <f t="shared" si="19"/>
        <v>20.931666666666999</v>
      </c>
      <c r="O118" s="3">
        <f t="shared" si="17"/>
        <v>-60.815967999999998</v>
      </c>
    </row>
    <row r="119" spans="2:16" x14ac:dyDescent="0.25">
      <c r="B119">
        <v>24442000000</v>
      </c>
      <c r="C119">
        <v>-29.100736999999999</v>
      </c>
      <c r="D119">
        <v>-21.133457</v>
      </c>
      <c r="F119" s="3">
        <f t="shared" si="18"/>
        <v>21.893777777777998</v>
      </c>
      <c r="G119" s="3">
        <f t="shared" si="16"/>
        <v>-60.329414</v>
      </c>
      <c r="J119">
        <v>24442000000</v>
      </c>
      <c r="K119">
        <v>-33.742466</v>
      </c>
      <c r="L119">
        <v>-24.881691</v>
      </c>
      <c r="N119" s="3">
        <f t="shared" si="19"/>
        <v>21.893777777777998</v>
      </c>
      <c r="O119" s="3">
        <f t="shared" si="17"/>
        <v>-60.597900000000003</v>
      </c>
    </row>
    <row r="120" spans="2:16" x14ac:dyDescent="0.25">
      <c r="B120">
        <v>24581500000</v>
      </c>
      <c r="C120">
        <v>-29.081689999999998</v>
      </c>
      <c r="D120">
        <v>-21.094545</v>
      </c>
      <c r="F120" s="3">
        <f t="shared" si="18"/>
        <v>22.855888888888998</v>
      </c>
      <c r="G120" s="3">
        <f t="shared" si="16"/>
        <v>-63.285473000000003</v>
      </c>
      <c r="J120">
        <v>24581500000</v>
      </c>
      <c r="K120">
        <v>-32.927546999999997</v>
      </c>
      <c r="L120">
        <v>-23.790747</v>
      </c>
      <c r="N120" s="3">
        <f t="shared" si="19"/>
        <v>22.855888888888998</v>
      </c>
      <c r="O120" s="3">
        <f t="shared" si="17"/>
        <v>-65.794121000000004</v>
      </c>
    </row>
    <row r="121" spans="2:16" x14ac:dyDescent="0.25">
      <c r="B121">
        <v>24721000000</v>
      </c>
      <c r="C121">
        <v>-28.273647</v>
      </c>
      <c r="D121">
        <v>-20.116962000000001</v>
      </c>
      <c r="F121" s="3">
        <f t="shared" si="18"/>
        <v>23.818000000000001</v>
      </c>
      <c r="G121" s="3">
        <f t="shared" si="16"/>
        <v>-61.477134999999997</v>
      </c>
      <c r="J121">
        <v>24721000000</v>
      </c>
      <c r="K121">
        <v>-33.156283999999999</v>
      </c>
      <c r="L121">
        <v>-23.916491000000001</v>
      </c>
      <c r="N121" s="3">
        <f t="shared" si="19"/>
        <v>23.818000000000001</v>
      </c>
      <c r="O121" s="3">
        <f t="shared" si="17"/>
        <v>-66.511047000000005</v>
      </c>
    </row>
    <row r="122" spans="2:16" x14ac:dyDescent="0.25">
      <c r="B122">
        <v>24860500000</v>
      </c>
      <c r="C122">
        <v>-29.667795000000002</v>
      </c>
      <c r="D122">
        <v>-21.712692000000001</v>
      </c>
      <c r="F122" s="3" t="s">
        <v>26</v>
      </c>
      <c r="J122">
        <v>24860500000</v>
      </c>
      <c r="K122">
        <v>-35.471657</v>
      </c>
      <c r="L122">
        <v>-25.940232999999999</v>
      </c>
      <c r="N122" s="3" t="s">
        <v>26</v>
      </c>
    </row>
    <row r="123" spans="2:16" x14ac:dyDescent="0.25">
      <c r="B123">
        <v>25000000000</v>
      </c>
      <c r="C123">
        <v>-29.584793000000001</v>
      </c>
      <c r="D123">
        <v>-21.643713000000002</v>
      </c>
      <c r="J123">
        <v>25000000000</v>
      </c>
      <c r="K123">
        <v>-35.061141999999997</v>
      </c>
      <c r="L123">
        <v>-24.896509000000002</v>
      </c>
    </row>
    <row r="124" spans="2:16" x14ac:dyDescent="0.25">
      <c r="B124" t="s">
        <v>26</v>
      </c>
      <c r="J124" t="s">
        <v>26</v>
      </c>
    </row>
    <row r="125" spans="2:16" x14ac:dyDescent="0.25">
      <c r="F125" s="3" t="s">
        <v>43</v>
      </c>
      <c r="N125" s="3" t="s">
        <v>43</v>
      </c>
    </row>
    <row r="126" spans="2:16" ht="15.75" x14ac:dyDescent="0.25">
      <c r="F126" s="3" t="s">
        <v>22</v>
      </c>
      <c r="G126" s="3" t="str">
        <f t="shared" ref="G126:G145" si="20">D152</f>
        <v>2Ix2L dBc Log Mag(dB)</v>
      </c>
      <c r="H126" s="26">
        <v>2</v>
      </c>
      <c r="N126" s="3" t="s">
        <v>22</v>
      </c>
      <c r="O126" s="3" t="str">
        <f t="shared" ref="O126:O145" si="21">L152</f>
        <v>2Ix2L dBc Log Mag(dB)</v>
      </c>
      <c r="P126" s="26">
        <v>2</v>
      </c>
    </row>
    <row r="127" spans="2:16" ht="15.75" x14ac:dyDescent="0.25">
      <c r="B127" t="s">
        <v>32</v>
      </c>
      <c r="F127" s="3">
        <f t="shared" ref="F127:F145" si="22">B153/1000000000</f>
        <v>12.818</v>
      </c>
      <c r="G127" s="3">
        <f t="shared" si="20"/>
        <v>-46.071948999999996</v>
      </c>
      <c r="H127" s="27">
        <f>ABS(AVERAGE(G127:G145)-(H126-1)*5)</f>
        <v>65.55689105263157</v>
      </c>
      <c r="J127" t="s">
        <v>32</v>
      </c>
      <c r="N127" s="3">
        <f t="shared" ref="N127:N145" si="23">J153/1000000000</f>
        <v>12.818</v>
      </c>
      <c r="O127" s="3">
        <f t="shared" si="21"/>
        <v>-47.609070000000003</v>
      </c>
      <c r="P127" s="27">
        <f>ABS(AVERAGE(O127:O145)-(P126-1)*5)</f>
        <v>55.535370999999998</v>
      </c>
    </row>
    <row r="128" spans="2:16" x14ac:dyDescent="0.25">
      <c r="B128" t="s">
        <v>22</v>
      </c>
      <c r="C128" t="s">
        <v>132</v>
      </c>
      <c r="D128" t="s">
        <v>84</v>
      </c>
      <c r="F128" s="3">
        <f t="shared" si="22"/>
        <v>13.494777777777999</v>
      </c>
      <c r="G128" s="3">
        <f t="shared" si="20"/>
        <v>-45.748562</v>
      </c>
      <c r="J128" t="s">
        <v>22</v>
      </c>
      <c r="K128" t="s">
        <v>132</v>
      </c>
      <c r="L128" t="s">
        <v>84</v>
      </c>
      <c r="N128" s="3">
        <f t="shared" si="23"/>
        <v>13.494777777777999</v>
      </c>
      <c r="O128" s="3">
        <f t="shared" si="21"/>
        <v>-50.453850000000003</v>
      </c>
    </row>
    <row r="129" spans="2:15" x14ac:dyDescent="0.25">
      <c r="B129">
        <v>6500000000</v>
      </c>
      <c r="C129">
        <v>-68.148421999999997</v>
      </c>
      <c r="D129">
        <v>-62.960701</v>
      </c>
      <c r="F129" s="3">
        <f t="shared" si="22"/>
        <v>14.171555555555999</v>
      </c>
      <c r="G129" s="3">
        <f t="shared" si="20"/>
        <v>-51.397464999999997</v>
      </c>
      <c r="J129">
        <v>6500000000</v>
      </c>
      <c r="K129">
        <v>-80.288657999999998</v>
      </c>
      <c r="L129">
        <v>-73.010704000000004</v>
      </c>
      <c r="N129" s="3">
        <f t="shared" si="23"/>
        <v>14.171555555555999</v>
      </c>
      <c r="O129" s="3">
        <f t="shared" si="21"/>
        <v>-53.527453999999999</v>
      </c>
    </row>
    <row r="130" spans="2:15" x14ac:dyDescent="0.25">
      <c r="B130">
        <v>7462111111.1111002</v>
      </c>
      <c r="C130">
        <v>-78.618172000000001</v>
      </c>
      <c r="D130">
        <v>-72.187881000000004</v>
      </c>
      <c r="F130" s="3">
        <f t="shared" si="22"/>
        <v>14.848333333333001</v>
      </c>
      <c r="G130" s="3">
        <f t="shared" si="20"/>
        <v>-52.363461000000001</v>
      </c>
      <c r="J130">
        <v>7462111111.1111002</v>
      </c>
      <c r="K130">
        <v>-91.648880000000005</v>
      </c>
      <c r="L130">
        <v>-83.923362999999995</v>
      </c>
      <c r="N130" s="3">
        <f t="shared" si="23"/>
        <v>14.848333333333001</v>
      </c>
      <c r="O130" s="3">
        <f t="shared" si="21"/>
        <v>-56.196033</v>
      </c>
    </row>
    <row r="131" spans="2:15" x14ac:dyDescent="0.25">
      <c r="B131">
        <v>8424222222.2222004</v>
      </c>
      <c r="C131">
        <v>-82.889671000000007</v>
      </c>
      <c r="D131">
        <v>-75.945389000000006</v>
      </c>
      <c r="F131" s="3">
        <f t="shared" si="22"/>
        <v>15.525111111111</v>
      </c>
      <c r="G131" s="3">
        <f t="shared" si="20"/>
        <v>-54.757483999999998</v>
      </c>
      <c r="J131">
        <v>8424222222.2222004</v>
      </c>
      <c r="K131">
        <v>-79.832183999999998</v>
      </c>
      <c r="L131">
        <v>-72.057654999999997</v>
      </c>
      <c r="N131" s="3">
        <f t="shared" si="23"/>
        <v>15.525111111111</v>
      </c>
      <c r="O131" s="3">
        <f t="shared" si="21"/>
        <v>-56.589835999999998</v>
      </c>
    </row>
    <row r="132" spans="2:15" x14ac:dyDescent="0.25">
      <c r="B132">
        <v>9386333333.3332996</v>
      </c>
      <c r="C132">
        <v>-74.332213999999993</v>
      </c>
      <c r="D132">
        <v>-67.256714000000002</v>
      </c>
      <c r="F132" s="3">
        <f t="shared" si="22"/>
        <v>16.201888888888998</v>
      </c>
      <c r="G132" s="3">
        <f t="shared" si="20"/>
        <v>-56.936610999999999</v>
      </c>
      <c r="J132">
        <v>9386333333.3332996</v>
      </c>
      <c r="K132">
        <v>-78.865143000000003</v>
      </c>
      <c r="L132">
        <v>-70.915726000000006</v>
      </c>
      <c r="N132" s="3">
        <f t="shared" si="23"/>
        <v>16.201888888888998</v>
      </c>
      <c r="O132" s="3">
        <f t="shared" si="21"/>
        <v>-56.898223999999999</v>
      </c>
    </row>
    <row r="133" spans="2:15" x14ac:dyDescent="0.25">
      <c r="B133">
        <v>10348444444.444</v>
      </c>
      <c r="C133">
        <v>-81.668114000000003</v>
      </c>
      <c r="D133">
        <v>-74.868774000000002</v>
      </c>
      <c r="F133" s="3">
        <f t="shared" si="22"/>
        <v>16.878666666667002</v>
      </c>
      <c r="G133" s="3">
        <f t="shared" si="20"/>
        <v>-61.936374999999998</v>
      </c>
      <c r="J133">
        <v>10348444444.444</v>
      </c>
      <c r="K133">
        <v>-75.725814999999997</v>
      </c>
      <c r="L133">
        <v>-67.712790999999996</v>
      </c>
      <c r="N133" s="3">
        <f t="shared" si="23"/>
        <v>16.878666666667002</v>
      </c>
      <c r="O133" s="3">
        <f t="shared" si="21"/>
        <v>-66.803901999999994</v>
      </c>
    </row>
    <row r="134" spans="2:15" x14ac:dyDescent="0.25">
      <c r="B134">
        <v>11310555555.556</v>
      </c>
      <c r="C134">
        <v>-73.078941</v>
      </c>
      <c r="D134">
        <v>-66.466278000000003</v>
      </c>
      <c r="F134" s="3">
        <f t="shared" si="22"/>
        <v>17.555444444443999</v>
      </c>
      <c r="G134" s="3">
        <f t="shared" si="20"/>
        <v>-59.530589999999997</v>
      </c>
      <c r="J134">
        <v>11310555555.556</v>
      </c>
      <c r="K134">
        <v>-76.180724999999995</v>
      </c>
      <c r="L134">
        <v>-67.570403999999996</v>
      </c>
      <c r="N134" s="3">
        <f t="shared" si="23"/>
        <v>17.555444444443999</v>
      </c>
      <c r="O134" s="3">
        <f t="shared" si="21"/>
        <v>-57.188625000000002</v>
      </c>
    </row>
    <row r="135" spans="2:15" x14ac:dyDescent="0.25">
      <c r="B135">
        <v>12272666666.667</v>
      </c>
      <c r="C135">
        <v>-67.269157000000007</v>
      </c>
      <c r="D135">
        <v>-60.521168000000003</v>
      </c>
      <c r="F135" s="3">
        <f t="shared" si="22"/>
        <v>18.232222222221999</v>
      </c>
      <c r="G135" s="3">
        <f t="shared" si="20"/>
        <v>-62.035865999999999</v>
      </c>
      <c r="J135">
        <v>12272666666.667</v>
      </c>
      <c r="K135">
        <v>-72.561233999999999</v>
      </c>
      <c r="L135">
        <v>-63.404536999999998</v>
      </c>
      <c r="N135" s="3">
        <f t="shared" si="23"/>
        <v>18.232222222221999</v>
      </c>
      <c r="O135" s="3">
        <f t="shared" si="21"/>
        <v>-52.126556000000001</v>
      </c>
    </row>
    <row r="136" spans="2:15" x14ac:dyDescent="0.25">
      <c r="B136">
        <v>13234777777.778</v>
      </c>
      <c r="C136">
        <v>-68.745445000000004</v>
      </c>
      <c r="D136">
        <v>-61.864285000000002</v>
      </c>
      <c r="F136" s="3">
        <f t="shared" si="22"/>
        <v>18.908999999999999</v>
      </c>
      <c r="G136" s="3">
        <f t="shared" si="20"/>
        <v>-68.343361000000002</v>
      </c>
      <c r="J136">
        <v>13234777777.778</v>
      </c>
      <c r="K136">
        <v>-70.295494000000005</v>
      </c>
      <c r="L136">
        <v>-61.033526999999999</v>
      </c>
      <c r="N136" s="3">
        <f t="shared" si="23"/>
        <v>18.908999999999999</v>
      </c>
      <c r="O136" s="3">
        <f t="shared" si="21"/>
        <v>-53.325214000000003</v>
      </c>
    </row>
    <row r="137" spans="2:15" x14ac:dyDescent="0.25">
      <c r="B137">
        <v>14196888888.889</v>
      </c>
      <c r="C137">
        <v>-80.716148000000004</v>
      </c>
      <c r="D137">
        <v>-73.499206999999998</v>
      </c>
      <c r="F137" s="3">
        <f t="shared" si="22"/>
        <v>19.585777777777999</v>
      </c>
      <c r="G137" s="3">
        <f t="shared" si="20"/>
        <v>-66.168120999999999</v>
      </c>
      <c r="J137">
        <v>14196888888.889</v>
      </c>
      <c r="K137">
        <v>-66.319243999999998</v>
      </c>
      <c r="L137">
        <v>-57.245238999999998</v>
      </c>
      <c r="N137" s="3">
        <f t="shared" si="23"/>
        <v>19.585777777777999</v>
      </c>
      <c r="O137" s="3">
        <f t="shared" si="21"/>
        <v>-56.936000999999997</v>
      </c>
    </row>
    <row r="138" spans="2:15" x14ac:dyDescent="0.25">
      <c r="B138">
        <v>15159000000</v>
      </c>
      <c r="C138">
        <v>-81.559714999999997</v>
      </c>
      <c r="D138">
        <v>-73.864372000000003</v>
      </c>
      <c r="F138" s="3">
        <f t="shared" si="22"/>
        <v>20.262555555555998</v>
      </c>
      <c r="G138" s="3">
        <f t="shared" si="20"/>
        <v>-78.810615999999996</v>
      </c>
      <c r="J138">
        <v>15159000000</v>
      </c>
      <c r="K138">
        <v>-68.231933999999995</v>
      </c>
      <c r="L138">
        <v>-59.475838000000003</v>
      </c>
      <c r="N138" s="3">
        <f t="shared" si="23"/>
        <v>20.262555555555998</v>
      </c>
      <c r="O138" s="3">
        <f t="shared" si="21"/>
        <v>-51.268982000000001</v>
      </c>
    </row>
    <row r="139" spans="2:15" x14ac:dyDescent="0.25">
      <c r="B139">
        <v>16121111111.111</v>
      </c>
      <c r="C139">
        <v>-77.525665000000004</v>
      </c>
      <c r="D139">
        <v>-69.475998000000004</v>
      </c>
      <c r="F139" s="3">
        <f t="shared" si="22"/>
        <v>20.939333333333</v>
      </c>
      <c r="G139" s="3">
        <f t="shared" si="20"/>
        <v>-65.395331999999996</v>
      </c>
      <c r="J139">
        <v>16121111111.111</v>
      </c>
      <c r="K139">
        <v>-93.925713000000002</v>
      </c>
      <c r="L139">
        <v>-85.468299999999999</v>
      </c>
      <c r="N139" s="3">
        <f t="shared" si="23"/>
        <v>20.939333333333</v>
      </c>
      <c r="O139" s="3">
        <f t="shared" si="21"/>
        <v>-49.570625</v>
      </c>
    </row>
    <row r="140" spans="2:15" x14ac:dyDescent="0.25">
      <c r="B140">
        <v>17083222222.222</v>
      </c>
      <c r="C140">
        <v>-90.228378000000006</v>
      </c>
      <c r="D140">
        <v>-82.093536</v>
      </c>
      <c r="F140" s="3">
        <f t="shared" si="22"/>
        <v>21.616111111111</v>
      </c>
      <c r="G140" s="3">
        <f t="shared" si="20"/>
        <v>-68.573502000000005</v>
      </c>
      <c r="J140">
        <v>17083222222.222</v>
      </c>
      <c r="K140">
        <v>-82.131400999999997</v>
      </c>
      <c r="L140">
        <v>-73.730903999999995</v>
      </c>
      <c r="N140" s="3">
        <f t="shared" si="23"/>
        <v>21.616111111111</v>
      </c>
      <c r="O140" s="3">
        <f t="shared" si="21"/>
        <v>-47.773659000000002</v>
      </c>
    </row>
    <row r="141" spans="2:15" x14ac:dyDescent="0.25">
      <c r="B141">
        <v>18045333333.333</v>
      </c>
      <c r="C141">
        <v>-79.453575000000001</v>
      </c>
      <c r="D141">
        <v>-71.200485</v>
      </c>
      <c r="F141" s="3">
        <f t="shared" si="22"/>
        <v>22.292888888888999</v>
      </c>
      <c r="G141" s="3">
        <f t="shared" si="20"/>
        <v>-63.986279000000003</v>
      </c>
      <c r="J141">
        <v>18045333333.333</v>
      </c>
      <c r="K141">
        <v>-79.694427000000005</v>
      </c>
      <c r="L141">
        <v>-71.177848999999995</v>
      </c>
      <c r="N141" s="3">
        <f t="shared" si="23"/>
        <v>22.292888888888999</v>
      </c>
      <c r="O141" s="3">
        <f t="shared" si="21"/>
        <v>-45.033175999999997</v>
      </c>
    </row>
    <row r="142" spans="2:15" x14ac:dyDescent="0.25">
      <c r="B142">
        <v>19007444444.444</v>
      </c>
      <c r="C142">
        <v>-78.671028000000007</v>
      </c>
      <c r="D142">
        <v>-70.535858000000005</v>
      </c>
      <c r="F142" s="3">
        <f t="shared" si="22"/>
        <v>22.969666666666999</v>
      </c>
      <c r="G142" s="3">
        <f t="shared" si="20"/>
        <v>-67.473724000000004</v>
      </c>
      <c r="J142">
        <v>19007444444.444</v>
      </c>
      <c r="K142">
        <v>-77.317161999999996</v>
      </c>
      <c r="L142">
        <v>-68.606223999999997</v>
      </c>
      <c r="N142" s="3">
        <f t="shared" si="23"/>
        <v>22.969666666666999</v>
      </c>
      <c r="O142" s="3">
        <f t="shared" si="21"/>
        <v>-41.551291999999997</v>
      </c>
    </row>
    <row r="143" spans="2:15" x14ac:dyDescent="0.25">
      <c r="B143">
        <v>19969555555.556</v>
      </c>
      <c r="C143">
        <v>-77.334732000000002</v>
      </c>
      <c r="D143">
        <v>-69.367455000000007</v>
      </c>
      <c r="F143" s="3">
        <f t="shared" si="22"/>
        <v>23.646444444444001</v>
      </c>
      <c r="G143" s="3">
        <f t="shared" si="20"/>
        <v>-61.072825999999999</v>
      </c>
      <c r="J143">
        <v>19969555555.556</v>
      </c>
      <c r="K143">
        <v>-77.117217999999994</v>
      </c>
      <c r="L143">
        <v>-68.256446999999994</v>
      </c>
      <c r="N143" s="3">
        <f t="shared" si="23"/>
        <v>23.646444444444001</v>
      </c>
      <c r="O143" s="3">
        <f t="shared" si="21"/>
        <v>-39.468032999999998</v>
      </c>
    </row>
    <row r="144" spans="2:15" x14ac:dyDescent="0.25">
      <c r="B144">
        <v>20931666666.667</v>
      </c>
      <c r="C144">
        <v>-70.195564000000005</v>
      </c>
      <c r="D144">
        <v>-62.208419999999997</v>
      </c>
      <c r="F144" s="3">
        <f t="shared" si="22"/>
        <v>24.323222222222</v>
      </c>
      <c r="G144" s="3">
        <f t="shared" si="20"/>
        <v>-60.499447000000004</v>
      </c>
      <c r="J144">
        <v>20931666666.667</v>
      </c>
      <c r="K144">
        <v>-69.952765999999997</v>
      </c>
      <c r="L144">
        <v>-60.815967999999998</v>
      </c>
      <c r="N144" s="3">
        <f t="shared" si="23"/>
        <v>24.323222222222</v>
      </c>
      <c r="O144" s="3">
        <f t="shared" si="21"/>
        <v>-38.646766999999997</v>
      </c>
    </row>
    <row r="145" spans="2:16" x14ac:dyDescent="0.25">
      <c r="B145">
        <v>21893777777.778</v>
      </c>
      <c r="C145">
        <v>-68.486098999999996</v>
      </c>
      <c r="D145">
        <v>-60.329414</v>
      </c>
      <c r="F145" s="3">
        <f t="shared" si="22"/>
        <v>25</v>
      </c>
      <c r="G145" s="3">
        <f t="shared" si="20"/>
        <v>-59.479359000000002</v>
      </c>
      <c r="J145">
        <v>21893777777.778</v>
      </c>
      <c r="K145">
        <v>-69.837692000000004</v>
      </c>
      <c r="L145">
        <v>-60.597900000000003</v>
      </c>
      <c r="N145" s="3">
        <f t="shared" si="23"/>
        <v>25</v>
      </c>
      <c r="O145" s="3">
        <f t="shared" si="21"/>
        <v>-39.204749999999997</v>
      </c>
    </row>
    <row r="146" spans="2:16" x14ac:dyDescent="0.25">
      <c r="B146">
        <v>22855888888.889</v>
      </c>
      <c r="C146">
        <v>-71.240577999999999</v>
      </c>
      <c r="D146">
        <v>-63.285473000000003</v>
      </c>
      <c r="F146" s="3" t="s">
        <v>26</v>
      </c>
      <c r="J146">
        <v>22855888888.889</v>
      </c>
      <c r="K146">
        <v>-75.325539000000006</v>
      </c>
      <c r="L146">
        <v>-65.794121000000004</v>
      </c>
      <c r="N146" s="3" t="s">
        <v>26</v>
      </c>
    </row>
    <row r="147" spans="2:16" x14ac:dyDescent="0.25">
      <c r="B147">
        <v>23818000000</v>
      </c>
      <c r="C147">
        <v>-69.418212999999994</v>
      </c>
      <c r="D147">
        <v>-61.477134999999997</v>
      </c>
      <c r="J147">
        <v>23818000000</v>
      </c>
      <c r="K147">
        <v>-76.675681999999995</v>
      </c>
      <c r="L147">
        <v>-66.511047000000005</v>
      </c>
    </row>
    <row r="148" spans="2:16" x14ac:dyDescent="0.25">
      <c r="B148" t="s">
        <v>26</v>
      </c>
      <c r="J148" t="s">
        <v>26</v>
      </c>
    </row>
    <row r="149" spans="2:16" x14ac:dyDescent="0.25">
      <c r="F149" s="3" t="s">
        <v>45</v>
      </c>
      <c r="N149" s="3" t="s">
        <v>45</v>
      </c>
    </row>
    <row r="150" spans="2:16" ht="15.75" x14ac:dyDescent="0.25">
      <c r="F150" s="3" t="s">
        <v>22</v>
      </c>
      <c r="G150" s="3" t="str">
        <f t="shared" ref="G150:G169" si="24">D176</f>
        <v>2Ix3L dBc Log Mag(dB)</v>
      </c>
      <c r="H150" s="26">
        <v>2</v>
      </c>
      <c r="N150" s="3" t="s">
        <v>22</v>
      </c>
      <c r="O150" s="3" t="str">
        <f t="shared" ref="O150:O169" si="25">L176</f>
        <v>2Ix3L dBc Log Mag(dB)</v>
      </c>
      <c r="P150" s="26">
        <v>2</v>
      </c>
    </row>
    <row r="151" spans="2:16" ht="15.75" x14ac:dyDescent="0.25">
      <c r="B151" t="s">
        <v>43</v>
      </c>
      <c r="F151" s="3">
        <f t="shared" ref="F151:F169" si="26">B177/1000000000</f>
        <v>7.4779999999999998</v>
      </c>
      <c r="G151" s="3">
        <f t="shared" si="24"/>
        <v>-65.303116000000003</v>
      </c>
      <c r="H151" s="27">
        <f>ABS(AVERAGE(G151:G169)-(H150-1)*5)</f>
        <v>67.928215526315782</v>
      </c>
      <c r="J151" t="s">
        <v>43</v>
      </c>
      <c r="N151" s="3">
        <f t="shared" ref="N151:N169" si="27">J177/1000000000</f>
        <v>7.4779999999999998</v>
      </c>
      <c r="O151" s="3">
        <f t="shared" si="25"/>
        <v>-70.149604999999994</v>
      </c>
      <c r="P151" s="27">
        <f>ABS(AVERAGE(O151:O169)-(P150-1)*5)</f>
        <v>72.173652631578946</v>
      </c>
    </row>
    <row r="152" spans="2:16" x14ac:dyDescent="0.25">
      <c r="B152" t="s">
        <v>22</v>
      </c>
      <c r="C152" t="s">
        <v>171</v>
      </c>
      <c r="D152" t="s">
        <v>85</v>
      </c>
      <c r="F152" s="3">
        <f t="shared" si="26"/>
        <v>8.4514444444443999</v>
      </c>
      <c r="G152" s="3">
        <f t="shared" si="24"/>
        <v>-63.445785999999998</v>
      </c>
      <c r="J152" t="s">
        <v>22</v>
      </c>
      <c r="K152" t="s">
        <v>171</v>
      </c>
      <c r="L152" t="s">
        <v>85</v>
      </c>
      <c r="N152" s="3">
        <f t="shared" si="27"/>
        <v>8.4514444444443999</v>
      </c>
      <c r="O152" s="3">
        <f t="shared" si="25"/>
        <v>-67.798537999999994</v>
      </c>
    </row>
    <row r="153" spans="2:16" x14ac:dyDescent="0.25">
      <c r="B153">
        <v>12818000000</v>
      </c>
      <c r="C153">
        <v>-51.259673999999997</v>
      </c>
      <c r="D153">
        <v>-46.071948999999996</v>
      </c>
      <c r="F153" s="3">
        <f t="shared" si="26"/>
        <v>9.4248888888889013</v>
      </c>
      <c r="G153" s="3">
        <f t="shared" si="24"/>
        <v>-60.590946000000002</v>
      </c>
      <c r="J153">
        <v>12818000000</v>
      </c>
      <c r="K153">
        <v>-54.88702</v>
      </c>
      <c r="L153">
        <v>-47.609070000000003</v>
      </c>
      <c r="N153" s="3">
        <f t="shared" si="27"/>
        <v>9.4248888888889013</v>
      </c>
      <c r="O153" s="3">
        <f t="shared" si="25"/>
        <v>-63.298996000000002</v>
      </c>
    </row>
    <row r="154" spans="2:16" x14ac:dyDescent="0.25">
      <c r="B154">
        <v>13494777777.778</v>
      </c>
      <c r="C154">
        <v>-52.17886</v>
      </c>
      <c r="D154">
        <v>-45.748562</v>
      </c>
      <c r="F154" s="3">
        <f t="shared" si="26"/>
        <v>10.398333333332999</v>
      </c>
      <c r="G154" s="3">
        <f t="shared" si="24"/>
        <v>-67.214675999999997</v>
      </c>
      <c r="J154">
        <v>13494777777.778</v>
      </c>
      <c r="K154">
        <v>-58.179371000000003</v>
      </c>
      <c r="L154">
        <v>-50.453850000000003</v>
      </c>
      <c r="N154" s="3">
        <f t="shared" si="27"/>
        <v>10.398333333332999</v>
      </c>
      <c r="O154" s="3">
        <f t="shared" si="25"/>
        <v>-66.798134000000005</v>
      </c>
    </row>
    <row r="155" spans="2:16" x14ac:dyDescent="0.25">
      <c r="B155">
        <v>14171555555.556</v>
      </c>
      <c r="C155">
        <v>-58.341746999999998</v>
      </c>
      <c r="D155">
        <v>-51.397464999999997</v>
      </c>
      <c r="F155" s="3">
        <f t="shared" si="26"/>
        <v>11.371777777778</v>
      </c>
      <c r="G155" s="3">
        <f t="shared" si="24"/>
        <v>-67.534119000000004</v>
      </c>
      <c r="J155">
        <v>14171555555.556</v>
      </c>
      <c r="K155">
        <v>-61.301983</v>
      </c>
      <c r="L155">
        <v>-53.527453999999999</v>
      </c>
      <c r="N155" s="3">
        <f t="shared" si="27"/>
        <v>11.371777777778</v>
      </c>
      <c r="O155" s="3">
        <f t="shared" si="25"/>
        <v>-70.421843999999993</v>
      </c>
    </row>
    <row r="156" spans="2:16" x14ac:dyDescent="0.25">
      <c r="B156">
        <v>14848333333.333</v>
      </c>
      <c r="C156">
        <v>-59.438960999999999</v>
      </c>
      <c r="D156">
        <v>-52.363461000000001</v>
      </c>
      <c r="F156" s="3">
        <f t="shared" si="26"/>
        <v>12.345222222222</v>
      </c>
      <c r="G156" s="3">
        <f t="shared" si="24"/>
        <v>-65.653885000000002</v>
      </c>
      <c r="J156">
        <v>14848333333.333</v>
      </c>
      <c r="K156">
        <v>-64.145447000000004</v>
      </c>
      <c r="L156">
        <v>-56.196033</v>
      </c>
      <c r="N156" s="3">
        <f t="shared" si="27"/>
        <v>12.345222222222</v>
      </c>
      <c r="O156" s="3">
        <f t="shared" si="25"/>
        <v>-69.301604999999995</v>
      </c>
    </row>
    <row r="157" spans="2:16" x14ac:dyDescent="0.25">
      <c r="B157">
        <v>15525111111.111</v>
      </c>
      <c r="C157">
        <v>-61.556823999999999</v>
      </c>
      <c r="D157">
        <v>-54.757483999999998</v>
      </c>
      <c r="F157" s="3">
        <f t="shared" si="26"/>
        <v>13.318666666666999</v>
      </c>
      <c r="G157" s="3">
        <f t="shared" si="24"/>
        <v>-62.825138000000003</v>
      </c>
      <c r="J157">
        <v>15525111111.111</v>
      </c>
      <c r="K157">
        <v>-64.602858999999995</v>
      </c>
      <c r="L157">
        <v>-56.589835999999998</v>
      </c>
      <c r="N157" s="3">
        <f t="shared" si="27"/>
        <v>13.318666666666999</v>
      </c>
      <c r="O157" s="3">
        <f t="shared" si="25"/>
        <v>-65.306426999999999</v>
      </c>
    </row>
    <row r="158" spans="2:16" x14ac:dyDescent="0.25">
      <c r="B158">
        <v>16201888888.889</v>
      </c>
      <c r="C158">
        <v>-63.549273999999997</v>
      </c>
      <c r="D158">
        <v>-56.936610999999999</v>
      </c>
      <c r="F158" s="3">
        <f t="shared" si="26"/>
        <v>14.292111111111</v>
      </c>
      <c r="G158" s="3">
        <f t="shared" si="24"/>
        <v>-62.804789999999997</v>
      </c>
      <c r="J158">
        <v>16201888888.889</v>
      </c>
      <c r="K158">
        <v>-65.508544999999998</v>
      </c>
      <c r="L158">
        <v>-56.898223999999999</v>
      </c>
      <c r="N158" s="3">
        <f t="shared" si="27"/>
        <v>14.292111111111</v>
      </c>
      <c r="O158" s="3">
        <f t="shared" si="25"/>
        <v>-65.211365000000001</v>
      </c>
    </row>
    <row r="159" spans="2:16" x14ac:dyDescent="0.25">
      <c r="B159">
        <v>16878666666.667</v>
      </c>
      <c r="C159">
        <v>-68.684364000000002</v>
      </c>
      <c r="D159">
        <v>-61.936374999999998</v>
      </c>
      <c r="F159" s="3">
        <f t="shared" si="26"/>
        <v>15.265555555556</v>
      </c>
      <c r="G159" s="3">
        <f t="shared" si="24"/>
        <v>-59.878971</v>
      </c>
      <c r="J159">
        <v>16878666666.667</v>
      </c>
      <c r="K159">
        <v>-75.960601999999994</v>
      </c>
      <c r="L159">
        <v>-66.803901999999994</v>
      </c>
      <c r="N159" s="3">
        <f t="shared" si="27"/>
        <v>15.265555555556</v>
      </c>
      <c r="O159" s="3">
        <f t="shared" si="25"/>
        <v>-67.926841999999994</v>
      </c>
    </row>
    <row r="160" spans="2:16" x14ac:dyDescent="0.25">
      <c r="B160">
        <v>17555444444.444</v>
      </c>
      <c r="C160">
        <v>-66.411750999999995</v>
      </c>
      <c r="D160">
        <v>-59.530589999999997</v>
      </c>
      <c r="F160" s="3">
        <f t="shared" si="26"/>
        <v>16.239000000000001</v>
      </c>
      <c r="G160" s="3">
        <f t="shared" si="24"/>
        <v>-59.415390000000002</v>
      </c>
      <c r="J160">
        <v>17555444444.444</v>
      </c>
      <c r="K160">
        <v>-66.450592</v>
      </c>
      <c r="L160">
        <v>-57.188625000000002</v>
      </c>
      <c r="N160" s="3">
        <f t="shared" si="27"/>
        <v>16.239000000000001</v>
      </c>
      <c r="O160" s="3">
        <f t="shared" si="25"/>
        <v>-66.334091000000001</v>
      </c>
    </row>
    <row r="161" spans="2:16" x14ac:dyDescent="0.25">
      <c r="B161">
        <v>18232222222.222</v>
      </c>
      <c r="C161">
        <v>-69.252808000000002</v>
      </c>
      <c r="D161">
        <v>-62.035865999999999</v>
      </c>
      <c r="F161" s="3">
        <f t="shared" si="26"/>
        <v>17.212444444443999</v>
      </c>
      <c r="G161" s="3">
        <f t="shared" si="24"/>
        <v>-59.143180999999998</v>
      </c>
      <c r="J161">
        <v>18232222222.222</v>
      </c>
      <c r="K161">
        <v>-61.200561999999998</v>
      </c>
      <c r="L161">
        <v>-52.126556000000001</v>
      </c>
      <c r="N161" s="3">
        <f t="shared" si="27"/>
        <v>17.212444444443999</v>
      </c>
      <c r="O161" s="3">
        <f t="shared" si="25"/>
        <v>-68.068314000000001</v>
      </c>
    </row>
    <row r="162" spans="2:16" x14ac:dyDescent="0.25">
      <c r="B162">
        <v>18909000000</v>
      </c>
      <c r="C162">
        <v>-76.038703999999996</v>
      </c>
      <c r="D162">
        <v>-68.343361000000002</v>
      </c>
      <c r="F162" s="3">
        <f t="shared" si="26"/>
        <v>18.185888888889</v>
      </c>
      <c r="G162" s="3">
        <f t="shared" si="24"/>
        <v>-64.926575</v>
      </c>
      <c r="J162">
        <v>18909000000</v>
      </c>
      <c r="K162">
        <v>-62.081310000000002</v>
      </c>
      <c r="L162">
        <v>-53.325214000000003</v>
      </c>
      <c r="N162" s="3">
        <f t="shared" si="27"/>
        <v>18.185888888889</v>
      </c>
      <c r="O162" s="3">
        <f t="shared" si="25"/>
        <v>-64.467758000000003</v>
      </c>
    </row>
    <row r="163" spans="2:16" x14ac:dyDescent="0.25">
      <c r="B163">
        <v>19585777777.778</v>
      </c>
      <c r="C163">
        <v>-74.217788999999996</v>
      </c>
      <c r="D163">
        <v>-66.168120999999999</v>
      </c>
      <c r="F163" s="3">
        <f t="shared" si="26"/>
        <v>19.159333333332999</v>
      </c>
      <c r="G163" s="3">
        <f t="shared" si="24"/>
        <v>-63.019767999999999</v>
      </c>
      <c r="J163">
        <v>19585777777.778</v>
      </c>
      <c r="K163">
        <v>-65.393416999999999</v>
      </c>
      <c r="L163">
        <v>-56.936000999999997</v>
      </c>
      <c r="N163" s="3">
        <f t="shared" si="27"/>
        <v>19.159333333332999</v>
      </c>
      <c r="O163" s="3">
        <f t="shared" si="25"/>
        <v>-64.847626000000005</v>
      </c>
    </row>
    <row r="164" spans="2:16" x14ac:dyDescent="0.25">
      <c r="B164">
        <v>20262555555.556</v>
      </c>
      <c r="C164">
        <v>-86.945457000000005</v>
      </c>
      <c r="D164">
        <v>-78.810615999999996</v>
      </c>
      <c r="F164" s="3">
        <f t="shared" si="26"/>
        <v>20.132777777777999</v>
      </c>
      <c r="G164" s="3">
        <f t="shared" si="24"/>
        <v>-60.654873000000002</v>
      </c>
      <c r="J164">
        <v>20262555555.556</v>
      </c>
      <c r="K164">
        <v>-59.669479000000003</v>
      </c>
      <c r="L164">
        <v>-51.268982000000001</v>
      </c>
      <c r="N164" s="3">
        <f t="shared" si="27"/>
        <v>20.132777777777999</v>
      </c>
      <c r="O164" s="3">
        <f t="shared" si="25"/>
        <v>-65.691092999999995</v>
      </c>
    </row>
    <row r="165" spans="2:16" x14ac:dyDescent="0.25">
      <c r="B165">
        <v>20939333333.333</v>
      </c>
      <c r="C165">
        <v>-73.648421999999997</v>
      </c>
      <c r="D165">
        <v>-65.395331999999996</v>
      </c>
      <c r="F165" s="3">
        <f t="shared" si="26"/>
        <v>21.106222222222002</v>
      </c>
      <c r="G165" s="3">
        <f t="shared" si="24"/>
        <v>-62.130310000000001</v>
      </c>
      <c r="J165">
        <v>20939333333.333</v>
      </c>
      <c r="K165">
        <v>-58.087204</v>
      </c>
      <c r="L165">
        <v>-49.570625</v>
      </c>
      <c r="N165" s="3">
        <f t="shared" si="27"/>
        <v>21.106222222222002</v>
      </c>
      <c r="O165" s="3">
        <f t="shared" si="25"/>
        <v>-67.350311000000005</v>
      </c>
    </row>
    <row r="166" spans="2:16" x14ac:dyDescent="0.25">
      <c r="B166">
        <v>21616111111.111</v>
      </c>
      <c r="C166">
        <v>-76.708672000000007</v>
      </c>
      <c r="D166">
        <v>-68.573502000000005</v>
      </c>
      <c r="F166" s="3">
        <f t="shared" si="26"/>
        <v>22.079666666666999</v>
      </c>
      <c r="G166" s="3">
        <f t="shared" si="24"/>
        <v>-64.733765000000005</v>
      </c>
      <c r="J166">
        <v>21616111111.111</v>
      </c>
      <c r="K166">
        <v>-56.4846</v>
      </c>
      <c r="L166">
        <v>-47.773659000000002</v>
      </c>
      <c r="N166" s="3">
        <f t="shared" si="27"/>
        <v>22.079666666666999</v>
      </c>
      <c r="O166" s="3">
        <f t="shared" si="25"/>
        <v>-71.676590000000004</v>
      </c>
    </row>
    <row r="167" spans="2:16" x14ac:dyDescent="0.25">
      <c r="B167">
        <v>22292888888.889</v>
      </c>
      <c r="C167">
        <v>-71.953559999999996</v>
      </c>
      <c r="D167">
        <v>-63.986279000000003</v>
      </c>
      <c r="F167" s="3">
        <f t="shared" si="26"/>
        <v>23.053111111111001</v>
      </c>
      <c r="G167" s="3">
        <f t="shared" si="24"/>
        <v>-61.394539000000002</v>
      </c>
      <c r="J167">
        <v>22292888888.889</v>
      </c>
      <c r="K167">
        <v>-53.893948000000002</v>
      </c>
      <c r="L167">
        <v>-45.033175999999997</v>
      </c>
      <c r="N167" s="3">
        <f t="shared" si="27"/>
        <v>23.053111111111001</v>
      </c>
      <c r="O167" s="3">
        <f t="shared" si="25"/>
        <v>-72.217055999999999</v>
      </c>
    </row>
    <row r="168" spans="2:16" x14ac:dyDescent="0.25">
      <c r="B168">
        <v>22969666666.667</v>
      </c>
      <c r="C168">
        <v>-75.460869000000002</v>
      </c>
      <c r="D168">
        <v>-67.473724000000004</v>
      </c>
      <c r="F168" s="3">
        <f t="shared" si="26"/>
        <v>24.026555555556001</v>
      </c>
      <c r="G168" s="3">
        <f t="shared" si="24"/>
        <v>-60.373936</v>
      </c>
      <c r="J168">
        <v>22969666666.667</v>
      </c>
      <c r="K168">
        <v>-50.688091</v>
      </c>
      <c r="L168">
        <v>-41.551291999999997</v>
      </c>
      <c r="N168" s="3">
        <f t="shared" si="27"/>
        <v>24.026555555556001</v>
      </c>
      <c r="O168" s="3">
        <f t="shared" si="25"/>
        <v>-64.550269999999998</v>
      </c>
    </row>
    <row r="169" spans="2:16" x14ac:dyDescent="0.25">
      <c r="B169">
        <v>23646444444.444</v>
      </c>
      <c r="C169">
        <v>-69.229515000000006</v>
      </c>
      <c r="D169">
        <v>-61.072825999999999</v>
      </c>
      <c r="F169" s="3">
        <f t="shared" si="26"/>
        <v>25</v>
      </c>
      <c r="G169" s="3">
        <f t="shared" si="24"/>
        <v>-64.592331000000001</v>
      </c>
      <c r="J169">
        <v>23646444444.444</v>
      </c>
      <c r="K169">
        <v>-48.707825</v>
      </c>
      <c r="L169">
        <v>-39.468032999999998</v>
      </c>
      <c r="N169" s="3">
        <f t="shared" si="27"/>
        <v>25</v>
      </c>
      <c r="O169" s="3">
        <f t="shared" si="25"/>
        <v>-64.882935000000003</v>
      </c>
    </row>
    <row r="170" spans="2:16" x14ac:dyDescent="0.25">
      <c r="B170">
        <v>24323222222.222</v>
      </c>
      <c r="C170">
        <v>-68.454552000000007</v>
      </c>
      <c r="D170">
        <v>-60.499447000000004</v>
      </c>
      <c r="F170" s="3" t="s">
        <v>26</v>
      </c>
      <c r="J170">
        <v>24323222222.222</v>
      </c>
      <c r="K170">
        <v>-48.178187999999999</v>
      </c>
      <c r="L170">
        <v>-38.646766999999997</v>
      </c>
      <c r="N170" s="3" t="s">
        <v>26</v>
      </c>
    </row>
    <row r="171" spans="2:16" x14ac:dyDescent="0.25">
      <c r="B171">
        <v>25000000000</v>
      </c>
      <c r="C171">
        <v>-67.420440999999997</v>
      </c>
      <c r="D171">
        <v>-59.479359000000002</v>
      </c>
      <c r="J171">
        <v>25000000000</v>
      </c>
      <c r="K171">
        <v>-49.369385000000001</v>
      </c>
      <c r="L171">
        <v>-39.204749999999997</v>
      </c>
    </row>
    <row r="172" spans="2:16" x14ac:dyDescent="0.25">
      <c r="B172" t="s">
        <v>26</v>
      </c>
      <c r="J172" t="s">
        <v>26</v>
      </c>
    </row>
    <row r="173" spans="2:16" x14ac:dyDescent="0.25">
      <c r="F173" s="3" t="s">
        <v>47</v>
      </c>
      <c r="N173" s="3" t="s">
        <v>47</v>
      </c>
    </row>
    <row r="174" spans="2:16" ht="15.75" x14ac:dyDescent="0.25">
      <c r="F174" s="3" t="s">
        <v>22</v>
      </c>
      <c r="G174" s="3" t="str">
        <f t="shared" ref="G174:G193" si="28">D200</f>
        <v>2Ix4L dBc Log Mag(dB)</v>
      </c>
      <c r="H174" s="26">
        <v>2</v>
      </c>
      <c r="N174" s="3" t="s">
        <v>22</v>
      </c>
      <c r="O174" s="3" t="str">
        <f t="shared" ref="O174:O193" si="29">L200</f>
        <v>2Ix4L dBc Log Mag(dB)</v>
      </c>
      <c r="P174" s="26">
        <v>2</v>
      </c>
    </row>
    <row r="175" spans="2:16" ht="15.75" x14ac:dyDescent="0.25">
      <c r="B175" t="s">
        <v>45</v>
      </c>
      <c r="F175" s="3">
        <f t="shared" ref="F175:F193" si="30">B201/1000000000</f>
        <v>13.978</v>
      </c>
      <c r="G175" s="3">
        <f t="shared" si="28"/>
        <v>-59.256512000000001</v>
      </c>
      <c r="H175" s="27">
        <f>ABS(AVERAGE(G175:G193)-(H174-1)*5)</f>
        <v>61.744123947368422</v>
      </c>
      <c r="J175" t="s">
        <v>45</v>
      </c>
      <c r="N175" s="3">
        <f t="shared" ref="N175:N193" si="31">J201/1000000000</f>
        <v>13.978</v>
      </c>
      <c r="O175" s="3">
        <f t="shared" si="29"/>
        <v>-58.671734000000001</v>
      </c>
      <c r="P175" s="27">
        <f>ABS(AVERAGE(O175:O193)-(P174-1)*5)</f>
        <v>59.192537421052627</v>
      </c>
    </row>
    <row r="176" spans="2:16" x14ac:dyDescent="0.25">
      <c r="B176" t="s">
        <v>22</v>
      </c>
      <c r="C176" t="s">
        <v>172</v>
      </c>
      <c r="D176" t="s">
        <v>86</v>
      </c>
      <c r="F176" s="3">
        <f t="shared" si="30"/>
        <v>14.590333333333</v>
      </c>
      <c r="G176" s="3">
        <f t="shared" si="28"/>
        <v>-60.374293999999999</v>
      </c>
      <c r="J176" t="s">
        <v>22</v>
      </c>
      <c r="K176" t="s">
        <v>172</v>
      </c>
      <c r="L176" t="s">
        <v>86</v>
      </c>
      <c r="N176" s="3">
        <f t="shared" si="31"/>
        <v>14.590333333333</v>
      </c>
      <c r="O176" s="3">
        <f t="shared" si="29"/>
        <v>-54.468510000000002</v>
      </c>
    </row>
    <row r="177" spans="2:15" x14ac:dyDescent="0.25">
      <c r="B177">
        <v>7478000000</v>
      </c>
      <c r="C177">
        <v>-70.490844999999993</v>
      </c>
      <c r="D177">
        <v>-65.303116000000003</v>
      </c>
      <c r="F177" s="3">
        <f t="shared" si="30"/>
        <v>15.202666666667</v>
      </c>
      <c r="G177" s="3">
        <f t="shared" si="28"/>
        <v>-62.864387999999998</v>
      </c>
      <c r="J177">
        <v>7478000000</v>
      </c>
      <c r="K177">
        <v>-77.427559000000002</v>
      </c>
      <c r="L177">
        <v>-70.149604999999994</v>
      </c>
      <c r="N177" s="3">
        <f t="shared" si="31"/>
        <v>15.202666666667</v>
      </c>
      <c r="O177" s="3">
        <f t="shared" si="29"/>
        <v>-52.825946999999999</v>
      </c>
    </row>
    <row r="178" spans="2:15" x14ac:dyDescent="0.25">
      <c r="B178">
        <v>8451444444.4443998</v>
      </c>
      <c r="C178">
        <v>-69.876082999999994</v>
      </c>
      <c r="D178">
        <v>-63.445785999999998</v>
      </c>
      <c r="F178" s="3">
        <f t="shared" si="30"/>
        <v>15.815</v>
      </c>
      <c r="G178" s="3">
        <f t="shared" si="28"/>
        <v>-56.559367999999999</v>
      </c>
      <c r="J178">
        <v>8451444444.4443998</v>
      </c>
      <c r="K178">
        <v>-75.524055000000004</v>
      </c>
      <c r="L178">
        <v>-67.798537999999994</v>
      </c>
      <c r="N178" s="3">
        <f t="shared" si="31"/>
        <v>15.815</v>
      </c>
      <c r="O178" s="3">
        <f t="shared" si="29"/>
        <v>-55.592360999999997</v>
      </c>
    </row>
    <row r="179" spans="2:15" x14ac:dyDescent="0.25">
      <c r="B179">
        <v>9424888888.8889008</v>
      </c>
      <c r="C179">
        <v>-67.535233000000005</v>
      </c>
      <c r="D179">
        <v>-60.590946000000002</v>
      </c>
      <c r="F179" s="3">
        <f t="shared" si="30"/>
        <v>16.427333333332999</v>
      </c>
      <c r="G179" s="3">
        <f t="shared" si="28"/>
        <v>-59.101588999999997</v>
      </c>
      <c r="J179">
        <v>9424888888.8889008</v>
      </c>
      <c r="K179">
        <v>-71.073524000000006</v>
      </c>
      <c r="L179">
        <v>-63.298996000000002</v>
      </c>
      <c r="N179" s="3">
        <f t="shared" si="31"/>
        <v>16.427333333332999</v>
      </c>
      <c r="O179" s="3">
        <f t="shared" si="29"/>
        <v>-57.009830000000001</v>
      </c>
    </row>
    <row r="180" spans="2:15" x14ac:dyDescent="0.25">
      <c r="B180">
        <v>10398333333.333</v>
      </c>
      <c r="C180">
        <v>-74.290169000000006</v>
      </c>
      <c r="D180">
        <v>-67.214675999999997</v>
      </c>
      <c r="F180" s="3">
        <f t="shared" si="30"/>
        <v>17.039666666666999</v>
      </c>
      <c r="G180" s="3">
        <f t="shared" si="28"/>
        <v>-56.641441</v>
      </c>
      <c r="J180">
        <v>10398333333.333</v>
      </c>
      <c r="K180">
        <v>-74.747551000000001</v>
      </c>
      <c r="L180">
        <v>-66.798134000000005</v>
      </c>
      <c r="N180" s="3">
        <f t="shared" si="31"/>
        <v>17.039666666666999</v>
      </c>
      <c r="O180" s="3">
        <f t="shared" si="29"/>
        <v>-55.661014999999999</v>
      </c>
    </row>
    <row r="181" spans="2:15" x14ac:dyDescent="0.25">
      <c r="B181">
        <v>11371777777.778</v>
      </c>
      <c r="C181">
        <v>-74.333457999999993</v>
      </c>
      <c r="D181">
        <v>-67.534119000000004</v>
      </c>
      <c r="F181" s="3">
        <f t="shared" si="30"/>
        <v>17.652000000000001</v>
      </c>
      <c r="G181" s="3">
        <f t="shared" si="28"/>
        <v>-57.216667000000001</v>
      </c>
      <c r="J181">
        <v>11371777777.778</v>
      </c>
      <c r="K181">
        <v>-78.434867999999994</v>
      </c>
      <c r="L181">
        <v>-70.421843999999993</v>
      </c>
      <c r="N181" s="3">
        <f t="shared" si="31"/>
        <v>17.652000000000001</v>
      </c>
      <c r="O181" s="3">
        <f t="shared" si="29"/>
        <v>-60.135151</v>
      </c>
    </row>
    <row r="182" spans="2:15" x14ac:dyDescent="0.25">
      <c r="B182">
        <v>12345222222.222</v>
      </c>
      <c r="C182">
        <v>-72.266548</v>
      </c>
      <c r="D182">
        <v>-65.653885000000002</v>
      </c>
      <c r="F182" s="3">
        <f t="shared" si="30"/>
        <v>18.264333333332999</v>
      </c>
      <c r="G182" s="3">
        <f t="shared" si="28"/>
        <v>-55.179516</v>
      </c>
      <c r="J182">
        <v>12345222222.222</v>
      </c>
      <c r="K182">
        <v>-77.911925999999994</v>
      </c>
      <c r="L182">
        <v>-69.301604999999995</v>
      </c>
      <c r="N182" s="3">
        <f t="shared" si="31"/>
        <v>18.264333333332999</v>
      </c>
      <c r="O182" s="3">
        <f t="shared" si="29"/>
        <v>-61.902194999999999</v>
      </c>
    </row>
    <row r="183" spans="2:15" x14ac:dyDescent="0.25">
      <c r="B183">
        <v>13318666666.667</v>
      </c>
      <c r="C183">
        <v>-69.573127999999997</v>
      </c>
      <c r="D183">
        <v>-62.825138000000003</v>
      </c>
      <c r="F183" s="3">
        <f t="shared" si="30"/>
        <v>18.876666666666999</v>
      </c>
      <c r="G183" s="3">
        <f t="shared" si="28"/>
        <v>-55.617249000000001</v>
      </c>
      <c r="J183">
        <v>13318666666.667</v>
      </c>
      <c r="K183">
        <v>-74.463127</v>
      </c>
      <c r="L183">
        <v>-65.306426999999999</v>
      </c>
      <c r="N183" s="3">
        <f t="shared" si="31"/>
        <v>18.876666666666999</v>
      </c>
      <c r="O183" s="3">
        <f t="shared" si="29"/>
        <v>-54.214390000000002</v>
      </c>
    </row>
    <row r="184" spans="2:15" x14ac:dyDescent="0.25">
      <c r="B184">
        <v>14292111111.111</v>
      </c>
      <c r="C184">
        <v>-69.685951000000003</v>
      </c>
      <c r="D184">
        <v>-62.804789999999997</v>
      </c>
      <c r="F184" s="3">
        <f t="shared" si="30"/>
        <v>19.489000000000001</v>
      </c>
      <c r="G184" s="3">
        <f t="shared" si="28"/>
        <v>-54.294395000000002</v>
      </c>
      <c r="J184">
        <v>14292111111.111</v>
      </c>
      <c r="K184">
        <v>-74.473327999999995</v>
      </c>
      <c r="L184">
        <v>-65.211365000000001</v>
      </c>
      <c r="N184" s="3">
        <f t="shared" si="31"/>
        <v>19.489000000000001</v>
      </c>
      <c r="O184" s="3">
        <f t="shared" si="29"/>
        <v>-59.964691000000002</v>
      </c>
    </row>
    <row r="185" spans="2:15" x14ac:dyDescent="0.25">
      <c r="B185">
        <v>15265555555.556</v>
      </c>
      <c r="C185">
        <v>-67.095909000000006</v>
      </c>
      <c r="D185">
        <v>-59.878971</v>
      </c>
      <c r="F185" s="3">
        <f t="shared" si="30"/>
        <v>20.101333333332999</v>
      </c>
      <c r="G185" s="3">
        <f t="shared" si="28"/>
        <v>-54.115046999999997</v>
      </c>
      <c r="J185">
        <v>15265555555.556</v>
      </c>
      <c r="K185">
        <v>-77.000846999999993</v>
      </c>
      <c r="L185">
        <v>-67.926841999999994</v>
      </c>
      <c r="N185" s="3">
        <f t="shared" si="31"/>
        <v>20.101333333332999</v>
      </c>
      <c r="O185" s="3">
        <f t="shared" si="29"/>
        <v>-51.510849</v>
      </c>
    </row>
    <row r="186" spans="2:15" x14ac:dyDescent="0.25">
      <c r="B186">
        <v>16239000000</v>
      </c>
      <c r="C186">
        <v>-67.110732999999996</v>
      </c>
      <c r="D186">
        <v>-59.415390000000002</v>
      </c>
      <c r="F186" s="3">
        <f t="shared" si="30"/>
        <v>20.713666666666999</v>
      </c>
      <c r="G186" s="3">
        <f t="shared" si="28"/>
        <v>-56.152907999999996</v>
      </c>
      <c r="J186">
        <v>16239000000</v>
      </c>
      <c r="K186">
        <v>-75.090187</v>
      </c>
      <c r="L186">
        <v>-66.334091000000001</v>
      </c>
      <c r="N186" s="3">
        <f t="shared" si="31"/>
        <v>20.713666666666999</v>
      </c>
      <c r="O186" s="3">
        <f t="shared" si="29"/>
        <v>-53.328868999999997</v>
      </c>
    </row>
    <row r="187" spans="2:15" x14ac:dyDescent="0.25">
      <c r="B187">
        <v>17212444444.444</v>
      </c>
      <c r="C187">
        <v>-67.192847999999998</v>
      </c>
      <c r="D187">
        <v>-59.143180999999998</v>
      </c>
      <c r="F187" s="3">
        <f t="shared" si="30"/>
        <v>21.326000000000001</v>
      </c>
      <c r="G187" s="3">
        <f t="shared" si="28"/>
        <v>-55.613532999999997</v>
      </c>
      <c r="J187">
        <v>17212444444.444</v>
      </c>
      <c r="K187">
        <v>-76.525726000000006</v>
      </c>
      <c r="L187">
        <v>-68.068314000000001</v>
      </c>
      <c r="N187" s="3">
        <f t="shared" si="31"/>
        <v>21.326000000000001</v>
      </c>
      <c r="O187" s="3">
        <f t="shared" si="29"/>
        <v>-53.174404000000003</v>
      </c>
    </row>
    <row r="188" spans="2:15" x14ac:dyDescent="0.25">
      <c r="B188">
        <v>18185888888.889</v>
      </c>
      <c r="C188">
        <v>-73.061417000000006</v>
      </c>
      <c r="D188">
        <v>-64.926575</v>
      </c>
      <c r="F188" s="3">
        <f t="shared" si="30"/>
        <v>21.938333333332999</v>
      </c>
      <c r="G188" s="3">
        <f t="shared" si="28"/>
        <v>-54.763199</v>
      </c>
      <c r="J188">
        <v>18185888888.889</v>
      </c>
      <c r="K188">
        <v>-72.868256000000002</v>
      </c>
      <c r="L188">
        <v>-64.467758000000003</v>
      </c>
      <c r="N188" s="3">
        <f t="shared" si="31"/>
        <v>21.938333333332999</v>
      </c>
      <c r="O188" s="3">
        <f t="shared" si="29"/>
        <v>-50.197308</v>
      </c>
    </row>
    <row r="189" spans="2:15" x14ac:dyDescent="0.25">
      <c r="B189">
        <v>19159333333.333</v>
      </c>
      <c r="C189">
        <v>-71.272857999999999</v>
      </c>
      <c r="D189">
        <v>-63.019767999999999</v>
      </c>
      <c r="F189" s="3">
        <f t="shared" si="30"/>
        <v>22.550666666666999</v>
      </c>
      <c r="G189" s="3">
        <f t="shared" si="28"/>
        <v>-57.801506000000003</v>
      </c>
      <c r="J189">
        <v>19159333333.333</v>
      </c>
      <c r="K189">
        <v>-73.364204000000001</v>
      </c>
      <c r="L189">
        <v>-64.847626000000005</v>
      </c>
      <c r="N189" s="3">
        <f t="shared" si="31"/>
        <v>22.550666666666999</v>
      </c>
      <c r="O189" s="3">
        <f t="shared" si="29"/>
        <v>-50.805584000000003</v>
      </c>
    </row>
    <row r="190" spans="2:15" x14ac:dyDescent="0.25">
      <c r="B190">
        <v>20132777777.778</v>
      </c>
      <c r="C190">
        <v>-68.790047000000001</v>
      </c>
      <c r="D190">
        <v>-60.654873000000002</v>
      </c>
      <c r="F190" s="3">
        <f t="shared" si="30"/>
        <v>23.163</v>
      </c>
      <c r="G190" s="3">
        <f t="shared" si="28"/>
        <v>-57.827945999999997</v>
      </c>
      <c r="J190">
        <v>20132777777.778</v>
      </c>
      <c r="K190">
        <v>-74.402030999999994</v>
      </c>
      <c r="L190">
        <v>-65.691092999999995</v>
      </c>
      <c r="N190" s="3">
        <f t="shared" si="31"/>
        <v>23.163</v>
      </c>
      <c r="O190" s="3">
        <f t="shared" si="29"/>
        <v>-50.014946000000002</v>
      </c>
    </row>
    <row r="191" spans="2:15" x14ac:dyDescent="0.25">
      <c r="B191">
        <v>21106222222.222</v>
      </c>
      <c r="C191">
        <v>-70.097588000000002</v>
      </c>
      <c r="D191">
        <v>-62.130310000000001</v>
      </c>
      <c r="F191" s="3">
        <f t="shared" si="30"/>
        <v>23.775333333333002</v>
      </c>
      <c r="G191" s="3">
        <f t="shared" si="28"/>
        <v>-57.131793999999999</v>
      </c>
      <c r="J191">
        <v>21106222222.222</v>
      </c>
      <c r="K191">
        <v>-76.211082000000005</v>
      </c>
      <c r="L191">
        <v>-67.350311000000005</v>
      </c>
      <c r="N191" s="3">
        <f t="shared" si="31"/>
        <v>23.775333333333002</v>
      </c>
      <c r="O191" s="3">
        <f t="shared" si="29"/>
        <v>-50.724311999999998</v>
      </c>
    </row>
    <row r="192" spans="2:15" x14ac:dyDescent="0.25">
      <c r="B192">
        <v>22079666666.667</v>
      </c>
      <c r="C192">
        <v>-72.720909000000006</v>
      </c>
      <c r="D192">
        <v>-64.733765000000005</v>
      </c>
      <c r="F192" s="3">
        <f t="shared" si="30"/>
        <v>24.387666666666998</v>
      </c>
      <c r="G192" s="3">
        <f t="shared" si="28"/>
        <v>-55.782874999999997</v>
      </c>
      <c r="J192">
        <v>22079666666.667</v>
      </c>
      <c r="K192">
        <v>-80.813393000000005</v>
      </c>
      <c r="L192">
        <v>-71.676590000000004</v>
      </c>
      <c r="N192" s="3">
        <f t="shared" si="31"/>
        <v>24.387666666666998</v>
      </c>
      <c r="O192" s="3">
        <f t="shared" si="29"/>
        <v>-49.093142999999998</v>
      </c>
    </row>
    <row r="193" spans="2:16" x14ac:dyDescent="0.25">
      <c r="B193">
        <v>23053111111.111</v>
      </c>
      <c r="C193">
        <v>-69.551224000000005</v>
      </c>
      <c r="D193">
        <v>-61.394539000000002</v>
      </c>
      <c r="F193" s="3">
        <f t="shared" si="30"/>
        <v>25</v>
      </c>
      <c r="G193" s="3">
        <f t="shared" si="28"/>
        <v>-51.844127999999998</v>
      </c>
      <c r="J193">
        <v>23053111111.111</v>
      </c>
      <c r="K193">
        <v>-81.456847999999994</v>
      </c>
      <c r="L193">
        <v>-72.217055999999999</v>
      </c>
      <c r="N193" s="3">
        <f t="shared" si="31"/>
        <v>25</v>
      </c>
      <c r="O193" s="3">
        <f t="shared" si="29"/>
        <v>-50.362971999999999</v>
      </c>
    </row>
    <row r="194" spans="2:16" x14ac:dyDescent="0.25">
      <c r="B194">
        <v>24026555555.556</v>
      </c>
      <c r="C194">
        <v>-68.329041000000004</v>
      </c>
      <c r="D194">
        <v>-60.373936</v>
      </c>
      <c r="F194" s="3" t="s">
        <v>26</v>
      </c>
      <c r="J194">
        <v>24026555555.556</v>
      </c>
      <c r="K194">
        <v>-74.081688</v>
      </c>
      <c r="L194">
        <v>-64.550269999999998</v>
      </c>
      <c r="N194" s="3" t="s">
        <v>26</v>
      </c>
    </row>
    <row r="195" spans="2:16" x14ac:dyDescent="0.25">
      <c r="B195">
        <v>25000000000</v>
      </c>
      <c r="C195">
        <v>-72.533409000000006</v>
      </c>
      <c r="D195">
        <v>-64.592331000000001</v>
      </c>
      <c r="J195">
        <v>25000000000</v>
      </c>
      <c r="K195">
        <v>-75.047568999999996</v>
      </c>
      <c r="L195">
        <v>-64.882935000000003</v>
      </c>
    </row>
    <row r="196" spans="2:16" x14ac:dyDescent="0.25">
      <c r="B196" t="s">
        <v>26</v>
      </c>
      <c r="J196" t="s">
        <v>26</v>
      </c>
    </row>
    <row r="197" spans="2:16" x14ac:dyDescent="0.25">
      <c r="F197" s="3" t="s">
        <v>49</v>
      </c>
      <c r="N197" s="3" t="s">
        <v>49</v>
      </c>
    </row>
    <row r="198" spans="2:16" ht="15.75" x14ac:dyDescent="0.25">
      <c r="F198" s="3" t="s">
        <v>22</v>
      </c>
      <c r="G198" s="3" t="str">
        <f t="shared" ref="G198:G217" si="32">D224</f>
        <v>2Ix5L dBc Log Mag(dB)</v>
      </c>
      <c r="H198" s="26">
        <v>2</v>
      </c>
      <c r="N198" s="3" t="s">
        <v>22</v>
      </c>
      <c r="O198" s="3" t="str">
        <f t="shared" ref="O198:O217" si="33">L224</f>
        <v>2Ix5L dBc Log Mag(dB)</v>
      </c>
      <c r="P198" s="26">
        <v>2</v>
      </c>
    </row>
    <row r="199" spans="2:16" ht="15.75" x14ac:dyDescent="0.25">
      <c r="B199" t="s">
        <v>47</v>
      </c>
      <c r="F199" s="3">
        <f t="shared" ref="F199:F217" si="34">B225/1000000000</f>
        <v>22.978000000000002</v>
      </c>
      <c r="G199" s="3">
        <f t="shared" si="32"/>
        <v>-65.084693999999999</v>
      </c>
      <c r="H199" s="27">
        <f>ABS(AVERAGE(G199:G217)-(H198-1)*5)</f>
        <v>67.536008631578966</v>
      </c>
      <c r="J199" t="s">
        <v>47</v>
      </c>
      <c r="N199" s="3">
        <f t="shared" ref="N199:N217" si="35">J225/1000000000</f>
        <v>22.978000000000002</v>
      </c>
      <c r="O199" s="3">
        <f t="shared" si="33"/>
        <v>-62.297142000000001</v>
      </c>
      <c r="P199" s="27">
        <f>ABS(AVERAGE(O199:O217)-(P198-1)*5)</f>
        <v>67.090844736842115</v>
      </c>
    </row>
    <row r="200" spans="2:16" x14ac:dyDescent="0.25">
      <c r="B200" t="s">
        <v>22</v>
      </c>
      <c r="C200" t="s">
        <v>173</v>
      </c>
      <c r="D200" t="s">
        <v>87</v>
      </c>
      <c r="F200" s="3">
        <f t="shared" si="34"/>
        <v>23.090333333333</v>
      </c>
      <c r="G200" s="3">
        <f t="shared" si="32"/>
        <v>-61.412787999999999</v>
      </c>
      <c r="J200" t="s">
        <v>22</v>
      </c>
      <c r="K200" t="s">
        <v>173</v>
      </c>
      <c r="L200" t="s">
        <v>87</v>
      </c>
      <c r="N200" s="3">
        <f t="shared" si="35"/>
        <v>23.090333333333</v>
      </c>
      <c r="O200" s="3">
        <f t="shared" si="33"/>
        <v>-62.564373000000003</v>
      </c>
    </row>
    <row r="201" spans="2:16" x14ac:dyDescent="0.25">
      <c r="B201">
        <v>13978000000</v>
      </c>
      <c r="C201">
        <v>-64.444237000000001</v>
      </c>
      <c r="D201">
        <v>-59.256512000000001</v>
      </c>
      <c r="F201" s="3">
        <f t="shared" si="34"/>
        <v>23.202666666667</v>
      </c>
      <c r="G201" s="3">
        <f t="shared" si="32"/>
        <v>-64.809792000000002</v>
      </c>
      <c r="J201">
        <v>13978000000</v>
      </c>
      <c r="K201">
        <v>-65.949684000000005</v>
      </c>
      <c r="L201">
        <v>-58.671734000000001</v>
      </c>
      <c r="N201" s="3">
        <f t="shared" si="35"/>
        <v>23.202666666667</v>
      </c>
      <c r="O201" s="3">
        <f t="shared" si="33"/>
        <v>-65.776848000000001</v>
      </c>
    </row>
    <row r="202" spans="2:16" x14ac:dyDescent="0.25">
      <c r="B202">
        <v>14590333333.333</v>
      </c>
      <c r="C202">
        <v>-66.804587999999995</v>
      </c>
      <c r="D202">
        <v>-60.374293999999999</v>
      </c>
      <c r="F202" s="3">
        <f t="shared" si="34"/>
        <v>23.315000000000001</v>
      </c>
      <c r="G202" s="3">
        <f t="shared" si="32"/>
        <v>-63.361156000000001</v>
      </c>
      <c r="J202">
        <v>14590333333.333</v>
      </c>
      <c r="K202">
        <v>-62.194031000000003</v>
      </c>
      <c r="L202">
        <v>-54.468510000000002</v>
      </c>
      <c r="N202" s="3">
        <f t="shared" si="35"/>
        <v>23.315000000000001</v>
      </c>
      <c r="O202" s="3">
        <f t="shared" si="33"/>
        <v>-61.306576</v>
      </c>
    </row>
    <row r="203" spans="2:16" x14ac:dyDescent="0.25">
      <c r="B203">
        <v>15202666666.667</v>
      </c>
      <c r="C203">
        <v>-69.808670000000006</v>
      </c>
      <c r="D203">
        <v>-62.864387999999998</v>
      </c>
      <c r="F203" s="3">
        <f t="shared" si="34"/>
        <v>23.427333333332999</v>
      </c>
      <c r="G203" s="3">
        <f t="shared" si="32"/>
        <v>-63.754210999999998</v>
      </c>
      <c r="J203">
        <v>15202666666.667</v>
      </c>
      <c r="K203">
        <v>-60.600475000000003</v>
      </c>
      <c r="L203">
        <v>-52.825946999999999</v>
      </c>
      <c r="N203" s="3">
        <f t="shared" si="35"/>
        <v>23.427333333332999</v>
      </c>
      <c r="O203" s="3">
        <f t="shared" si="33"/>
        <v>-63.795600999999998</v>
      </c>
    </row>
    <row r="204" spans="2:16" x14ac:dyDescent="0.25">
      <c r="B204">
        <v>15815000000</v>
      </c>
      <c r="C204">
        <v>-63.634869000000002</v>
      </c>
      <c r="D204">
        <v>-56.559367999999999</v>
      </c>
      <c r="F204" s="3">
        <f t="shared" si="34"/>
        <v>23.539666666666999</v>
      </c>
      <c r="G204" s="3">
        <f t="shared" si="32"/>
        <v>-65.082497000000004</v>
      </c>
      <c r="J204">
        <v>15815000000</v>
      </c>
      <c r="K204">
        <v>-63.541775000000001</v>
      </c>
      <c r="L204">
        <v>-55.592360999999997</v>
      </c>
      <c r="N204" s="3">
        <f t="shared" si="35"/>
        <v>23.539666666666999</v>
      </c>
      <c r="O204" s="3">
        <f t="shared" si="33"/>
        <v>-62.559868000000002</v>
      </c>
    </row>
    <row r="205" spans="2:16" x14ac:dyDescent="0.25">
      <c r="B205">
        <v>16427333333.333</v>
      </c>
      <c r="C205">
        <v>-65.900925000000001</v>
      </c>
      <c r="D205">
        <v>-59.101588999999997</v>
      </c>
      <c r="F205" s="3">
        <f t="shared" si="34"/>
        <v>23.652000000000001</v>
      </c>
      <c r="G205" s="3">
        <f t="shared" si="32"/>
        <v>-61.911490999999998</v>
      </c>
      <c r="J205">
        <v>16427333333.333</v>
      </c>
      <c r="K205">
        <v>-65.022850000000005</v>
      </c>
      <c r="L205">
        <v>-57.009830000000001</v>
      </c>
      <c r="N205" s="3">
        <f t="shared" si="35"/>
        <v>23.652000000000001</v>
      </c>
      <c r="O205" s="3">
        <f t="shared" si="33"/>
        <v>-59.946959999999997</v>
      </c>
    </row>
    <row r="206" spans="2:16" x14ac:dyDescent="0.25">
      <c r="B206">
        <v>17039666666.667</v>
      </c>
      <c r="C206">
        <v>-63.254108000000002</v>
      </c>
      <c r="D206">
        <v>-56.641441</v>
      </c>
      <c r="F206" s="3">
        <f t="shared" si="34"/>
        <v>23.764333333332999</v>
      </c>
      <c r="G206" s="3">
        <f t="shared" si="32"/>
        <v>-60.40316</v>
      </c>
      <c r="J206">
        <v>17039666666.667</v>
      </c>
      <c r="K206">
        <v>-64.271338999999998</v>
      </c>
      <c r="L206">
        <v>-55.661014999999999</v>
      </c>
      <c r="N206" s="3">
        <f t="shared" si="35"/>
        <v>23.764333333332999</v>
      </c>
      <c r="O206" s="3">
        <f t="shared" si="33"/>
        <v>-62.535407999999997</v>
      </c>
    </row>
    <row r="207" spans="2:16" x14ac:dyDescent="0.25">
      <c r="B207">
        <v>17652000000</v>
      </c>
      <c r="C207">
        <v>-63.964657000000003</v>
      </c>
      <c r="D207">
        <v>-57.216667000000001</v>
      </c>
      <c r="F207" s="3">
        <f t="shared" si="34"/>
        <v>23.876666666666999</v>
      </c>
      <c r="G207" s="3">
        <f t="shared" si="32"/>
        <v>-62.955055000000002</v>
      </c>
      <c r="J207">
        <v>17652000000</v>
      </c>
      <c r="K207">
        <v>-69.291847000000004</v>
      </c>
      <c r="L207">
        <v>-60.135151</v>
      </c>
      <c r="N207" s="3">
        <f t="shared" si="35"/>
        <v>23.876666666666999</v>
      </c>
      <c r="O207" s="3">
        <f t="shared" si="33"/>
        <v>-61.819969</v>
      </c>
    </row>
    <row r="208" spans="2:16" x14ac:dyDescent="0.25">
      <c r="B208">
        <v>18264333333.333</v>
      </c>
      <c r="C208">
        <v>-62.060676999999998</v>
      </c>
      <c r="D208">
        <v>-55.179516</v>
      </c>
      <c r="F208" s="3">
        <f t="shared" si="34"/>
        <v>23.989000000000001</v>
      </c>
      <c r="G208" s="3">
        <f t="shared" si="32"/>
        <v>-63.044907000000002</v>
      </c>
      <c r="J208">
        <v>18264333333.333</v>
      </c>
      <c r="K208">
        <v>-71.164162000000005</v>
      </c>
      <c r="L208">
        <v>-61.902194999999999</v>
      </c>
      <c r="N208" s="3">
        <f t="shared" si="35"/>
        <v>23.989000000000001</v>
      </c>
      <c r="O208" s="3">
        <f t="shared" si="33"/>
        <v>-61.600628</v>
      </c>
    </row>
    <row r="209" spans="2:16" x14ac:dyDescent="0.25">
      <c r="B209">
        <v>18876666666.667</v>
      </c>
      <c r="C209">
        <v>-62.834187</v>
      </c>
      <c r="D209">
        <v>-55.617249000000001</v>
      </c>
      <c r="F209" s="3">
        <f t="shared" si="34"/>
        <v>24.101333333332999</v>
      </c>
      <c r="G209" s="3">
        <f t="shared" si="32"/>
        <v>-64.127494999999996</v>
      </c>
      <c r="J209">
        <v>18876666666.667</v>
      </c>
      <c r="K209">
        <v>-63.288395000000001</v>
      </c>
      <c r="L209">
        <v>-54.214390000000002</v>
      </c>
      <c r="N209" s="3">
        <f t="shared" si="35"/>
        <v>24.101333333332999</v>
      </c>
      <c r="O209" s="3">
        <f t="shared" si="33"/>
        <v>-63.568072999999998</v>
      </c>
    </row>
    <row r="210" spans="2:16" x14ac:dyDescent="0.25">
      <c r="B210">
        <v>19489000000</v>
      </c>
      <c r="C210">
        <v>-61.989738000000003</v>
      </c>
      <c r="D210">
        <v>-54.294395000000002</v>
      </c>
      <c r="F210" s="3">
        <f t="shared" si="34"/>
        <v>24.213666666666999</v>
      </c>
      <c r="G210" s="3">
        <f t="shared" si="32"/>
        <v>-62.806072</v>
      </c>
      <c r="J210">
        <v>19489000000</v>
      </c>
      <c r="K210">
        <v>-68.720787000000001</v>
      </c>
      <c r="L210">
        <v>-59.964691000000002</v>
      </c>
      <c r="N210" s="3">
        <f t="shared" si="35"/>
        <v>24.213666666666999</v>
      </c>
      <c r="O210" s="3">
        <f t="shared" si="33"/>
        <v>-61.597369999999998</v>
      </c>
    </row>
    <row r="211" spans="2:16" x14ac:dyDescent="0.25">
      <c r="B211">
        <v>20101333333.333</v>
      </c>
      <c r="C211">
        <v>-62.164718999999998</v>
      </c>
      <c r="D211">
        <v>-54.115046999999997</v>
      </c>
      <c r="F211" s="3">
        <f t="shared" si="34"/>
        <v>24.326000000000001</v>
      </c>
      <c r="G211" s="3">
        <f t="shared" si="32"/>
        <v>-61.331229999999998</v>
      </c>
      <c r="J211">
        <v>20101333333.333</v>
      </c>
      <c r="K211">
        <v>-59.968262000000003</v>
      </c>
      <c r="L211">
        <v>-51.510849</v>
      </c>
      <c r="N211" s="3">
        <f t="shared" si="35"/>
        <v>24.326000000000001</v>
      </c>
      <c r="O211" s="3">
        <f t="shared" si="33"/>
        <v>-62.398479000000002</v>
      </c>
    </row>
    <row r="212" spans="2:16" x14ac:dyDescent="0.25">
      <c r="B212">
        <v>20713666666.667</v>
      </c>
      <c r="C212">
        <v>-64.287757999999997</v>
      </c>
      <c r="D212">
        <v>-56.152907999999996</v>
      </c>
      <c r="F212" s="3">
        <f t="shared" si="34"/>
        <v>24.438333333332999</v>
      </c>
      <c r="G212" s="3">
        <f t="shared" si="32"/>
        <v>-60.372374999999998</v>
      </c>
      <c r="J212">
        <v>20713666666.667</v>
      </c>
      <c r="K212">
        <v>-61.729365999999999</v>
      </c>
      <c r="L212">
        <v>-53.328868999999997</v>
      </c>
      <c r="N212" s="3">
        <f t="shared" si="35"/>
        <v>24.438333333332999</v>
      </c>
      <c r="O212" s="3">
        <f t="shared" si="33"/>
        <v>-61.143073999999999</v>
      </c>
    </row>
    <row r="213" spans="2:16" x14ac:dyDescent="0.25">
      <c r="B213">
        <v>21326000000</v>
      </c>
      <c r="C213">
        <v>-63.866622999999997</v>
      </c>
      <c r="D213">
        <v>-55.613532999999997</v>
      </c>
      <c r="F213" s="3">
        <f t="shared" si="34"/>
        <v>24.550666666666999</v>
      </c>
      <c r="G213" s="3">
        <f t="shared" si="32"/>
        <v>-60.411915</v>
      </c>
      <c r="J213">
        <v>21326000000</v>
      </c>
      <c r="K213">
        <v>-61.690983000000003</v>
      </c>
      <c r="L213">
        <v>-53.174404000000003</v>
      </c>
      <c r="N213" s="3">
        <f t="shared" si="35"/>
        <v>24.550666666666999</v>
      </c>
      <c r="O213" s="3">
        <f t="shared" si="33"/>
        <v>-62.205997000000004</v>
      </c>
    </row>
    <row r="214" spans="2:16" x14ac:dyDescent="0.25">
      <c r="B214">
        <v>21938333333.333</v>
      </c>
      <c r="C214">
        <v>-62.898369000000002</v>
      </c>
      <c r="D214">
        <v>-54.763199</v>
      </c>
      <c r="F214" s="3">
        <f t="shared" si="34"/>
        <v>24.663</v>
      </c>
      <c r="G214" s="3">
        <f t="shared" si="32"/>
        <v>-63.260581999999999</v>
      </c>
      <c r="J214">
        <v>21938333333.333</v>
      </c>
      <c r="K214">
        <v>-58.908245000000001</v>
      </c>
      <c r="L214">
        <v>-50.197308</v>
      </c>
      <c r="N214" s="3">
        <f t="shared" si="35"/>
        <v>24.663</v>
      </c>
      <c r="O214" s="3">
        <f t="shared" si="33"/>
        <v>-59.795841000000003</v>
      </c>
    </row>
    <row r="215" spans="2:16" x14ac:dyDescent="0.25">
      <c r="B215">
        <v>22550666666.667</v>
      </c>
      <c r="C215">
        <v>-65.768783999999997</v>
      </c>
      <c r="D215">
        <v>-57.801506000000003</v>
      </c>
      <c r="F215" s="3">
        <f t="shared" si="34"/>
        <v>24.775333333333002</v>
      </c>
      <c r="G215" s="3">
        <f t="shared" si="32"/>
        <v>-61.374110999999999</v>
      </c>
      <c r="J215">
        <v>22550666666.667</v>
      </c>
      <c r="K215">
        <v>-59.666355000000003</v>
      </c>
      <c r="L215">
        <v>-50.805584000000003</v>
      </c>
      <c r="N215" s="3">
        <f t="shared" si="35"/>
        <v>24.775333333333002</v>
      </c>
      <c r="O215" s="3">
        <f t="shared" si="33"/>
        <v>-62.632331999999998</v>
      </c>
    </row>
    <row r="216" spans="2:16" x14ac:dyDescent="0.25">
      <c r="B216">
        <v>23163000000</v>
      </c>
      <c r="C216">
        <v>-65.815085999999994</v>
      </c>
      <c r="D216">
        <v>-57.827945999999997</v>
      </c>
      <c r="F216" s="3">
        <f t="shared" si="34"/>
        <v>24.887666666666998</v>
      </c>
      <c r="G216" s="3">
        <f t="shared" si="32"/>
        <v>-61.673641000000003</v>
      </c>
      <c r="J216">
        <v>23163000000</v>
      </c>
      <c r="K216">
        <v>-59.151749000000002</v>
      </c>
      <c r="L216">
        <v>-50.014946000000002</v>
      </c>
      <c r="N216" s="3">
        <f t="shared" si="35"/>
        <v>24.887666666666998</v>
      </c>
      <c r="O216" s="3">
        <f t="shared" si="33"/>
        <v>-60.559784000000001</v>
      </c>
    </row>
    <row r="217" spans="2:16" x14ac:dyDescent="0.25">
      <c r="B217">
        <v>23775333333.333</v>
      </c>
      <c r="C217">
        <v>-65.288475000000005</v>
      </c>
      <c r="D217">
        <v>-57.131793999999999</v>
      </c>
      <c r="F217" s="3">
        <f t="shared" si="34"/>
        <v>25</v>
      </c>
      <c r="G217" s="3">
        <f t="shared" si="32"/>
        <v>-61.006991999999997</v>
      </c>
      <c r="J217">
        <v>23775333333.333</v>
      </c>
      <c r="K217">
        <v>-59.964103999999999</v>
      </c>
      <c r="L217">
        <v>-50.724311999999998</v>
      </c>
      <c r="N217" s="3">
        <f t="shared" si="35"/>
        <v>25</v>
      </c>
      <c r="O217" s="3">
        <f t="shared" si="33"/>
        <v>-61.621727</v>
      </c>
    </row>
    <row r="218" spans="2:16" x14ac:dyDescent="0.25">
      <c r="B218">
        <v>24387666666.667</v>
      </c>
      <c r="C218">
        <v>-63.73798</v>
      </c>
      <c r="D218">
        <v>-55.782874999999997</v>
      </c>
      <c r="F218" s="3" t="s">
        <v>26</v>
      </c>
      <c r="J218">
        <v>24387666666.667</v>
      </c>
      <c r="K218">
        <v>-58.624564999999997</v>
      </c>
      <c r="L218">
        <v>-49.093142999999998</v>
      </c>
      <c r="N218" s="3" t="s">
        <v>26</v>
      </c>
    </row>
    <row r="219" spans="2:16" x14ac:dyDescent="0.25">
      <c r="B219">
        <v>25000000000</v>
      </c>
      <c r="C219">
        <v>-59.785206000000002</v>
      </c>
      <c r="D219">
        <v>-51.844127999999998</v>
      </c>
      <c r="J219">
        <v>25000000000</v>
      </c>
      <c r="K219">
        <v>-60.527602999999999</v>
      </c>
      <c r="L219">
        <v>-50.362971999999999</v>
      </c>
    </row>
    <row r="220" spans="2:16" x14ac:dyDescent="0.25">
      <c r="B220" t="s">
        <v>26</v>
      </c>
      <c r="J220" t="s">
        <v>26</v>
      </c>
    </row>
    <row r="221" spans="2:16" x14ac:dyDescent="0.25">
      <c r="F221" s="3" t="s">
        <v>51</v>
      </c>
      <c r="N221" s="3" t="s">
        <v>51</v>
      </c>
    </row>
    <row r="222" spans="2:16" ht="15.75" x14ac:dyDescent="0.25">
      <c r="F222" s="3" t="s">
        <v>22</v>
      </c>
      <c r="G222" s="3" t="str">
        <f t="shared" ref="G222:G241" si="36">D248</f>
        <v>3Ix1L dBc Log Mag(dB)</v>
      </c>
      <c r="H222" s="26">
        <v>3</v>
      </c>
      <c r="N222" s="3" t="s">
        <v>22</v>
      </c>
      <c r="O222" s="3" t="str">
        <f t="shared" ref="O222:O241" si="37">L248</f>
        <v>3Ix1L dBc Log Mag(dB)</v>
      </c>
      <c r="P222" s="26">
        <v>3</v>
      </c>
    </row>
    <row r="223" spans="2:16" ht="15.75" x14ac:dyDescent="0.25">
      <c r="B223" t="s">
        <v>49</v>
      </c>
      <c r="F223" s="3">
        <f t="shared" ref="F223:F241" si="38">B249/1000000000</f>
        <v>6.5</v>
      </c>
      <c r="G223" s="3">
        <f t="shared" si="36"/>
        <v>-40.087727000000001</v>
      </c>
      <c r="H223" s="27">
        <f>ABS(AVERAGE(G223:G241)-(H222-1)*5)</f>
        <v>69.217849684210535</v>
      </c>
      <c r="J223" t="s">
        <v>49</v>
      </c>
      <c r="N223" s="3">
        <f t="shared" ref="N223:N241" si="39">J249/1000000000</f>
        <v>6.5</v>
      </c>
      <c r="O223" s="3">
        <f t="shared" si="37"/>
        <v>-39.917575999999997</v>
      </c>
      <c r="P223" s="27">
        <f>ABS(AVERAGE(O223:O241)-(P222-1)*5)</f>
        <v>69.854772052631574</v>
      </c>
    </row>
    <row r="224" spans="2:16" x14ac:dyDescent="0.25">
      <c r="B224" t="s">
        <v>22</v>
      </c>
      <c r="C224" t="s">
        <v>174</v>
      </c>
      <c r="D224" t="s">
        <v>88</v>
      </c>
      <c r="F224" s="3">
        <f t="shared" si="38"/>
        <v>7.4570555555556002</v>
      </c>
      <c r="G224" s="3">
        <f t="shared" si="36"/>
        <v>-51.356406999999997</v>
      </c>
      <c r="J224" t="s">
        <v>22</v>
      </c>
      <c r="K224" t="s">
        <v>174</v>
      </c>
      <c r="L224" t="s">
        <v>88</v>
      </c>
      <c r="N224" s="3">
        <f t="shared" si="39"/>
        <v>7.4570555555556002</v>
      </c>
      <c r="O224" s="3">
        <f t="shared" si="37"/>
        <v>-49.942737999999999</v>
      </c>
    </row>
    <row r="225" spans="2:15" x14ac:dyDescent="0.25">
      <c r="B225">
        <v>22978000000</v>
      </c>
      <c r="C225">
        <v>-70.272423000000003</v>
      </c>
      <c r="D225">
        <v>-65.084693999999999</v>
      </c>
      <c r="F225" s="3">
        <f t="shared" si="38"/>
        <v>8.4141111111111009</v>
      </c>
      <c r="G225" s="3">
        <f t="shared" si="36"/>
        <v>-73.595543000000006</v>
      </c>
      <c r="J225">
        <v>22978000000</v>
      </c>
      <c r="K225">
        <v>-69.575096000000002</v>
      </c>
      <c r="L225">
        <v>-62.297142000000001</v>
      </c>
      <c r="N225" s="3">
        <f t="shared" si="39"/>
        <v>8.4141111111111009</v>
      </c>
      <c r="O225" s="3">
        <f t="shared" si="37"/>
        <v>-57.722651999999997</v>
      </c>
    </row>
    <row r="226" spans="2:15" x14ac:dyDescent="0.25">
      <c r="B226">
        <v>23090333333.333</v>
      </c>
      <c r="C226">
        <v>-67.843086</v>
      </c>
      <c r="D226">
        <v>-61.412787999999999</v>
      </c>
      <c r="F226" s="3">
        <f t="shared" si="38"/>
        <v>9.3711666666667011</v>
      </c>
      <c r="G226" s="3">
        <f t="shared" si="36"/>
        <v>-61.977718000000003</v>
      </c>
      <c r="J226">
        <v>23090333333.333</v>
      </c>
      <c r="K226">
        <v>-70.289894000000004</v>
      </c>
      <c r="L226">
        <v>-62.564373000000003</v>
      </c>
      <c r="N226" s="3">
        <f t="shared" si="39"/>
        <v>9.3711666666667011</v>
      </c>
      <c r="O226" s="3">
        <f t="shared" si="37"/>
        <v>-62.469917000000002</v>
      </c>
    </row>
    <row r="227" spans="2:15" x14ac:dyDescent="0.25">
      <c r="B227">
        <v>23202666666.667</v>
      </c>
      <c r="C227">
        <v>-71.754081999999997</v>
      </c>
      <c r="D227">
        <v>-64.809792000000002</v>
      </c>
      <c r="F227" s="3">
        <f t="shared" si="38"/>
        <v>10.328222222221999</v>
      </c>
      <c r="G227" s="3">
        <f t="shared" si="36"/>
        <v>-58.337451999999999</v>
      </c>
      <c r="J227">
        <v>23202666666.667</v>
      </c>
      <c r="K227">
        <v>-73.551376000000005</v>
      </c>
      <c r="L227">
        <v>-65.776848000000001</v>
      </c>
      <c r="N227" s="3">
        <f t="shared" si="39"/>
        <v>10.328222222221999</v>
      </c>
      <c r="O227" s="3">
        <f t="shared" si="37"/>
        <v>-54.771923000000001</v>
      </c>
    </row>
    <row r="228" spans="2:15" x14ac:dyDescent="0.25">
      <c r="B228">
        <v>23315000000</v>
      </c>
      <c r="C228">
        <v>-70.436653000000007</v>
      </c>
      <c r="D228">
        <v>-63.361156000000001</v>
      </c>
      <c r="F228" s="3">
        <f t="shared" si="38"/>
        <v>11.285277777777999</v>
      </c>
      <c r="G228" s="3">
        <f t="shared" si="36"/>
        <v>-62.440334</v>
      </c>
      <c r="J228">
        <v>23315000000</v>
      </c>
      <c r="K228">
        <v>-69.255989</v>
      </c>
      <c r="L228">
        <v>-61.306576</v>
      </c>
      <c r="N228" s="3">
        <f t="shared" si="39"/>
        <v>11.285277777777999</v>
      </c>
      <c r="O228" s="3">
        <f t="shared" si="37"/>
        <v>-62.132187000000002</v>
      </c>
    </row>
    <row r="229" spans="2:15" x14ac:dyDescent="0.25">
      <c r="B229">
        <v>23427333333.333</v>
      </c>
      <c r="C229">
        <v>-70.553550999999999</v>
      </c>
      <c r="D229">
        <v>-63.754210999999998</v>
      </c>
      <c r="F229" s="3">
        <f t="shared" si="38"/>
        <v>12.242333333333001</v>
      </c>
      <c r="G229" s="3">
        <f t="shared" si="36"/>
        <v>-68.631996000000001</v>
      </c>
      <c r="J229">
        <v>23427333333.333</v>
      </c>
      <c r="K229">
        <v>-71.808623999999995</v>
      </c>
      <c r="L229">
        <v>-63.795600999999998</v>
      </c>
      <c r="N229" s="3">
        <f t="shared" si="39"/>
        <v>12.242333333333001</v>
      </c>
      <c r="O229" s="3">
        <f t="shared" si="37"/>
        <v>-69.852553999999998</v>
      </c>
    </row>
    <row r="230" spans="2:15" x14ac:dyDescent="0.25">
      <c r="B230">
        <v>23539666666.667</v>
      </c>
      <c r="C230">
        <v>-71.695160000000001</v>
      </c>
      <c r="D230">
        <v>-65.082497000000004</v>
      </c>
      <c r="F230" s="3">
        <f t="shared" si="38"/>
        <v>13.199388888889001</v>
      </c>
      <c r="G230" s="3">
        <f t="shared" si="36"/>
        <v>-53.236355000000003</v>
      </c>
      <c r="J230">
        <v>23539666666.667</v>
      </c>
      <c r="K230">
        <v>-71.170188999999993</v>
      </c>
      <c r="L230">
        <v>-62.559868000000002</v>
      </c>
      <c r="N230" s="3">
        <f t="shared" si="39"/>
        <v>13.199388888889001</v>
      </c>
      <c r="O230" s="3">
        <f t="shared" si="37"/>
        <v>-61.578986999999998</v>
      </c>
    </row>
    <row r="231" spans="2:15" x14ac:dyDescent="0.25">
      <c r="B231">
        <v>23652000000</v>
      </c>
      <c r="C231">
        <v>-68.659476999999995</v>
      </c>
      <c r="D231">
        <v>-61.911490999999998</v>
      </c>
      <c r="F231" s="3">
        <f t="shared" si="38"/>
        <v>14.156444444444</v>
      </c>
      <c r="G231" s="3">
        <f t="shared" si="36"/>
        <v>-51.864483</v>
      </c>
      <c r="J231">
        <v>23652000000</v>
      </c>
      <c r="K231">
        <v>-69.103661000000002</v>
      </c>
      <c r="L231">
        <v>-59.946959999999997</v>
      </c>
      <c r="N231" s="3">
        <f t="shared" si="39"/>
        <v>14.156444444444</v>
      </c>
      <c r="O231" s="3">
        <f t="shared" si="37"/>
        <v>-55.906765</v>
      </c>
    </row>
    <row r="232" spans="2:15" x14ac:dyDescent="0.25">
      <c r="B232">
        <v>23764333333.333</v>
      </c>
      <c r="C232">
        <v>-67.284317000000001</v>
      </c>
      <c r="D232">
        <v>-60.40316</v>
      </c>
      <c r="F232" s="3">
        <f t="shared" si="38"/>
        <v>15.1135</v>
      </c>
      <c r="G232" s="3">
        <f t="shared" si="36"/>
        <v>-64.810576999999995</v>
      </c>
      <c r="J232">
        <v>23764333333.333</v>
      </c>
      <c r="K232">
        <v>-71.797370999999998</v>
      </c>
      <c r="L232">
        <v>-62.535407999999997</v>
      </c>
      <c r="N232" s="3">
        <f t="shared" si="39"/>
        <v>15.1135</v>
      </c>
      <c r="O232" s="3">
        <f t="shared" si="37"/>
        <v>-60.360160999999998</v>
      </c>
    </row>
    <row r="233" spans="2:15" x14ac:dyDescent="0.25">
      <c r="B233">
        <v>23876666666.667</v>
      </c>
      <c r="C233">
        <v>-70.171997000000005</v>
      </c>
      <c r="D233">
        <v>-62.955055000000002</v>
      </c>
      <c r="F233" s="3">
        <f t="shared" si="38"/>
        <v>16.070555555555998</v>
      </c>
      <c r="G233" s="3">
        <f t="shared" si="36"/>
        <v>-52.909405</v>
      </c>
      <c r="J233">
        <v>23876666666.667</v>
      </c>
      <c r="K233">
        <v>-70.893974</v>
      </c>
      <c r="L233">
        <v>-61.819969</v>
      </c>
      <c r="N233" s="3">
        <f t="shared" si="39"/>
        <v>16.070555555555998</v>
      </c>
      <c r="O233" s="3">
        <f t="shared" si="37"/>
        <v>-62.769748999999997</v>
      </c>
    </row>
    <row r="234" spans="2:15" x14ac:dyDescent="0.25">
      <c r="B234">
        <v>23989000000</v>
      </c>
      <c r="C234">
        <v>-70.740250000000003</v>
      </c>
      <c r="D234">
        <v>-63.044907000000002</v>
      </c>
      <c r="F234" s="3">
        <f t="shared" si="38"/>
        <v>17.027611111111</v>
      </c>
      <c r="G234" s="3">
        <f t="shared" si="36"/>
        <v>-57.244728000000002</v>
      </c>
      <c r="J234">
        <v>23989000000</v>
      </c>
      <c r="K234">
        <v>-70.356719999999996</v>
      </c>
      <c r="L234">
        <v>-61.600628</v>
      </c>
      <c r="N234" s="3">
        <f t="shared" si="39"/>
        <v>17.027611111111</v>
      </c>
      <c r="O234" s="3">
        <f t="shared" si="37"/>
        <v>-68.000579999999999</v>
      </c>
    </row>
    <row r="235" spans="2:15" x14ac:dyDescent="0.25">
      <c r="B235">
        <v>24101333333.333</v>
      </c>
      <c r="C235">
        <v>-72.177161999999996</v>
      </c>
      <c r="D235">
        <v>-64.127494999999996</v>
      </c>
      <c r="F235" s="3">
        <f t="shared" si="38"/>
        <v>17.984666666667</v>
      </c>
      <c r="G235" s="3">
        <f t="shared" si="36"/>
        <v>-61.714545999999999</v>
      </c>
      <c r="J235">
        <v>24101333333.333</v>
      </c>
      <c r="K235">
        <v>-72.025490000000005</v>
      </c>
      <c r="L235">
        <v>-63.568072999999998</v>
      </c>
      <c r="N235" s="3">
        <f t="shared" si="39"/>
        <v>17.984666666667</v>
      </c>
      <c r="O235" s="3">
        <f t="shared" si="37"/>
        <v>-65.215477000000007</v>
      </c>
    </row>
    <row r="236" spans="2:15" x14ac:dyDescent="0.25">
      <c r="B236">
        <v>24213666666.667</v>
      </c>
      <c r="C236">
        <v>-70.940917999999996</v>
      </c>
      <c r="D236">
        <v>-62.806072</v>
      </c>
      <c r="F236" s="3">
        <f t="shared" si="38"/>
        <v>18.941722222222001</v>
      </c>
      <c r="G236" s="3">
        <f t="shared" si="36"/>
        <v>-55.064117000000003</v>
      </c>
      <c r="J236">
        <v>24213666666.667</v>
      </c>
      <c r="K236">
        <v>-69.997864000000007</v>
      </c>
      <c r="L236">
        <v>-61.597369999999998</v>
      </c>
      <c r="N236" s="3">
        <f t="shared" si="39"/>
        <v>18.941722222222001</v>
      </c>
      <c r="O236" s="3">
        <f t="shared" si="37"/>
        <v>-64.312186999999994</v>
      </c>
    </row>
    <row r="237" spans="2:15" x14ac:dyDescent="0.25">
      <c r="B237">
        <v>24326000000</v>
      </c>
      <c r="C237">
        <v>-69.584320000000005</v>
      </c>
      <c r="D237">
        <v>-61.331229999999998</v>
      </c>
      <c r="F237" s="3">
        <f t="shared" si="38"/>
        <v>19.898777777778001</v>
      </c>
      <c r="G237" s="3">
        <f t="shared" si="36"/>
        <v>-56.949027999999998</v>
      </c>
      <c r="J237">
        <v>24326000000</v>
      </c>
      <c r="K237">
        <v>-70.915053999999998</v>
      </c>
      <c r="L237">
        <v>-62.398479000000002</v>
      </c>
      <c r="N237" s="3">
        <f t="shared" si="39"/>
        <v>19.898777777778001</v>
      </c>
      <c r="O237" s="3">
        <f t="shared" si="37"/>
        <v>-65.459190000000007</v>
      </c>
    </row>
    <row r="238" spans="2:15" x14ac:dyDescent="0.25">
      <c r="B238">
        <v>24438333333.333</v>
      </c>
      <c r="C238">
        <v>-68.507544999999993</v>
      </c>
      <c r="D238">
        <v>-60.372374999999998</v>
      </c>
      <c r="F238" s="3">
        <f t="shared" si="38"/>
        <v>20.855833333332999</v>
      </c>
      <c r="G238" s="3">
        <f t="shared" si="36"/>
        <v>-64.795792000000006</v>
      </c>
      <c r="J238">
        <v>24438333333.333</v>
      </c>
      <c r="K238">
        <v>-69.854011999999997</v>
      </c>
      <c r="L238">
        <v>-61.143073999999999</v>
      </c>
      <c r="N238" s="3">
        <f t="shared" si="39"/>
        <v>20.855833333332999</v>
      </c>
      <c r="O238" s="3">
        <f t="shared" si="37"/>
        <v>-61.288620000000002</v>
      </c>
    </row>
    <row r="239" spans="2:15" x14ac:dyDescent="0.25">
      <c r="B239">
        <v>24550666666.667</v>
      </c>
      <c r="C239">
        <v>-68.379195999999993</v>
      </c>
      <c r="D239">
        <v>-60.411915</v>
      </c>
      <c r="F239" s="3">
        <f t="shared" si="38"/>
        <v>21.812888888888999</v>
      </c>
      <c r="G239" s="3">
        <f t="shared" si="36"/>
        <v>-60.603340000000003</v>
      </c>
      <c r="J239">
        <v>24550666666.667</v>
      </c>
      <c r="K239">
        <v>-71.066772</v>
      </c>
      <c r="L239">
        <v>-62.205997000000004</v>
      </c>
      <c r="N239" s="3">
        <f t="shared" si="39"/>
        <v>21.812888888888999</v>
      </c>
      <c r="O239" s="3">
        <f t="shared" si="37"/>
        <v>-64.036345999999995</v>
      </c>
    </row>
    <row r="240" spans="2:15" x14ac:dyDescent="0.25">
      <c r="B240">
        <v>24663000000</v>
      </c>
      <c r="C240">
        <v>-71.247726</v>
      </c>
      <c r="D240">
        <v>-63.260581999999999</v>
      </c>
      <c r="F240" s="3">
        <f t="shared" si="38"/>
        <v>22.769944444444</v>
      </c>
      <c r="G240" s="3">
        <f t="shared" si="36"/>
        <v>-59.775340999999997</v>
      </c>
      <c r="J240">
        <v>24663000000</v>
      </c>
      <c r="K240">
        <v>-68.932640000000006</v>
      </c>
      <c r="L240">
        <v>-59.795841000000003</v>
      </c>
      <c r="N240" s="3">
        <f t="shared" si="39"/>
        <v>22.769944444444</v>
      </c>
      <c r="O240" s="3">
        <f t="shared" si="37"/>
        <v>-57.766171</v>
      </c>
    </row>
    <row r="241" spans="2:16" x14ac:dyDescent="0.25">
      <c r="B241">
        <v>24775333333.333</v>
      </c>
      <c r="C241">
        <v>-69.530792000000005</v>
      </c>
      <c r="D241">
        <v>-61.374110999999999</v>
      </c>
      <c r="F241" s="3">
        <f t="shared" si="38"/>
        <v>23.727</v>
      </c>
      <c r="G241" s="3">
        <f t="shared" si="36"/>
        <v>-69.744254999999995</v>
      </c>
      <c r="J241">
        <v>24775333333.333</v>
      </c>
      <c r="K241">
        <v>-71.872123999999999</v>
      </c>
      <c r="L241">
        <v>-62.632331999999998</v>
      </c>
      <c r="N241" s="3">
        <f t="shared" si="39"/>
        <v>23.727</v>
      </c>
      <c r="O241" s="3">
        <f t="shared" si="37"/>
        <v>-53.736888999999998</v>
      </c>
    </row>
    <row r="242" spans="2:16" x14ac:dyDescent="0.25">
      <c r="B242">
        <v>24887666666.667</v>
      </c>
      <c r="C242">
        <v>-69.628746000000007</v>
      </c>
      <c r="D242">
        <v>-61.673641000000003</v>
      </c>
      <c r="F242" s="3" t="s">
        <v>26</v>
      </c>
      <c r="J242">
        <v>24887666666.667</v>
      </c>
      <c r="K242">
        <v>-70.091201999999996</v>
      </c>
      <c r="L242">
        <v>-60.559784000000001</v>
      </c>
      <c r="N242" s="3" t="s">
        <v>26</v>
      </c>
    </row>
    <row r="243" spans="2:16" x14ac:dyDescent="0.25">
      <c r="B243">
        <v>25000000000</v>
      </c>
      <c r="C243">
        <v>-68.948074000000005</v>
      </c>
      <c r="D243">
        <v>-61.006991999999997</v>
      </c>
      <c r="J243">
        <v>25000000000</v>
      </c>
      <c r="K243">
        <v>-71.786361999999997</v>
      </c>
      <c r="L243">
        <v>-61.621727</v>
      </c>
    </row>
    <row r="244" spans="2:16" x14ac:dyDescent="0.25">
      <c r="B244" t="s">
        <v>26</v>
      </c>
      <c r="J244" t="s">
        <v>26</v>
      </c>
    </row>
    <row r="245" spans="2:16" x14ac:dyDescent="0.25">
      <c r="F245" s="3" t="s">
        <v>53</v>
      </c>
      <c r="N245" s="3" t="s">
        <v>53</v>
      </c>
    </row>
    <row r="246" spans="2:16" ht="15.75" x14ac:dyDescent="0.25">
      <c r="F246" s="3" t="s">
        <v>22</v>
      </c>
      <c r="G246" s="3" t="str">
        <f t="shared" ref="G246:G265" si="40">D272</f>
        <v>3Ix2L dBc Log Mag(dB)</v>
      </c>
      <c r="H246" s="26">
        <v>3</v>
      </c>
      <c r="N246" s="3" t="s">
        <v>22</v>
      </c>
      <c r="O246" s="3" t="str">
        <f t="shared" ref="O246:O265" si="41">L272</f>
        <v>3Ix2L dBc Log Mag(dB)</v>
      </c>
      <c r="P246" s="26">
        <v>3</v>
      </c>
    </row>
    <row r="247" spans="2:16" ht="15.75" x14ac:dyDescent="0.25">
      <c r="B247" t="s">
        <v>51</v>
      </c>
      <c r="F247" s="3">
        <f t="shared" ref="F247:F265" si="42">B273/1000000000</f>
        <v>12.727</v>
      </c>
      <c r="G247" s="3">
        <f t="shared" si="40"/>
        <v>-58.547001000000002</v>
      </c>
      <c r="H247" s="27">
        <f>ABS(AVERAGE(G247:G265)-(H246-1)*5)</f>
        <v>77.78241994736841</v>
      </c>
      <c r="J247" t="s">
        <v>51</v>
      </c>
      <c r="N247" s="3">
        <f t="shared" ref="N247:N265" si="43">J273/1000000000</f>
        <v>12.727</v>
      </c>
      <c r="O247" s="3">
        <f t="shared" si="41"/>
        <v>-72.898162999999997</v>
      </c>
      <c r="P247" s="27">
        <f>ABS(AVERAGE(O247:O265)-(P246-1)*5)</f>
        <v>91.337562999999989</v>
      </c>
    </row>
    <row r="248" spans="2:16" x14ac:dyDescent="0.25">
      <c r="B248" t="s">
        <v>22</v>
      </c>
      <c r="C248" t="s">
        <v>175</v>
      </c>
      <c r="D248" t="s">
        <v>89</v>
      </c>
      <c r="F248" s="3">
        <f t="shared" si="42"/>
        <v>13.408833333333</v>
      </c>
      <c r="G248" s="3">
        <f t="shared" si="40"/>
        <v>-62.033740999999999</v>
      </c>
      <c r="J248" t="s">
        <v>22</v>
      </c>
      <c r="K248" t="s">
        <v>175</v>
      </c>
      <c r="L248" t="s">
        <v>89</v>
      </c>
      <c r="N248" s="3">
        <f t="shared" si="43"/>
        <v>13.408833333333</v>
      </c>
      <c r="O248" s="3">
        <f t="shared" si="41"/>
        <v>-71.148064000000005</v>
      </c>
    </row>
    <row r="249" spans="2:16" x14ac:dyDescent="0.25">
      <c r="B249">
        <v>6500000000</v>
      </c>
      <c r="C249">
        <v>-45.275452000000001</v>
      </c>
      <c r="D249">
        <v>-40.087727000000001</v>
      </c>
      <c r="F249" s="3">
        <f t="shared" si="42"/>
        <v>14.090666666667</v>
      </c>
      <c r="G249" s="3">
        <f t="shared" si="40"/>
        <v>-68.071701000000004</v>
      </c>
      <c r="J249">
        <v>6500000000</v>
      </c>
      <c r="K249">
        <v>-47.195526000000001</v>
      </c>
      <c r="L249">
        <v>-39.917575999999997</v>
      </c>
      <c r="N249" s="3">
        <f t="shared" si="43"/>
        <v>14.090666666667</v>
      </c>
      <c r="O249" s="3">
        <f t="shared" si="41"/>
        <v>-84.305938999999995</v>
      </c>
    </row>
    <row r="250" spans="2:16" x14ac:dyDescent="0.25">
      <c r="B250">
        <v>7457055555.5556002</v>
      </c>
      <c r="C250">
        <v>-57.786701000000001</v>
      </c>
      <c r="D250">
        <v>-51.356406999999997</v>
      </c>
      <c r="F250" s="3">
        <f t="shared" si="42"/>
        <v>14.772500000000001</v>
      </c>
      <c r="G250" s="3">
        <f t="shared" si="40"/>
        <v>-73.804871000000006</v>
      </c>
      <c r="J250">
        <v>7457055555.5556002</v>
      </c>
      <c r="K250">
        <v>-57.668258999999999</v>
      </c>
      <c r="L250">
        <v>-49.942737999999999</v>
      </c>
      <c r="N250" s="3">
        <f t="shared" si="43"/>
        <v>14.772500000000001</v>
      </c>
      <c r="O250" s="3">
        <f t="shared" si="41"/>
        <v>-81.182334999999995</v>
      </c>
    </row>
    <row r="251" spans="2:16" x14ac:dyDescent="0.25">
      <c r="B251">
        <v>8414111111.1111002</v>
      </c>
      <c r="C251">
        <v>-80.539824999999993</v>
      </c>
      <c r="D251">
        <v>-73.595543000000006</v>
      </c>
      <c r="F251" s="3">
        <f t="shared" si="42"/>
        <v>15.454333333333</v>
      </c>
      <c r="G251" s="3">
        <f t="shared" si="40"/>
        <v>-85.790817000000004</v>
      </c>
      <c r="J251">
        <v>8414111111.1111002</v>
      </c>
      <c r="K251">
        <v>-65.497176999999994</v>
      </c>
      <c r="L251">
        <v>-57.722651999999997</v>
      </c>
      <c r="N251" s="3">
        <f t="shared" si="43"/>
        <v>15.454333333333</v>
      </c>
      <c r="O251" s="3">
        <f t="shared" si="41"/>
        <v>-90.244438000000002</v>
      </c>
    </row>
    <row r="252" spans="2:16" x14ac:dyDescent="0.25">
      <c r="B252">
        <v>9371166666.6667004</v>
      </c>
      <c r="C252">
        <v>-69.053214999999994</v>
      </c>
      <c r="D252">
        <v>-61.977718000000003</v>
      </c>
      <c r="F252" s="3">
        <f t="shared" si="42"/>
        <v>16.136166666666998</v>
      </c>
      <c r="G252" s="3">
        <f t="shared" si="40"/>
        <v>-78.448265000000006</v>
      </c>
      <c r="J252">
        <v>9371166666.6667004</v>
      </c>
      <c r="K252">
        <v>-70.419334000000006</v>
      </c>
      <c r="L252">
        <v>-62.469917000000002</v>
      </c>
      <c r="N252" s="3">
        <f t="shared" si="43"/>
        <v>16.136166666666998</v>
      </c>
      <c r="O252" s="3">
        <f t="shared" si="41"/>
        <v>-79.285354999999996</v>
      </c>
    </row>
    <row r="253" spans="2:16" x14ac:dyDescent="0.25">
      <c r="B253">
        <v>10328222222.222</v>
      </c>
      <c r="C253">
        <v>-65.136786999999998</v>
      </c>
      <c r="D253">
        <v>-58.337451999999999</v>
      </c>
      <c r="F253" s="3">
        <f t="shared" si="42"/>
        <v>16.818000000000001</v>
      </c>
      <c r="G253" s="3">
        <f t="shared" si="40"/>
        <v>-72.781136000000004</v>
      </c>
      <c r="J253">
        <v>10328222222.222</v>
      </c>
      <c r="K253">
        <v>-62.784945999999998</v>
      </c>
      <c r="L253">
        <v>-54.771923000000001</v>
      </c>
      <c r="N253" s="3">
        <f t="shared" si="43"/>
        <v>16.818000000000001</v>
      </c>
      <c r="O253" s="3">
        <f t="shared" si="41"/>
        <v>-87.843704000000002</v>
      </c>
    </row>
    <row r="254" spans="2:16" x14ac:dyDescent="0.25">
      <c r="B254">
        <v>11285277777.778</v>
      </c>
      <c r="C254">
        <v>-69.053000999999995</v>
      </c>
      <c r="D254">
        <v>-62.440334</v>
      </c>
      <c r="F254" s="3">
        <f t="shared" si="42"/>
        <v>17.499833333333001</v>
      </c>
      <c r="G254" s="3">
        <f t="shared" si="40"/>
        <v>-72.713440000000006</v>
      </c>
      <c r="J254">
        <v>11285277777.778</v>
      </c>
      <c r="K254">
        <v>-70.742508000000001</v>
      </c>
      <c r="L254">
        <v>-62.132187000000002</v>
      </c>
      <c r="N254" s="3">
        <f t="shared" si="43"/>
        <v>17.499833333333001</v>
      </c>
      <c r="O254" s="3">
        <f t="shared" si="41"/>
        <v>-78.045158000000001</v>
      </c>
    </row>
    <row r="255" spans="2:16" x14ac:dyDescent="0.25">
      <c r="B255">
        <v>12242333333.333</v>
      </c>
      <c r="C255">
        <v>-75.379981999999998</v>
      </c>
      <c r="D255">
        <v>-68.631996000000001</v>
      </c>
      <c r="F255" s="3">
        <f t="shared" si="42"/>
        <v>18.181666666666999</v>
      </c>
      <c r="G255" s="3">
        <f t="shared" si="40"/>
        <v>-62.816932999999999</v>
      </c>
      <c r="J255">
        <v>12242333333.333</v>
      </c>
      <c r="K255">
        <v>-79.009253999999999</v>
      </c>
      <c r="L255">
        <v>-69.852553999999998</v>
      </c>
      <c r="N255" s="3">
        <f t="shared" si="43"/>
        <v>18.181666666666999</v>
      </c>
      <c r="O255" s="3">
        <f t="shared" si="41"/>
        <v>-83.205864000000005</v>
      </c>
    </row>
    <row r="256" spans="2:16" x14ac:dyDescent="0.25">
      <c r="B256">
        <v>13199388888.889</v>
      </c>
      <c r="C256">
        <v>-60.117516000000002</v>
      </c>
      <c r="D256">
        <v>-53.236355000000003</v>
      </c>
      <c r="F256" s="3">
        <f t="shared" si="42"/>
        <v>18.863499999999998</v>
      </c>
      <c r="G256" s="3">
        <f t="shared" si="40"/>
        <v>-61.143932</v>
      </c>
      <c r="J256">
        <v>13199388888.889</v>
      </c>
      <c r="K256">
        <v>-70.840958000000001</v>
      </c>
      <c r="L256">
        <v>-61.578986999999998</v>
      </c>
      <c r="N256" s="3">
        <f t="shared" si="43"/>
        <v>18.863499999999998</v>
      </c>
      <c r="O256" s="3">
        <f t="shared" si="41"/>
        <v>-87.757637000000003</v>
      </c>
    </row>
    <row r="257" spans="2:16" x14ac:dyDescent="0.25">
      <c r="B257">
        <v>14156444444.444</v>
      </c>
      <c r="C257">
        <v>-59.081425000000003</v>
      </c>
      <c r="D257">
        <v>-51.864483</v>
      </c>
      <c r="F257" s="3">
        <f t="shared" si="42"/>
        <v>19.545333333333001</v>
      </c>
      <c r="G257" s="3">
        <f t="shared" si="40"/>
        <v>-66.310920999999993</v>
      </c>
      <c r="J257">
        <v>14156444444.444</v>
      </c>
      <c r="K257">
        <v>-64.980766000000003</v>
      </c>
      <c r="L257">
        <v>-55.906765</v>
      </c>
      <c r="N257" s="3">
        <f t="shared" si="43"/>
        <v>19.545333333333001</v>
      </c>
      <c r="O257" s="3">
        <f t="shared" si="41"/>
        <v>-76.208220999999995</v>
      </c>
    </row>
    <row r="258" spans="2:16" x14ac:dyDescent="0.25">
      <c r="B258">
        <v>15113500000</v>
      </c>
      <c r="C258">
        <v>-72.505920000000003</v>
      </c>
      <c r="D258">
        <v>-64.810576999999995</v>
      </c>
      <c r="F258" s="3">
        <f t="shared" si="42"/>
        <v>20.227166666666999</v>
      </c>
      <c r="G258" s="3">
        <f t="shared" si="40"/>
        <v>-68.592178000000004</v>
      </c>
      <c r="J258">
        <v>15113500000</v>
      </c>
      <c r="K258">
        <v>-69.116257000000004</v>
      </c>
      <c r="L258">
        <v>-60.360160999999998</v>
      </c>
      <c r="N258" s="3">
        <f t="shared" si="43"/>
        <v>20.227166666666999</v>
      </c>
      <c r="O258" s="3">
        <f t="shared" si="41"/>
        <v>-83.621764999999996</v>
      </c>
    </row>
    <row r="259" spans="2:16" x14ac:dyDescent="0.25">
      <c r="B259">
        <v>16070555555.556</v>
      </c>
      <c r="C259">
        <v>-60.959076000000003</v>
      </c>
      <c r="D259">
        <v>-52.909405</v>
      </c>
      <c r="F259" s="3">
        <f t="shared" si="42"/>
        <v>20.908999999999999</v>
      </c>
      <c r="G259" s="3">
        <f t="shared" si="40"/>
        <v>-68.377044999999995</v>
      </c>
      <c r="J259">
        <v>16070555555.556</v>
      </c>
      <c r="K259">
        <v>-71.227164999999999</v>
      </c>
      <c r="L259">
        <v>-62.769748999999997</v>
      </c>
      <c r="N259" s="3">
        <f t="shared" si="43"/>
        <v>20.908999999999999</v>
      </c>
      <c r="O259" s="3">
        <f t="shared" si="41"/>
        <v>-85.155700999999993</v>
      </c>
    </row>
    <row r="260" spans="2:16" x14ac:dyDescent="0.25">
      <c r="B260">
        <v>17027611111.111</v>
      </c>
      <c r="C260">
        <v>-65.379570000000001</v>
      </c>
      <c r="D260">
        <v>-57.244728000000002</v>
      </c>
      <c r="F260" s="3">
        <f t="shared" si="42"/>
        <v>21.590833333332998</v>
      </c>
      <c r="G260" s="3">
        <f t="shared" si="40"/>
        <v>-63.127448999999999</v>
      </c>
      <c r="J260">
        <v>17027611111.111</v>
      </c>
      <c r="K260">
        <v>-76.401077000000001</v>
      </c>
      <c r="L260">
        <v>-68.000579999999999</v>
      </c>
      <c r="N260" s="3">
        <f t="shared" si="43"/>
        <v>21.590833333332998</v>
      </c>
      <c r="O260" s="3">
        <f t="shared" si="41"/>
        <v>-81.847046000000006</v>
      </c>
    </row>
    <row r="261" spans="2:16" x14ac:dyDescent="0.25">
      <c r="B261">
        <v>17984666666.667</v>
      </c>
      <c r="C261">
        <v>-69.967635999999999</v>
      </c>
      <c r="D261">
        <v>-61.714545999999999</v>
      </c>
      <c r="F261" s="3">
        <f t="shared" si="42"/>
        <v>22.272666666667</v>
      </c>
      <c r="G261" s="3">
        <f t="shared" si="40"/>
        <v>-64.286026000000007</v>
      </c>
      <c r="J261">
        <v>17984666666.667</v>
      </c>
      <c r="K261">
        <v>-73.732056</v>
      </c>
      <c r="L261">
        <v>-65.215477000000007</v>
      </c>
      <c r="N261" s="3">
        <f t="shared" si="43"/>
        <v>22.272666666667</v>
      </c>
      <c r="O261" s="3">
        <f t="shared" si="41"/>
        <v>-77.593818999999996</v>
      </c>
    </row>
    <row r="262" spans="2:16" x14ac:dyDescent="0.25">
      <c r="B262">
        <v>18941722222.222</v>
      </c>
      <c r="C262">
        <v>-63.199286999999998</v>
      </c>
      <c r="D262">
        <v>-55.064117000000003</v>
      </c>
      <c r="F262" s="3">
        <f t="shared" si="42"/>
        <v>22.954499999999999</v>
      </c>
      <c r="G262" s="3">
        <f t="shared" si="40"/>
        <v>-63.462158000000002</v>
      </c>
      <c r="J262">
        <v>18941722222.222</v>
      </c>
      <c r="K262">
        <v>-73.023124999999993</v>
      </c>
      <c r="L262">
        <v>-64.312186999999994</v>
      </c>
      <c r="N262" s="3">
        <f t="shared" si="43"/>
        <v>22.954499999999999</v>
      </c>
      <c r="O262" s="3">
        <f t="shared" si="41"/>
        <v>-85.547698999999994</v>
      </c>
    </row>
    <row r="263" spans="2:16" x14ac:dyDescent="0.25">
      <c r="B263">
        <v>19898777777.778</v>
      </c>
      <c r="C263">
        <v>-64.916306000000006</v>
      </c>
      <c r="D263">
        <v>-56.949027999999998</v>
      </c>
      <c r="F263" s="3">
        <f t="shared" si="42"/>
        <v>23.636333333332999</v>
      </c>
      <c r="G263" s="3">
        <f t="shared" si="40"/>
        <v>-62.714241000000001</v>
      </c>
      <c r="J263">
        <v>19898777777.778</v>
      </c>
      <c r="K263">
        <v>-74.319962000000004</v>
      </c>
      <c r="L263">
        <v>-65.459190000000007</v>
      </c>
      <c r="N263" s="3">
        <f t="shared" si="43"/>
        <v>23.636333333332999</v>
      </c>
      <c r="O263" s="3">
        <f t="shared" si="41"/>
        <v>-83.299621999999999</v>
      </c>
    </row>
    <row r="264" spans="2:16" x14ac:dyDescent="0.25">
      <c r="B264">
        <v>20855833333.333</v>
      </c>
      <c r="C264">
        <v>-72.782936000000007</v>
      </c>
      <c r="D264">
        <v>-64.795792000000006</v>
      </c>
      <c r="F264" s="3">
        <f t="shared" si="42"/>
        <v>24.318166666667</v>
      </c>
      <c r="G264" s="3">
        <f t="shared" si="40"/>
        <v>-67.662177999999997</v>
      </c>
      <c r="J264">
        <v>20855833333.333</v>
      </c>
      <c r="K264">
        <v>-70.425422999999995</v>
      </c>
      <c r="L264">
        <v>-61.288620000000002</v>
      </c>
      <c r="N264" s="3">
        <f t="shared" si="43"/>
        <v>24.318166666667</v>
      </c>
      <c r="O264" s="3">
        <f t="shared" si="41"/>
        <v>-78.742537999999996</v>
      </c>
    </row>
    <row r="265" spans="2:16" x14ac:dyDescent="0.25">
      <c r="B265">
        <v>21812888888.889</v>
      </c>
      <c r="C265">
        <v>-68.760024999999999</v>
      </c>
      <c r="D265">
        <v>-60.603340000000003</v>
      </c>
      <c r="F265" s="3">
        <f t="shared" si="42"/>
        <v>25</v>
      </c>
      <c r="G265" s="3">
        <f t="shared" si="40"/>
        <v>-67.181945999999996</v>
      </c>
      <c r="J265">
        <v>21812888888.889</v>
      </c>
      <c r="K265">
        <v>-73.276138000000003</v>
      </c>
      <c r="L265">
        <v>-64.036345999999995</v>
      </c>
      <c r="N265" s="3">
        <f t="shared" si="43"/>
        <v>25</v>
      </c>
      <c r="O265" s="3">
        <f t="shared" si="41"/>
        <v>-77.480628999999993</v>
      </c>
    </row>
    <row r="266" spans="2:16" x14ac:dyDescent="0.25">
      <c r="B266">
        <v>22769944444.444</v>
      </c>
      <c r="C266">
        <v>-67.730446000000001</v>
      </c>
      <c r="D266">
        <v>-59.775340999999997</v>
      </c>
      <c r="F266" s="3" t="s">
        <v>26</v>
      </c>
      <c r="J266">
        <v>22769944444.444</v>
      </c>
      <c r="K266">
        <v>-67.297591999999995</v>
      </c>
      <c r="L266">
        <v>-57.766171</v>
      </c>
      <c r="N266" s="3" t="s">
        <v>26</v>
      </c>
    </row>
    <row r="267" spans="2:16" x14ac:dyDescent="0.25">
      <c r="B267">
        <v>23727000000</v>
      </c>
      <c r="C267">
        <v>-77.685333</v>
      </c>
      <c r="D267">
        <v>-69.744254999999995</v>
      </c>
      <c r="J267">
        <v>23727000000</v>
      </c>
      <c r="K267">
        <v>-63.901524000000002</v>
      </c>
      <c r="L267">
        <v>-53.736888999999998</v>
      </c>
    </row>
    <row r="268" spans="2:16" x14ac:dyDescent="0.25">
      <c r="B268" t="s">
        <v>26</v>
      </c>
      <c r="J268" t="s">
        <v>26</v>
      </c>
    </row>
    <row r="269" spans="2:16" x14ac:dyDescent="0.25">
      <c r="F269" s="3" t="s">
        <v>55</v>
      </c>
      <c r="N269" s="3" t="s">
        <v>55</v>
      </c>
    </row>
    <row r="270" spans="2:16" ht="15.75" x14ac:dyDescent="0.25">
      <c r="F270" s="3" t="s">
        <v>22</v>
      </c>
      <c r="G270" s="3" t="str">
        <f t="shared" ref="G270:G289" si="44">D296</f>
        <v>3Ix3L dBc Log Mag(dB)</v>
      </c>
      <c r="H270" s="26">
        <v>3</v>
      </c>
      <c r="N270" s="3" t="s">
        <v>22</v>
      </c>
      <c r="O270" s="3" t="str">
        <f t="shared" ref="O270:O289" si="45">L296</f>
        <v>3Ix3L dBc Log Mag(dB)</v>
      </c>
      <c r="P270" s="26">
        <v>3</v>
      </c>
    </row>
    <row r="271" spans="2:16" ht="15.75" x14ac:dyDescent="0.25">
      <c r="B271" t="s">
        <v>53</v>
      </c>
      <c r="F271" s="3">
        <f t="shared" ref="F271:F289" si="46">B297/1000000000</f>
        <v>6.5</v>
      </c>
      <c r="G271" s="3">
        <f t="shared" si="44"/>
        <v>-52.985301999999997</v>
      </c>
      <c r="H271" s="27">
        <f>ABS(AVERAGE(G271:G289)-(H270-1)*5)</f>
        <v>60.286551000000003</v>
      </c>
      <c r="J271" t="s">
        <v>53</v>
      </c>
      <c r="N271" s="3">
        <f t="shared" ref="N271:N289" si="47">J297/1000000000</f>
        <v>6.5</v>
      </c>
      <c r="O271" s="3">
        <f t="shared" si="45"/>
        <v>-62.769634000000003</v>
      </c>
      <c r="P271" s="27">
        <f>ABS(AVERAGE(O271:O289)-(P270-1)*5)</f>
        <v>63.673958842105264</v>
      </c>
    </row>
    <row r="272" spans="2:16" x14ac:dyDescent="0.25">
      <c r="B272" t="s">
        <v>22</v>
      </c>
      <c r="C272" t="s">
        <v>176</v>
      </c>
      <c r="D272" t="s">
        <v>90</v>
      </c>
      <c r="F272" s="3">
        <f t="shared" si="46"/>
        <v>7.5277777777777999</v>
      </c>
      <c r="G272" s="3">
        <f t="shared" si="44"/>
        <v>-52.986049999999999</v>
      </c>
      <c r="J272" t="s">
        <v>22</v>
      </c>
      <c r="K272" t="s">
        <v>176</v>
      </c>
      <c r="L272" t="s">
        <v>90</v>
      </c>
      <c r="N272" s="3">
        <f t="shared" si="47"/>
        <v>7.5277777777777999</v>
      </c>
      <c r="O272" s="3">
        <f t="shared" si="45"/>
        <v>-53.960171000000003</v>
      </c>
    </row>
    <row r="273" spans="2:15" x14ac:dyDescent="0.25">
      <c r="B273">
        <v>12727000000</v>
      </c>
      <c r="C273">
        <v>-63.734726000000002</v>
      </c>
      <c r="D273">
        <v>-58.547001000000002</v>
      </c>
      <c r="F273" s="3">
        <f t="shared" si="46"/>
        <v>8.5555555555555998</v>
      </c>
      <c r="G273" s="3">
        <f t="shared" si="44"/>
        <v>-46.432445999999999</v>
      </c>
      <c r="J273">
        <v>12727000000</v>
      </c>
      <c r="K273">
        <v>-80.176108999999997</v>
      </c>
      <c r="L273">
        <v>-72.898162999999997</v>
      </c>
      <c r="N273" s="3">
        <f t="shared" si="47"/>
        <v>8.5555555555555998</v>
      </c>
      <c r="O273" s="3">
        <f t="shared" si="45"/>
        <v>-55.191913999999997</v>
      </c>
    </row>
    <row r="274" spans="2:15" x14ac:dyDescent="0.25">
      <c r="B274">
        <v>13408833333.333</v>
      </c>
      <c r="C274">
        <v>-68.464034999999996</v>
      </c>
      <c r="D274">
        <v>-62.033740999999999</v>
      </c>
      <c r="F274" s="3">
        <f t="shared" si="46"/>
        <v>9.5833333333333002</v>
      </c>
      <c r="G274" s="3">
        <f t="shared" si="44"/>
        <v>-46.363216000000001</v>
      </c>
      <c r="J274">
        <v>13408833333.333</v>
      </c>
      <c r="K274">
        <v>-78.873581000000001</v>
      </c>
      <c r="L274">
        <v>-71.148064000000005</v>
      </c>
      <c r="N274" s="3">
        <f t="shared" si="47"/>
        <v>9.5833333333333002</v>
      </c>
      <c r="O274" s="3">
        <f t="shared" si="45"/>
        <v>-57.254306999999997</v>
      </c>
    </row>
    <row r="275" spans="2:15" x14ac:dyDescent="0.25">
      <c r="B275">
        <v>14090666666.667</v>
      </c>
      <c r="C275">
        <v>-75.015991</v>
      </c>
      <c r="D275">
        <v>-68.071701000000004</v>
      </c>
      <c r="F275" s="3">
        <f t="shared" si="46"/>
        <v>10.611111111111001</v>
      </c>
      <c r="G275" s="3">
        <f t="shared" si="44"/>
        <v>-49.300991000000003</v>
      </c>
      <c r="J275">
        <v>14090666666.667</v>
      </c>
      <c r="K275">
        <v>-92.080466999999999</v>
      </c>
      <c r="L275">
        <v>-84.305938999999995</v>
      </c>
      <c r="N275" s="3">
        <f t="shared" si="47"/>
        <v>10.611111111111001</v>
      </c>
      <c r="O275" s="3">
        <f t="shared" si="45"/>
        <v>-56.667316</v>
      </c>
    </row>
    <row r="276" spans="2:15" x14ac:dyDescent="0.25">
      <c r="B276">
        <v>14772500000</v>
      </c>
      <c r="C276">
        <v>-80.880370999999997</v>
      </c>
      <c r="D276">
        <v>-73.804871000000006</v>
      </c>
      <c r="F276" s="3">
        <f t="shared" si="46"/>
        <v>11.638888888888999</v>
      </c>
      <c r="G276" s="3">
        <f t="shared" si="44"/>
        <v>-48.303916999999998</v>
      </c>
      <c r="J276">
        <v>14772500000</v>
      </c>
      <c r="K276">
        <v>-89.131752000000006</v>
      </c>
      <c r="L276">
        <v>-81.182334999999995</v>
      </c>
      <c r="N276" s="3">
        <f t="shared" si="47"/>
        <v>11.638888888888999</v>
      </c>
      <c r="O276" s="3">
        <f t="shared" si="45"/>
        <v>-52.440624</v>
      </c>
    </row>
    <row r="277" spans="2:15" x14ac:dyDescent="0.25">
      <c r="B277">
        <v>15454333333.333</v>
      </c>
      <c r="C277">
        <v>-92.590157000000005</v>
      </c>
      <c r="D277">
        <v>-85.790817000000004</v>
      </c>
      <c r="F277" s="3">
        <f t="shared" si="46"/>
        <v>12.666666666667</v>
      </c>
      <c r="G277" s="3">
        <f t="shared" si="44"/>
        <v>-53.302714999999999</v>
      </c>
      <c r="J277">
        <v>15454333333.333</v>
      </c>
      <c r="K277">
        <v>-98.257462000000004</v>
      </c>
      <c r="L277">
        <v>-90.244438000000002</v>
      </c>
      <c r="N277" s="3">
        <f t="shared" si="47"/>
        <v>12.666666666667</v>
      </c>
      <c r="O277" s="3">
        <f t="shared" si="45"/>
        <v>-53.151386000000002</v>
      </c>
    </row>
    <row r="278" spans="2:15" x14ac:dyDescent="0.25">
      <c r="B278">
        <v>16136166666.667</v>
      </c>
      <c r="C278">
        <v>-85.060935999999998</v>
      </c>
      <c r="D278">
        <v>-78.448265000000006</v>
      </c>
      <c r="F278" s="3">
        <f t="shared" si="46"/>
        <v>13.694444444444001</v>
      </c>
      <c r="G278" s="3">
        <f t="shared" si="44"/>
        <v>-49.292774000000001</v>
      </c>
      <c r="J278">
        <v>16136166666.667</v>
      </c>
      <c r="K278">
        <v>-87.895675999999995</v>
      </c>
      <c r="L278">
        <v>-79.285354999999996</v>
      </c>
      <c r="N278" s="3">
        <f t="shared" si="47"/>
        <v>13.694444444444001</v>
      </c>
      <c r="O278" s="3">
        <f t="shared" si="45"/>
        <v>-52.818840000000002</v>
      </c>
    </row>
    <row r="279" spans="2:15" x14ac:dyDescent="0.25">
      <c r="B279">
        <v>16818000000</v>
      </c>
      <c r="C279">
        <v>-79.529121000000004</v>
      </c>
      <c r="D279">
        <v>-72.781136000000004</v>
      </c>
      <c r="F279" s="3">
        <f t="shared" si="46"/>
        <v>14.722222222221999</v>
      </c>
      <c r="G279" s="3">
        <f t="shared" si="44"/>
        <v>-48.463123000000003</v>
      </c>
      <c r="J279">
        <v>16818000000</v>
      </c>
      <c r="K279">
        <v>-97.000404000000003</v>
      </c>
      <c r="L279">
        <v>-87.843704000000002</v>
      </c>
      <c r="N279" s="3">
        <f t="shared" si="47"/>
        <v>14.722222222221999</v>
      </c>
      <c r="O279" s="3">
        <f t="shared" si="45"/>
        <v>-51.756962000000001</v>
      </c>
    </row>
    <row r="280" spans="2:15" x14ac:dyDescent="0.25">
      <c r="B280">
        <v>17499833333.333</v>
      </c>
      <c r="C280">
        <v>-79.594596999999993</v>
      </c>
      <c r="D280">
        <v>-72.713440000000006</v>
      </c>
      <c r="F280" s="3">
        <f t="shared" si="46"/>
        <v>15.75</v>
      </c>
      <c r="G280" s="3">
        <f t="shared" si="44"/>
        <v>-46.428103999999998</v>
      </c>
      <c r="J280">
        <v>17499833333.333</v>
      </c>
      <c r="K280">
        <v>-87.307129000000003</v>
      </c>
      <c r="L280">
        <v>-78.045158000000001</v>
      </c>
      <c r="N280" s="3">
        <f t="shared" si="47"/>
        <v>15.75</v>
      </c>
      <c r="O280" s="3">
        <f t="shared" si="45"/>
        <v>-47.845874999999999</v>
      </c>
    </row>
    <row r="281" spans="2:15" x14ac:dyDescent="0.25">
      <c r="B281">
        <v>18181666666.667</v>
      </c>
      <c r="C281">
        <v>-70.033874999999995</v>
      </c>
      <c r="D281">
        <v>-62.816932999999999</v>
      </c>
      <c r="F281" s="3">
        <f t="shared" si="46"/>
        <v>16.777777777777999</v>
      </c>
      <c r="G281" s="3">
        <f t="shared" si="44"/>
        <v>-44.563557000000003</v>
      </c>
      <c r="J281">
        <v>18181666666.667</v>
      </c>
      <c r="K281">
        <v>-92.279869000000005</v>
      </c>
      <c r="L281">
        <v>-83.205864000000005</v>
      </c>
      <c r="N281" s="3">
        <f t="shared" si="47"/>
        <v>16.777777777777999</v>
      </c>
      <c r="O281" s="3">
        <f t="shared" si="45"/>
        <v>-47.273223999999999</v>
      </c>
    </row>
    <row r="282" spans="2:15" x14ac:dyDescent="0.25">
      <c r="B282">
        <v>18863500000</v>
      </c>
      <c r="C282">
        <v>-68.839279000000005</v>
      </c>
      <c r="D282">
        <v>-61.143932</v>
      </c>
      <c r="F282" s="3">
        <f t="shared" si="46"/>
        <v>17.805555555556001</v>
      </c>
      <c r="G282" s="3">
        <f t="shared" si="44"/>
        <v>-45.549289999999999</v>
      </c>
      <c r="J282">
        <v>18863500000</v>
      </c>
      <c r="K282">
        <v>-96.513733000000002</v>
      </c>
      <c r="L282">
        <v>-87.757637000000003</v>
      </c>
      <c r="N282" s="3">
        <f t="shared" si="47"/>
        <v>17.805555555556001</v>
      </c>
      <c r="O282" s="3">
        <f t="shared" si="45"/>
        <v>-47.893462999999997</v>
      </c>
    </row>
    <row r="283" spans="2:15" x14ac:dyDescent="0.25">
      <c r="B283">
        <v>19545333333.333</v>
      </c>
      <c r="C283">
        <v>-74.360588000000007</v>
      </c>
      <c r="D283">
        <v>-66.310920999999993</v>
      </c>
      <c r="F283" s="3">
        <f t="shared" si="46"/>
        <v>18.833333333333002</v>
      </c>
      <c r="G283" s="3">
        <f t="shared" si="44"/>
        <v>-50.450184</v>
      </c>
      <c r="J283">
        <v>19545333333.333</v>
      </c>
      <c r="K283">
        <v>-84.665633999999997</v>
      </c>
      <c r="L283">
        <v>-76.208220999999995</v>
      </c>
      <c r="N283" s="3">
        <f t="shared" si="47"/>
        <v>18.833333333333002</v>
      </c>
      <c r="O283" s="3">
        <f t="shared" si="45"/>
        <v>-48.062199</v>
      </c>
    </row>
    <row r="284" spans="2:15" x14ac:dyDescent="0.25">
      <c r="B284">
        <v>20227166666.667</v>
      </c>
      <c r="C284">
        <v>-76.727019999999996</v>
      </c>
      <c r="D284">
        <v>-68.592178000000004</v>
      </c>
      <c r="F284" s="3">
        <f t="shared" si="46"/>
        <v>19.861111111111001</v>
      </c>
      <c r="G284" s="3">
        <f t="shared" si="44"/>
        <v>-52.527270999999999</v>
      </c>
      <c r="J284">
        <v>20227166666.667</v>
      </c>
      <c r="K284">
        <v>-92.022262999999995</v>
      </c>
      <c r="L284">
        <v>-83.621764999999996</v>
      </c>
      <c r="N284" s="3">
        <f t="shared" si="47"/>
        <v>19.861111111111001</v>
      </c>
      <c r="O284" s="3">
        <f t="shared" si="45"/>
        <v>-50.322539999999996</v>
      </c>
    </row>
    <row r="285" spans="2:15" x14ac:dyDescent="0.25">
      <c r="B285">
        <v>20909000000</v>
      </c>
      <c r="C285">
        <v>-76.630134999999996</v>
      </c>
      <c r="D285">
        <v>-68.377044999999995</v>
      </c>
      <c r="F285" s="3">
        <f t="shared" si="46"/>
        <v>20.888888888888999</v>
      </c>
      <c r="G285" s="3">
        <f t="shared" si="44"/>
        <v>-51.686256</v>
      </c>
      <c r="J285">
        <v>20909000000</v>
      </c>
      <c r="K285">
        <v>-93.672279000000003</v>
      </c>
      <c r="L285">
        <v>-85.155700999999993</v>
      </c>
      <c r="N285" s="3">
        <f t="shared" si="47"/>
        <v>20.888888888888999</v>
      </c>
      <c r="O285" s="3">
        <f t="shared" si="45"/>
        <v>-53.999634</v>
      </c>
    </row>
    <row r="286" spans="2:15" x14ac:dyDescent="0.25">
      <c r="B286">
        <v>21590833333.333</v>
      </c>
      <c r="C286">
        <v>-71.262619000000001</v>
      </c>
      <c r="D286">
        <v>-63.127448999999999</v>
      </c>
      <c r="F286" s="3">
        <f t="shared" si="46"/>
        <v>21.916666666666998</v>
      </c>
      <c r="G286" s="3">
        <f t="shared" si="44"/>
        <v>-55.373336999999999</v>
      </c>
      <c r="J286">
        <v>21590833333.333</v>
      </c>
      <c r="K286">
        <v>-90.557982999999993</v>
      </c>
      <c r="L286">
        <v>-81.847046000000006</v>
      </c>
      <c r="N286" s="3">
        <f t="shared" si="47"/>
        <v>21.916666666666998</v>
      </c>
      <c r="O286" s="3">
        <f t="shared" si="45"/>
        <v>-55.530754000000002</v>
      </c>
    </row>
    <row r="287" spans="2:15" x14ac:dyDescent="0.25">
      <c r="B287">
        <v>22272666666.667</v>
      </c>
      <c r="C287">
        <v>-72.253304</v>
      </c>
      <c r="D287">
        <v>-64.286026000000007</v>
      </c>
      <c r="F287" s="3">
        <f t="shared" si="46"/>
        <v>22.944444444443999</v>
      </c>
      <c r="G287" s="3">
        <f t="shared" si="44"/>
        <v>-57.078499000000001</v>
      </c>
      <c r="J287">
        <v>22272666666.667</v>
      </c>
      <c r="K287">
        <v>-86.454589999999996</v>
      </c>
      <c r="L287">
        <v>-77.593818999999996</v>
      </c>
      <c r="N287" s="3">
        <f t="shared" si="47"/>
        <v>22.944444444443999</v>
      </c>
      <c r="O287" s="3">
        <f t="shared" si="45"/>
        <v>-56.501148000000001</v>
      </c>
    </row>
    <row r="288" spans="2:15" x14ac:dyDescent="0.25">
      <c r="B288">
        <v>22954500000</v>
      </c>
      <c r="C288">
        <v>-71.449303</v>
      </c>
      <c r="D288">
        <v>-63.462158000000002</v>
      </c>
      <c r="F288" s="3">
        <f t="shared" si="46"/>
        <v>23.972222222222001</v>
      </c>
      <c r="G288" s="3">
        <f t="shared" si="44"/>
        <v>-53.547657000000001</v>
      </c>
      <c r="J288">
        <v>22954500000</v>
      </c>
      <c r="K288">
        <v>-94.684494000000001</v>
      </c>
      <c r="L288">
        <v>-85.547698999999994</v>
      </c>
      <c r="N288" s="3">
        <f t="shared" si="47"/>
        <v>23.972222222222001</v>
      </c>
      <c r="O288" s="3">
        <f t="shared" si="45"/>
        <v>-56.245303999999997</v>
      </c>
    </row>
    <row r="289" spans="2:16" x14ac:dyDescent="0.25">
      <c r="B289">
        <v>23636333333.333</v>
      </c>
      <c r="C289">
        <v>-70.870925999999997</v>
      </c>
      <c r="D289">
        <v>-62.714241000000001</v>
      </c>
      <c r="F289" s="3">
        <f t="shared" si="46"/>
        <v>25</v>
      </c>
      <c r="G289" s="3">
        <f t="shared" si="44"/>
        <v>-50.809780000000003</v>
      </c>
      <c r="J289">
        <v>23636333333.333</v>
      </c>
      <c r="K289">
        <v>-92.539412999999996</v>
      </c>
      <c r="L289">
        <v>-83.299621999999999</v>
      </c>
      <c r="N289" s="3">
        <f t="shared" si="47"/>
        <v>25</v>
      </c>
      <c r="O289" s="3">
        <f t="shared" si="45"/>
        <v>-60.119923</v>
      </c>
    </row>
    <row r="290" spans="2:16" x14ac:dyDescent="0.25">
      <c r="B290">
        <v>24318166666.667</v>
      </c>
      <c r="C290">
        <v>-75.617278999999996</v>
      </c>
      <c r="D290">
        <v>-67.662177999999997</v>
      </c>
      <c r="F290" s="3" t="s">
        <v>26</v>
      </c>
      <c r="J290">
        <v>24318166666.667</v>
      </c>
      <c r="K290">
        <v>-88.273955999999998</v>
      </c>
      <c r="L290">
        <v>-78.742537999999996</v>
      </c>
      <c r="N290" s="3" t="s">
        <v>26</v>
      </c>
    </row>
    <row r="291" spans="2:16" x14ac:dyDescent="0.25">
      <c r="B291">
        <v>25000000000</v>
      </c>
      <c r="C291">
        <v>-75.123024000000001</v>
      </c>
      <c r="D291">
        <v>-67.181945999999996</v>
      </c>
      <c r="J291">
        <v>25000000000</v>
      </c>
      <c r="K291">
        <v>-87.645263999999997</v>
      </c>
      <c r="L291">
        <v>-77.480628999999993</v>
      </c>
    </row>
    <row r="292" spans="2:16" x14ac:dyDescent="0.25">
      <c r="B292" t="s">
        <v>26</v>
      </c>
      <c r="J292" t="s">
        <v>26</v>
      </c>
    </row>
    <row r="293" spans="2:16" x14ac:dyDescent="0.25">
      <c r="F293" s="3" t="s">
        <v>57</v>
      </c>
      <c r="N293" s="3" t="s">
        <v>57</v>
      </c>
    </row>
    <row r="294" spans="2:16" ht="15.75" x14ac:dyDescent="0.25">
      <c r="F294" s="3" t="s">
        <v>22</v>
      </c>
      <c r="G294" s="3" t="str">
        <f t="shared" ref="G294:G313" si="48">D320</f>
        <v>3Ix4L dBc Log Mag(dB)</v>
      </c>
      <c r="H294" s="26">
        <v>3</v>
      </c>
      <c r="N294" s="3" t="s">
        <v>22</v>
      </c>
      <c r="O294" s="3" t="str">
        <f t="shared" ref="O294:O313" si="49">L320</f>
        <v>3Ix4L dBc Log Mag(dB)</v>
      </c>
      <c r="P294" s="26">
        <v>3</v>
      </c>
    </row>
    <row r="295" spans="2:16" ht="15.75" x14ac:dyDescent="0.25">
      <c r="B295" t="s">
        <v>55</v>
      </c>
      <c r="F295" s="3">
        <f t="shared" ref="F295:F313" si="50">B321/1000000000</f>
        <v>7.9669999999999996</v>
      </c>
      <c r="G295" s="3">
        <f t="shared" si="48"/>
        <v>-66.180137999999999</v>
      </c>
      <c r="H295" s="27">
        <f>ABS(AVERAGE(G295:G313)-(H294-1)*5)</f>
        <v>77.704047684210508</v>
      </c>
      <c r="J295" t="s">
        <v>55</v>
      </c>
      <c r="N295" s="3">
        <f t="shared" ref="N295:N313" si="51">J321/1000000000</f>
        <v>7.9669999999999996</v>
      </c>
      <c r="O295" s="3">
        <f t="shared" si="49"/>
        <v>-75.957252999999994</v>
      </c>
      <c r="P295" s="27">
        <f>ABS(AVERAGE(O295:O313)-(P294-1)*5)</f>
        <v>92.380696894736843</v>
      </c>
    </row>
    <row r="296" spans="2:16" x14ac:dyDescent="0.25">
      <c r="B296" t="s">
        <v>22</v>
      </c>
      <c r="C296" t="s">
        <v>177</v>
      </c>
      <c r="D296" t="s">
        <v>91</v>
      </c>
      <c r="F296" s="3">
        <f t="shared" si="50"/>
        <v>8.9132777777778003</v>
      </c>
      <c r="G296" s="3">
        <f t="shared" si="48"/>
        <v>-64.242751999999996</v>
      </c>
      <c r="J296" t="s">
        <v>22</v>
      </c>
      <c r="K296" t="s">
        <v>177</v>
      </c>
      <c r="L296" t="s">
        <v>91</v>
      </c>
      <c r="N296" s="3">
        <f t="shared" si="51"/>
        <v>8.9132777777778003</v>
      </c>
      <c r="O296" s="3">
        <f t="shared" si="49"/>
        <v>-78.683464000000001</v>
      </c>
    </row>
    <row r="297" spans="2:16" x14ac:dyDescent="0.25">
      <c r="B297">
        <v>6500000000</v>
      </c>
      <c r="C297">
        <v>-58.173026999999998</v>
      </c>
      <c r="D297">
        <v>-52.985301999999997</v>
      </c>
      <c r="F297" s="3">
        <f t="shared" si="50"/>
        <v>9.8595555555556</v>
      </c>
      <c r="G297" s="3">
        <f t="shared" si="48"/>
        <v>-63.609779000000003</v>
      </c>
      <c r="J297">
        <v>6500000000</v>
      </c>
      <c r="K297">
        <v>-70.047584999999998</v>
      </c>
      <c r="L297">
        <v>-62.769634000000003</v>
      </c>
      <c r="N297" s="3">
        <f t="shared" si="51"/>
        <v>9.8595555555556</v>
      </c>
      <c r="O297" s="3">
        <f t="shared" si="49"/>
        <v>-89.666779000000005</v>
      </c>
    </row>
    <row r="298" spans="2:16" x14ac:dyDescent="0.25">
      <c r="B298">
        <v>7527777777.7777996</v>
      </c>
      <c r="C298">
        <v>-59.416344000000002</v>
      </c>
      <c r="D298">
        <v>-52.986049999999999</v>
      </c>
      <c r="F298" s="3">
        <f t="shared" si="50"/>
        <v>10.805833333333</v>
      </c>
      <c r="G298" s="3">
        <f t="shared" si="48"/>
        <v>-65.019592000000003</v>
      </c>
      <c r="J298">
        <v>7527777777.7777996</v>
      </c>
      <c r="K298">
        <v>-61.685692000000003</v>
      </c>
      <c r="L298">
        <v>-53.960171000000003</v>
      </c>
      <c r="N298" s="3">
        <f t="shared" si="51"/>
        <v>10.805833333333</v>
      </c>
      <c r="O298" s="3">
        <f t="shared" si="49"/>
        <v>-81.116470000000007</v>
      </c>
    </row>
    <row r="299" spans="2:16" x14ac:dyDescent="0.25">
      <c r="B299">
        <v>8555555555.5556002</v>
      </c>
      <c r="C299">
        <v>-53.376728</v>
      </c>
      <c r="D299">
        <v>-46.432445999999999</v>
      </c>
      <c r="F299" s="3">
        <f t="shared" si="50"/>
        <v>11.752111111111001</v>
      </c>
      <c r="G299" s="3">
        <f t="shared" si="48"/>
        <v>-66.207344000000006</v>
      </c>
      <c r="J299">
        <v>8555555555.5556002</v>
      </c>
      <c r="K299">
        <v>-62.966442000000001</v>
      </c>
      <c r="L299">
        <v>-55.191913999999997</v>
      </c>
      <c r="N299" s="3">
        <f t="shared" si="51"/>
        <v>11.752111111111001</v>
      </c>
      <c r="O299" s="3">
        <f t="shared" si="49"/>
        <v>-81.689064000000002</v>
      </c>
    </row>
    <row r="300" spans="2:16" x14ac:dyDescent="0.25">
      <c r="B300">
        <v>9583333333.3332996</v>
      </c>
      <c r="C300">
        <v>-53.438713</v>
      </c>
      <c r="D300">
        <v>-46.363216000000001</v>
      </c>
      <c r="F300" s="3">
        <f t="shared" si="50"/>
        <v>12.698388888888999</v>
      </c>
      <c r="G300" s="3">
        <f t="shared" si="48"/>
        <v>-73.297646</v>
      </c>
      <c r="J300">
        <v>9583333333.3332996</v>
      </c>
      <c r="K300">
        <v>-65.203720000000004</v>
      </c>
      <c r="L300">
        <v>-57.254306999999997</v>
      </c>
      <c r="N300" s="3">
        <f t="shared" si="51"/>
        <v>12.698388888888999</v>
      </c>
      <c r="O300" s="3">
        <f t="shared" si="49"/>
        <v>-77.079559000000003</v>
      </c>
    </row>
    <row r="301" spans="2:16" x14ac:dyDescent="0.25">
      <c r="B301">
        <v>10611111111.111</v>
      </c>
      <c r="C301">
        <v>-56.100327</v>
      </c>
      <c r="D301">
        <v>-49.300991000000003</v>
      </c>
      <c r="F301" s="3">
        <f t="shared" si="50"/>
        <v>13.644666666667</v>
      </c>
      <c r="G301" s="3">
        <f t="shared" si="48"/>
        <v>-70.592819000000006</v>
      </c>
      <c r="J301">
        <v>10611111111.111</v>
      </c>
      <c r="K301">
        <v>-64.680344000000005</v>
      </c>
      <c r="L301">
        <v>-56.667316</v>
      </c>
      <c r="N301" s="3">
        <f t="shared" si="51"/>
        <v>13.644666666667</v>
      </c>
      <c r="O301" s="3">
        <f t="shared" si="49"/>
        <v>-77.922591999999995</v>
      </c>
    </row>
    <row r="302" spans="2:16" x14ac:dyDescent="0.25">
      <c r="B302">
        <v>11638888888.889</v>
      </c>
      <c r="C302">
        <v>-54.916584</v>
      </c>
      <c r="D302">
        <v>-48.303916999999998</v>
      </c>
      <c r="F302" s="3">
        <f t="shared" si="50"/>
        <v>14.590944444444</v>
      </c>
      <c r="G302" s="3">
        <f t="shared" si="48"/>
        <v>-65.825455000000005</v>
      </c>
      <c r="J302">
        <v>11638888888.889</v>
      </c>
      <c r="K302">
        <v>-61.050944999999999</v>
      </c>
      <c r="L302">
        <v>-52.440624</v>
      </c>
      <c r="N302" s="3">
        <f t="shared" si="51"/>
        <v>14.590944444444</v>
      </c>
      <c r="O302" s="3">
        <f t="shared" si="49"/>
        <v>-74.599716000000001</v>
      </c>
    </row>
    <row r="303" spans="2:16" x14ac:dyDescent="0.25">
      <c r="B303">
        <v>12666666666.667</v>
      </c>
      <c r="C303">
        <v>-60.050700999999997</v>
      </c>
      <c r="D303">
        <v>-53.302714999999999</v>
      </c>
      <c r="F303" s="3">
        <f t="shared" si="50"/>
        <v>15.537222222222001</v>
      </c>
      <c r="G303" s="3">
        <f t="shared" si="48"/>
        <v>-64.719070000000002</v>
      </c>
      <c r="J303">
        <v>12666666666.667</v>
      </c>
      <c r="K303">
        <v>-62.308086000000003</v>
      </c>
      <c r="L303">
        <v>-53.151386000000002</v>
      </c>
      <c r="N303" s="3">
        <f t="shared" si="51"/>
        <v>15.537222222222001</v>
      </c>
      <c r="O303" s="3">
        <f t="shared" si="49"/>
        <v>-74.441879</v>
      </c>
    </row>
    <row r="304" spans="2:16" x14ac:dyDescent="0.25">
      <c r="B304">
        <v>13694444444.444</v>
      </c>
      <c r="C304">
        <v>-56.173935</v>
      </c>
      <c r="D304">
        <v>-49.292774000000001</v>
      </c>
      <c r="F304" s="3">
        <f t="shared" si="50"/>
        <v>16.483499999999999</v>
      </c>
      <c r="G304" s="3">
        <f t="shared" si="48"/>
        <v>-60.845188</v>
      </c>
      <c r="J304">
        <v>13694444444.444</v>
      </c>
      <c r="K304">
        <v>-62.080807</v>
      </c>
      <c r="L304">
        <v>-52.818840000000002</v>
      </c>
      <c r="N304" s="3">
        <f t="shared" si="51"/>
        <v>16.483499999999999</v>
      </c>
      <c r="O304" s="3">
        <f t="shared" si="49"/>
        <v>-82.396561000000005</v>
      </c>
    </row>
    <row r="305" spans="2:16" x14ac:dyDescent="0.25">
      <c r="B305">
        <v>14722222222.222</v>
      </c>
      <c r="C305">
        <v>-55.680064999999999</v>
      </c>
      <c r="D305">
        <v>-48.463123000000003</v>
      </c>
      <c r="F305" s="3">
        <f t="shared" si="50"/>
        <v>17.429777777778</v>
      </c>
      <c r="G305" s="3">
        <f t="shared" si="48"/>
        <v>-61.394908999999998</v>
      </c>
      <c r="J305">
        <v>14722222222.222</v>
      </c>
      <c r="K305">
        <v>-60.830967000000001</v>
      </c>
      <c r="L305">
        <v>-51.756962000000001</v>
      </c>
      <c r="N305" s="3">
        <f t="shared" si="51"/>
        <v>17.429777777778</v>
      </c>
      <c r="O305" s="3">
        <f t="shared" si="49"/>
        <v>-78.578086999999996</v>
      </c>
    </row>
    <row r="306" spans="2:16" x14ac:dyDescent="0.25">
      <c r="B306">
        <v>15750000000</v>
      </c>
      <c r="C306">
        <v>-54.123446999999999</v>
      </c>
      <c r="D306">
        <v>-46.428103999999998</v>
      </c>
      <c r="F306" s="3">
        <f t="shared" si="50"/>
        <v>18.376055555556</v>
      </c>
      <c r="G306" s="3">
        <f t="shared" si="48"/>
        <v>-65.195960999999997</v>
      </c>
      <c r="J306">
        <v>15750000000</v>
      </c>
      <c r="K306">
        <v>-56.601970999999999</v>
      </c>
      <c r="L306">
        <v>-47.845874999999999</v>
      </c>
      <c r="N306" s="3">
        <f t="shared" si="51"/>
        <v>18.376055555556</v>
      </c>
      <c r="O306" s="3">
        <f t="shared" si="49"/>
        <v>-85.763779</v>
      </c>
    </row>
    <row r="307" spans="2:16" x14ac:dyDescent="0.25">
      <c r="B307">
        <v>16777777777.778</v>
      </c>
      <c r="C307">
        <v>-52.613227999999999</v>
      </c>
      <c r="D307">
        <v>-44.563557000000003</v>
      </c>
      <c r="F307" s="3">
        <f t="shared" si="50"/>
        <v>19.322333333332999</v>
      </c>
      <c r="G307" s="3">
        <f t="shared" si="48"/>
        <v>-72.926642999999999</v>
      </c>
      <c r="J307">
        <v>16777777777.778</v>
      </c>
      <c r="K307">
        <v>-55.730637000000002</v>
      </c>
      <c r="L307">
        <v>-47.273223999999999</v>
      </c>
      <c r="N307" s="3">
        <f t="shared" si="51"/>
        <v>19.322333333332999</v>
      </c>
      <c r="O307" s="3">
        <f t="shared" si="49"/>
        <v>-77.578186000000002</v>
      </c>
    </row>
    <row r="308" spans="2:16" x14ac:dyDescent="0.25">
      <c r="B308">
        <v>17805555555.556</v>
      </c>
      <c r="C308">
        <v>-53.684134999999998</v>
      </c>
      <c r="D308">
        <v>-45.549289999999999</v>
      </c>
      <c r="F308" s="3">
        <f t="shared" si="50"/>
        <v>20.268611111110999</v>
      </c>
      <c r="G308" s="3">
        <f t="shared" si="48"/>
        <v>-66.435585000000003</v>
      </c>
      <c r="J308">
        <v>17805555555.556</v>
      </c>
      <c r="K308">
        <v>-56.293961000000003</v>
      </c>
      <c r="L308">
        <v>-47.893462999999997</v>
      </c>
      <c r="N308" s="3">
        <f t="shared" si="51"/>
        <v>20.268611111110999</v>
      </c>
      <c r="O308" s="3">
        <f t="shared" si="49"/>
        <v>-80.782805999999994</v>
      </c>
    </row>
    <row r="309" spans="2:16" x14ac:dyDescent="0.25">
      <c r="B309">
        <v>18833333333.333</v>
      </c>
      <c r="C309">
        <v>-58.703274</v>
      </c>
      <c r="D309">
        <v>-50.450184</v>
      </c>
      <c r="F309" s="3">
        <f t="shared" si="50"/>
        <v>21.214888888889</v>
      </c>
      <c r="G309" s="3">
        <f t="shared" si="48"/>
        <v>-68.002724000000001</v>
      </c>
      <c r="J309">
        <v>18833333333.333</v>
      </c>
      <c r="K309">
        <v>-56.578777000000002</v>
      </c>
      <c r="L309">
        <v>-48.062199</v>
      </c>
      <c r="N309" s="3">
        <f t="shared" si="51"/>
        <v>21.214888888889</v>
      </c>
      <c r="O309" s="3">
        <f t="shared" si="49"/>
        <v>-84.455359999999999</v>
      </c>
    </row>
    <row r="310" spans="2:16" x14ac:dyDescent="0.25">
      <c r="B310">
        <v>19861111111.111</v>
      </c>
      <c r="C310">
        <v>-60.662441000000001</v>
      </c>
      <c r="D310">
        <v>-52.527270999999999</v>
      </c>
      <c r="F310" s="3">
        <f t="shared" si="50"/>
        <v>22.161166666667</v>
      </c>
      <c r="G310" s="3">
        <f t="shared" si="48"/>
        <v>-68.304344</v>
      </c>
      <c r="J310">
        <v>19861111111.111</v>
      </c>
      <c r="K310">
        <v>-59.033481999999999</v>
      </c>
      <c r="L310">
        <v>-50.322539999999996</v>
      </c>
      <c r="N310" s="3">
        <f t="shared" si="51"/>
        <v>22.161166666667</v>
      </c>
      <c r="O310" s="3">
        <f t="shared" si="49"/>
        <v>-94.158691000000005</v>
      </c>
    </row>
    <row r="311" spans="2:16" x14ac:dyDescent="0.25">
      <c r="B311">
        <v>20888888888.889</v>
      </c>
      <c r="C311">
        <v>-59.653537999999998</v>
      </c>
      <c r="D311">
        <v>-51.686256</v>
      </c>
      <c r="F311" s="3">
        <f t="shared" si="50"/>
        <v>23.107444444443999</v>
      </c>
      <c r="G311" s="3">
        <f t="shared" si="48"/>
        <v>-79.972137000000004</v>
      </c>
      <c r="J311">
        <v>20888888888.889</v>
      </c>
      <c r="K311">
        <v>-62.860408999999997</v>
      </c>
      <c r="L311">
        <v>-53.999634</v>
      </c>
      <c r="N311" s="3">
        <f t="shared" si="51"/>
        <v>23.107444444443999</v>
      </c>
      <c r="O311" s="3">
        <f t="shared" si="49"/>
        <v>-81.665244999999999</v>
      </c>
    </row>
    <row r="312" spans="2:16" x14ac:dyDescent="0.25">
      <c r="B312">
        <v>21916666666.667</v>
      </c>
      <c r="C312">
        <v>-63.360481</v>
      </c>
      <c r="D312">
        <v>-55.373336999999999</v>
      </c>
      <c r="F312" s="3">
        <f t="shared" si="50"/>
        <v>24.053722222222</v>
      </c>
      <c r="G312" s="3">
        <f t="shared" si="48"/>
        <v>-71.009879999999995</v>
      </c>
      <c r="J312">
        <v>21916666666.667</v>
      </c>
      <c r="K312">
        <v>-64.667557000000002</v>
      </c>
      <c r="L312">
        <v>-55.530754000000002</v>
      </c>
      <c r="N312" s="3">
        <f t="shared" si="51"/>
        <v>24.053722222222</v>
      </c>
      <c r="O312" s="3">
        <f t="shared" si="49"/>
        <v>-86.787170000000003</v>
      </c>
    </row>
    <row r="313" spans="2:16" x14ac:dyDescent="0.25">
      <c r="B313">
        <v>22944444444.444</v>
      </c>
      <c r="C313">
        <v>-65.235184000000004</v>
      </c>
      <c r="D313">
        <v>-57.078499000000001</v>
      </c>
      <c r="F313" s="3">
        <f t="shared" si="50"/>
        <v>25</v>
      </c>
      <c r="G313" s="3">
        <f t="shared" si="48"/>
        <v>-72.594939999999994</v>
      </c>
      <c r="J313">
        <v>22944444444.444</v>
      </c>
      <c r="K313">
        <v>-65.740943999999999</v>
      </c>
      <c r="L313">
        <v>-56.501148000000001</v>
      </c>
      <c r="N313" s="3">
        <f t="shared" si="51"/>
        <v>25</v>
      </c>
      <c r="O313" s="3">
        <f t="shared" si="49"/>
        <v>-101.91058</v>
      </c>
    </row>
    <row r="314" spans="2:16" x14ac:dyDescent="0.25">
      <c r="B314">
        <v>23972222222.222</v>
      </c>
      <c r="C314">
        <v>-61.502761999999997</v>
      </c>
      <c r="D314">
        <v>-53.547657000000001</v>
      </c>
      <c r="F314" s="3" t="s">
        <v>26</v>
      </c>
      <c r="J314">
        <v>23972222222.222</v>
      </c>
      <c r="K314">
        <v>-65.776725999999996</v>
      </c>
      <c r="L314">
        <v>-56.245303999999997</v>
      </c>
      <c r="N314" s="3" t="s">
        <v>26</v>
      </c>
    </row>
    <row r="315" spans="2:16" x14ac:dyDescent="0.25">
      <c r="B315">
        <v>25000000000</v>
      </c>
      <c r="C315">
        <v>-58.750858000000001</v>
      </c>
      <c r="D315">
        <v>-50.809780000000003</v>
      </c>
      <c r="J315">
        <v>25000000000</v>
      </c>
      <c r="K315">
        <v>-70.284554</v>
      </c>
      <c r="L315">
        <v>-60.119923</v>
      </c>
    </row>
    <row r="316" spans="2:16" x14ac:dyDescent="0.25">
      <c r="B316" t="s">
        <v>26</v>
      </c>
      <c r="J316" t="s">
        <v>26</v>
      </c>
    </row>
    <row r="317" spans="2:16" x14ac:dyDescent="0.25">
      <c r="F317" s="3" t="s">
        <v>59</v>
      </c>
      <c r="N317" s="3" t="s">
        <v>59</v>
      </c>
    </row>
    <row r="318" spans="2:16" ht="15.75" x14ac:dyDescent="0.25">
      <c r="F318" s="3" t="s">
        <v>22</v>
      </c>
      <c r="G318" s="3" t="str">
        <f t="shared" ref="G318:G337" si="52">D344</f>
        <v>3Ix5L dBc Log Mag(dB)</v>
      </c>
      <c r="H318" s="26">
        <v>3</v>
      </c>
      <c r="N318" s="3" t="s">
        <v>22</v>
      </c>
      <c r="O318" s="3" t="str">
        <f t="shared" ref="O318:O337" si="53">L344</f>
        <v>3Ix5L dBc Log Mag(dB)</v>
      </c>
      <c r="P318" s="26">
        <v>3</v>
      </c>
    </row>
    <row r="319" spans="2:16" ht="15.75" x14ac:dyDescent="0.25">
      <c r="B319" t="s">
        <v>57</v>
      </c>
      <c r="F319" s="3">
        <f t="shared" ref="F319:F337" si="54">B345/1000000000</f>
        <v>14.467000000000001</v>
      </c>
      <c r="G319" s="3">
        <f t="shared" si="52"/>
        <v>-50.897381000000003</v>
      </c>
      <c r="H319" s="27">
        <f>ABS(AVERAGE(G319:G337)-(H318-1)*5)</f>
        <v>65.721191157894737</v>
      </c>
      <c r="J319" t="s">
        <v>57</v>
      </c>
      <c r="N319" s="3">
        <f t="shared" ref="N319:N337" si="55">J345/1000000000</f>
        <v>14.467000000000001</v>
      </c>
      <c r="O319" s="3">
        <f t="shared" si="53"/>
        <v>-55.204940999999998</v>
      </c>
      <c r="P319" s="27">
        <f>ABS(AVERAGE(O319:O337)-(P318-1)*5)</f>
        <v>67.795582578947375</v>
      </c>
    </row>
    <row r="320" spans="2:16" x14ac:dyDescent="0.25">
      <c r="B320" t="s">
        <v>22</v>
      </c>
      <c r="C320" t="s">
        <v>178</v>
      </c>
      <c r="D320" t="s">
        <v>92</v>
      </c>
      <c r="F320" s="3">
        <f t="shared" si="54"/>
        <v>15.052166666667</v>
      </c>
      <c r="G320" s="3">
        <f t="shared" si="52"/>
        <v>-51.803604</v>
      </c>
      <c r="J320" t="s">
        <v>22</v>
      </c>
      <c r="K320" t="s">
        <v>178</v>
      </c>
      <c r="L320" t="s">
        <v>92</v>
      </c>
      <c r="N320" s="3">
        <f t="shared" si="55"/>
        <v>15.052166666667</v>
      </c>
      <c r="O320" s="3">
        <f t="shared" si="53"/>
        <v>-56.260319000000003</v>
      </c>
    </row>
    <row r="321" spans="2:15" x14ac:dyDescent="0.25">
      <c r="B321">
        <v>7967000000</v>
      </c>
      <c r="C321">
        <v>-71.367858999999996</v>
      </c>
      <c r="D321">
        <v>-66.180137999999999</v>
      </c>
      <c r="F321" s="3">
        <f t="shared" si="54"/>
        <v>15.637333333333</v>
      </c>
      <c r="G321" s="3">
        <f t="shared" si="52"/>
        <v>-53.044654999999999</v>
      </c>
      <c r="J321">
        <v>7967000000</v>
      </c>
      <c r="K321">
        <v>-83.235207000000003</v>
      </c>
      <c r="L321">
        <v>-75.957252999999994</v>
      </c>
      <c r="N321" s="3">
        <f t="shared" si="55"/>
        <v>15.637333333333</v>
      </c>
      <c r="O321" s="3">
        <f t="shared" si="53"/>
        <v>-54.487876999999997</v>
      </c>
    </row>
    <row r="322" spans="2:15" x14ac:dyDescent="0.25">
      <c r="B322">
        <v>8913277777.7777996</v>
      </c>
      <c r="C322">
        <v>-70.673050000000003</v>
      </c>
      <c r="D322">
        <v>-64.242751999999996</v>
      </c>
      <c r="F322" s="3">
        <f t="shared" si="54"/>
        <v>16.2225</v>
      </c>
      <c r="G322" s="3">
        <f t="shared" si="52"/>
        <v>-54.406821999999998</v>
      </c>
      <c r="J322">
        <v>8913277777.7777996</v>
      </c>
      <c r="K322">
        <v>-86.408980999999997</v>
      </c>
      <c r="L322">
        <v>-78.683464000000001</v>
      </c>
      <c r="N322" s="3">
        <f t="shared" si="55"/>
        <v>16.2225</v>
      </c>
      <c r="O322" s="3">
        <f t="shared" si="53"/>
        <v>-51.819118000000003</v>
      </c>
    </row>
    <row r="323" spans="2:15" x14ac:dyDescent="0.25">
      <c r="B323">
        <v>9859555555.5555992</v>
      </c>
      <c r="C323">
        <v>-70.554062000000002</v>
      </c>
      <c r="D323">
        <v>-63.609779000000003</v>
      </c>
      <c r="F323" s="3">
        <f t="shared" si="54"/>
        <v>16.807666666667</v>
      </c>
      <c r="G323" s="3">
        <f t="shared" si="52"/>
        <v>-65.222305000000006</v>
      </c>
      <c r="J323">
        <v>9859555555.5555992</v>
      </c>
      <c r="K323">
        <v>-97.441306999999995</v>
      </c>
      <c r="L323">
        <v>-89.666779000000005</v>
      </c>
      <c r="N323" s="3">
        <f t="shared" si="55"/>
        <v>16.807666666667</v>
      </c>
      <c r="O323" s="3">
        <f t="shared" si="53"/>
        <v>-53.927039999999998</v>
      </c>
    </row>
    <row r="324" spans="2:15" x14ac:dyDescent="0.25">
      <c r="B324">
        <v>10805833333.333</v>
      </c>
      <c r="C324">
        <v>-72.095084999999997</v>
      </c>
      <c r="D324">
        <v>-65.019592000000003</v>
      </c>
      <c r="F324" s="3">
        <f t="shared" si="54"/>
        <v>17.392833333333002</v>
      </c>
      <c r="G324" s="3">
        <f t="shared" si="52"/>
        <v>-74.216071999999997</v>
      </c>
      <c r="J324">
        <v>10805833333.333</v>
      </c>
      <c r="K324">
        <v>-89.065887000000004</v>
      </c>
      <c r="L324">
        <v>-81.116470000000007</v>
      </c>
      <c r="N324" s="3">
        <f t="shared" si="55"/>
        <v>17.392833333333002</v>
      </c>
      <c r="O324" s="3">
        <f t="shared" si="53"/>
        <v>-51.162284999999997</v>
      </c>
    </row>
    <row r="325" spans="2:15" x14ac:dyDescent="0.25">
      <c r="B325">
        <v>11752111111.111</v>
      </c>
      <c r="C325">
        <v>-73.006682999999995</v>
      </c>
      <c r="D325">
        <v>-66.207344000000006</v>
      </c>
      <c r="F325" s="3">
        <f t="shared" si="54"/>
        <v>17.978000000000002</v>
      </c>
      <c r="G325" s="3">
        <f t="shared" si="52"/>
        <v>-61.393363999999998</v>
      </c>
      <c r="J325">
        <v>11752111111.111</v>
      </c>
      <c r="K325">
        <v>-89.702087000000006</v>
      </c>
      <c r="L325">
        <v>-81.689064000000002</v>
      </c>
      <c r="N325" s="3">
        <f t="shared" si="55"/>
        <v>17.978000000000002</v>
      </c>
      <c r="O325" s="3">
        <f t="shared" si="53"/>
        <v>-55.264744</v>
      </c>
    </row>
    <row r="326" spans="2:15" x14ac:dyDescent="0.25">
      <c r="B326">
        <v>12698388888.889</v>
      </c>
      <c r="C326">
        <v>-79.910308999999998</v>
      </c>
      <c r="D326">
        <v>-73.297646</v>
      </c>
      <c r="F326" s="3">
        <f t="shared" si="54"/>
        <v>18.563166666667001</v>
      </c>
      <c r="G326" s="3">
        <f t="shared" si="52"/>
        <v>-62.566425000000002</v>
      </c>
      <c r="J326">
        <v>12698388888.889</v>
      </c>
      <c r="K326">
        <v>-85.689880000000002</v>
      </c>
      <c r="L326">
        <v>-77.079559000000003</v>
      </c>
      <c r="N326" s="3">
        <f t="shared" si="55"/>
        <v>18.563166666667001</v>
      </c>
      <c r="O326" s="3">
        <f t="shared" si="53"/>
        <v>-56.873207000000001</v>
      </c>
    </row>
    <row r="327" spans="2:15" x14ac:dyDescent="0.25">
      <c r="B327">
        <v>13644666666.667</v>
      </c>
      <c r="C327">
        <v>-77.340812999999997</v>
      </c>
      <c r="D327">
        <v>-70.592819000000006</v>
      </c>
      <c r="F327" s="3">
        <f t="shared" si="54"/>
        <v>19.148333333332999</v>
      </c>
      <c r="G327" s="3">
        <f t="shared" si="52"/>
        <v>-59.972023</v>
      </c>
      <c r="J327">
        <v>13644666666.667</v>
      </c>
      <c r="K327">
        <v>-87.079291999999995</v>
      </c>
      <c r="L327">
        <v>-77.922591999999995</v>
      </c>
      <c r="N327" s="3">
        <f t="shared" si="55"/>
        <v>19.148333333332999</v>
      </c>
      <c r="O327" s="3">
        <f t="shared" si="53"/>
        <v>-57.774543999999999</v>
      </c>
    </row>
    <row r="328" spans="2:15" x14ac:dyDescent="0.25">
      <c r="B328">
        <v>14590944444.444</v>
      </c>
      <c r="C328">
        <v>-72.706619000000003</v>
      </c>
      <c r="D328">
        <v>-65.825455000000005</v>
      </c>
      <c r="F328" s="3">
        <f t="shared" si="54"/>
        <v>19.733499999999999</v>
      </c>
      <c r="G328" s="3">
        <f t="shared" si="52"/>
        <v>-61.407494</v>
      </c>
      <c r="J328">
        <v>14590944444.444</v>
      </c>
      <c r="K328">
        <v>-83.861678999999995</v>
      </c>
      <c r="L328">
        <v>-74.599716000000001</v>
      </c>
      <c r="N328" s="3">
        <f t="shared" si="55"/>
        <v>19.733499999999999</v>
      </c>
      <c r="O328" s="3">
        <f t="shared" si="53"/>
        <v>-58.753749999999997</v>
      </c>
    </row>
    <row r="329" spans="2:15" x14ac:dyDescent="0.25">
      <c r="B329">
        <v>15537222222.222</v>
      </c>
      <c r="C329">
        <v>-71.936012000000005</v>
      </c>
      <c r="D329">
        <v>-64.719070000000002</v>
      </c>
      <c r="F329" s="3">
        <f t="shared" si="54"/>
        <v>20.318666666666999</v>
      </c>
      <c r="G329" s="3">
        <f t="shared" si="52"/>
        <v>-57.095801999999999</v>
      </c>
      <c r="J329">
        <v>15537222222.222</v>
      </c>
      <c r="K329">
        <v>-83.515884</v>
      </c>
      <c r="L329">
        <v>-74.441879</v>
      </c>
      <c r="N329" s="3">
        <f t="shared" si="55"/>
        <v>20.318666666666999</v>
      </c>
      <c r="O329" s="3">
        <f t="shared" si="53"/>
        <v>-61.760635000000001</v>
      </c>
    </row>
    <row r="330" spans="2:15" x14ac:dyDescent="0.25">
      <c r="B330">
        <v>16483500000</v>
      </c>
      <c r="C330">
        <v>-68.540526999999997</v>
      </c>
      <c r="D330">
        <v>-60.845188</v>
      </c>
      <c r="F330" s="3">
        <f t="shared" si="54"/>
        <v>20.903833333333001</v>
      </c>
      <c r="G330" s="3">
        <f t="shared" si="52"/>
        <v>-52.955193000000001</v>
      </c>
      <c r="J330">
        <v>16483500000</v>
      </c>
      <c r="K330">
        <v>-91.152657000000005</v>
      </c>
      <c r="L330">
        <v>-82.396561000000005</v>
      </c>
      <c r="N330" s="3">
        <f t="shared" si="55"/>
        <v>20.903833333333001</v>
      </c>
      <c r="O330" s="3">
        <f t="shared" si="53"/>
        <v>-62.708759000000001</v>
      </c>
    </row>
    <row r="331" spans="2:15" x14ac:dyDescent="0.25">
      <c r="B331">
        <v>17429777777.778</v>
      </c>
      <c r="C331">
        <v>-69.444580000000002</v>
      </c>
      <c r="D331">
        <v>-61.394908999999998</v>
      </c>
      <c r="F331" s="3">
        <f t="shared" si="54"/>
        <v>21.489000000000001</v>
      </c>
      <c r="G331" s="3">
        <f t="shared" si="52"/>
        <v>-52.986538000000003</v>
      </c>
      <c r="J331">
        <v>17429777777.778</v>
      </c>
      <c r="K331">
        <v>-87.035506999999996</v>
      </c>
      <c r="L331">
        <v>-78.578086999999996</v>
      </c>
      <c r="N331" s="3">
        <f t="shared" si="55"/>
        <v>21.489000000000001</v>
      </c>
      <c r="O331" s="3">
        <f t="shared" si="53"/>
        <v>-67.380035000000007</v>
      </c>
    </row>
    <row r="332" spans="2:15" x14ac:dyDescent="0.25">
      <c r="B332">
        <v>18376055555.556</v>
      </c>
      <c r="C332">
        <v>-73.330803000000003</v>
      </c>
      <c r="D332">
        <v>-65.195960999999997</v>
      </c>
      <c r="F332" s="3">
        <f t="shared" si="54"/>
        <v>22.074166666667001</v>
      </c>
      <c r="G332" s="3">
        <f t="shared" si="52"/>
        <v>-51.056026000000003</v>
      </c>
      <c r="J332">
        <v>18376055555.556</v>
      </c>
      <c r="K332">
        <v>-94.164276000000001</v>
      </c>
      <c r="L332">
        <v>-85.763779</v>
      </c>
      <c r="N332" s="3">
        <f t="shared" si="55"/>
        <v>22.074166666667001</v>
      </c>
      <c r="O332" s="3">
        <f t="shared" si="53"/>
        <v>-62.816127999999999</v>
      </c>
    </row>
    <row r="333" spans="2:15" x14ac:dyDescent="0.25">
      <c r="B333">
        <v>19322333333.333</v>
      </c>
      <c r="C333">
        <v>-81.179732999999999</v>
      </c>
      <c r="D333">
        <v>-72.926642999999999</v>
      </c>
      <c r="F333" s="3">
        <f t="shared" si="54"/>
        <v>22.659333333332999</v>
      </c>
      <c r="G333" s="3">
        <f t="shared" si="52"/>
        <v>-50.543114000000003</v>
      </c>
      <c r="J333">
        <v>19322333333.333</v>
      </c>
      <c r="K333">
        <v>-86.094764999999995</v>
      </c>
      <c r="L333">
        <v>-77.578186000000002</v>
      </c>
      <c r="N333" s="3">
        <f t="shared" si="55"/>
        <v>22.659333333332999</v>
      </c>
      <c r="O333" s="3">
        <f t="shared" si="53"/>
        <v>-61.276127000000002</v>
      </c>
    </row>
    <row r="334" spans="2:15" x14ac:dyDescent="0.25">
      <c r="B334">
        <v>20268611111.111</v>
      </c>
      <c r="C334">
        <v>-74.570755000000005</v>
      </c>
      <c r="D334">
        <v>-66.435585000000003</v>
      </c>
      <c r="F334" s="3">
        <f t="shared" si="54"/>
        <v>23.244499999999999</v>
      </c>
      <c r="G334" s="3">
        <f t="shared" si="52"/>
        <v>-49.680992000000003</v>
      </c>
      <c r="J334">
        <v>20268611111.111</v>
      </c>
      <c r="K334">
        <v>-89.493744000000007</v>
      </c>
      <c r="L334">
        <v>-80.782805999999994</v>
      </c>
      <c r="N334" s="3">
        <f t="shared" si="55"/>
        <v>23.244499999999999</v>
      </c>
      <c r="O334" s="3">
        <f t="shared" si="53"/>
        <v>-60.513233</v>
      </c>
    </row>
    <row r="335" spans="2:15" x14ac:dyDescent="0.25">
      <c r="B335">
        <v>21214888888.889</v>
      </c>
      <c r="C335">
        <v>-75.970000999999996</v>
      </c>
      <c r="D335">
        <v>-68.002724000000001</v>
      </c>
      <c r="F335" s="3">
        <f t="shared" si="54"/>
        <v>23.829666666666999</v>
      </c>
      <c r="G335" s="3">
        <f t="shared" si="52"/>
        <v>-49.994774</v>
      </c>
      <c r="J335">
        <v>21214888888.889</v>
      </c>
      <c r="K335">
        <v>-93.316131999999996</v>
      </c>
      <c r="L335">
        <v>-84.455359999999999</v>
      </c>
      <c r="N335" s="3">
        <f t="shared" si="55"/>
        <v>23.829666666666999</v>
      </c>
      <c r="O335" s="3">
        <f t="shared" si="53"/>
        <v>-58.510703999999997</v>
      </c>
    </row>
    <row r="336" spans="2:15" x14ac:dyDescent="0.25">
      <c r="B336">
        <v>22161166666.667</v>
      </c>
      <c r="C336">
        <v>-76.291488999999999</v>
      </c>
      <c r="D336">
        <v>-68.304344</v>
      </c>
      <c r="F336" s="3">
        <f t="shared" si="54"/>
        <v>24.414833333333</v>
      </c>
      <c r="G336" s="3">
        <f t="shared" si="52"/>
        <v>-49.842627999999998</v>
      </c>
      <c r="J336">
        <v>22161166666.667</v>
      </c>
      <c r="K336">
        <v>-103.29549</v>
      </c>
      <c r="L336">
        <v>-94.158691000000005</v>
      </c>
      <c r="N336" s="3">
        <f t="shared" si="55"/>
        <v>24.414833333333</v>
      </c>
      <c r="O336" s="3">
        <f t="shared" si="53"/>
        <v>-55.347496</v>
      </c>
    </row>
    <row r="337" spans="2:16" x14ac:dyDescent="0.25">
      <c r="B337">
        <v>23107444444.444</v>
      </c>
      <c r="C337">
        <v>-88.128822</v>
      </c>
      <c r="D337">
        <v>-79.972137000000004</v>
      </c>
      <c r="F337" s="3">
        <f t="shared" si="54"/>
        <v>25</v>
      </c>
      <c r="G337" s="3">
        <f t="shared" si="52"/>
        <v>-49.617420000000003</v>
      </c>
      <c r="J337">
        <v>23107444444.444</v>
      </c>
      <c r="K337">
        <v>-90.905045000000001</v>
      </c>
      <c r="L337">
        <v>-81.665244999999999</v>
      </c>
      <c r="N337" s="3">
        <f t="shared" si="55"/>
        <v>25</v>
      </c>
      <c r="O337" s="3">
        <f t="shared" si="53"/>
        <v>-56.275126999999998</v>
      </c>
    </row>
    <row r="338" spans="2:16" x14ac:dyDescent="0.25">
      <c r="B338">
        <v>24053722222.222</v>
      </c>
      <c r="C338">
        <v>-78.964980999999995</v>
      </c>
      <c r="D338">
        <v>-71.009879999999995</v>
      </c>
      <c r="F338" s="3" t="s">
        <v>26</v>
      </c>
      <c r="J338">
        <v>24053722222.222</v>
      </c>
      <c r="K338">
        <v>-96.318588000000005</v>
      </c>
      <c r="L338">
        <v>-86.787170000000003</v>
      </c>
      <c r="N338" s="3" t="s">
        <v>26</v>
      </c>
    </row>
    <row r="339" spans="2:16" x14ac:dyDescent="0.25">
      <c r="B339">
        <v>25000000000</v>
      </c>
      <c r="C339">
        <v>-80.536017999999999</v>
      </c>
      <c r="D339">
        <v>-72.594939999999994</v>
      </c>
      <c r="J339">
        <v>25000000000</v>
      </c>
      <c r="K339">
        <v>-112.07522</v>
      </c>
      <c r="L339">
        <v>-101.91058</v>
      </c>
    </row>
    <row r="340" spans="2:16" x14ac:dyDescent="0.25">
      <c r="B340" t="s">
        <v>26</v>
      </c>
      <c r="J340" t="s">
        <v>26</v>
      </c>
    </row>
    <row r="341" spans="2:16" x14ac:dyDescent="0.25">
      <c r="F341" s="3" t="s">
        <v>61</v>
      </c>
      <c r="N341" s="3" t="s">
        <v>61</v>
      </c>
    </row>
    <row r="342" spans="2:16" ht="15.75" x14ac:dyDescent="0.25">
      <c r="F342" s="3" t="s">
        <v>22</v>
      </c>
      <c r="G342" s="3" t="str">
        <f t="shared" ref="G342:G361" si="56">D368</f>
        <v>4Ix1L dBc Log Mag(dB)</v>
      </c>
      <c r="H342" s="26">
        <v>4</v>
      </c>
      <c r="N342" s="3" t="s">
        <v>22</v>
      </c>
      <c r="O342" s="3" t="str">
        <f t="shared" ref="O342:O361" si="57">L368</f>
        <v>4Ix1L dBc Log Mag(dB)</v>
      </c>
      <c r="P342" s="26">
        <v>4</v>
      </c>
    </row>
    <row r="343" spans="2:16" ht="15.75" x14ac:dyDescent="0.25">
      <c r="B343" t="s">
        <v>59</v>
      </c>
      <c r="F343" s="3">
        <f t="shared" ref="F343:F361" si="58">B369/1000000000</f>
        <v>6.5</v>
      </c>
      <c r="G343" s="3">
        <f t="shared" si="56"/>
        <v>-74.738479999999996</v>
      </c>
      <c r="H343" s="27">
        <f>ABS(AVERAGE(G343:G361)-(H342-1)*10)</f>
        <v>116.81222457894735</v>
      </c>
      <c r="J343" t="s">
        <v>59</v>
      </c>
      <c r="N343" s="3">
        <f t="shared" ref="N343:N361" si="59">J369/1000000000</f>
        <v>6.5</v>
      </c>
      <c r="O343" s="3">
        <f t="shared" si="57"/>
        <v>-78.246902000000006</v>
      </c>
      <c r="P343" s="27">
        <f>ABS(AVERAGE(O343:O361)-(P342-1)*10)</f>
        <v>116.12266747368422</v>
      </c>
    </row>
    <row r="344" spans="2:16" x14ac:dyDescent="0.25">
      <c r="B344" t="s">
        <v>22</v>
      </c>
      <c r="C344" t="s">
        <v>179</v>
      </c>
      <c r="D344" t="s">
        <v>93</v>
      </c>
      <c r="F344" s="3">
        <f t="shared" si="58"/>
        <v>7.5075555555555997</v>
      </c>
      <c r="G344" s="3">
        <f t="shared" si="56"/>
        <v>-87.496414000000001</v>
      </c>
      <c r="J344" t="s">
        <v>22</v>
      </c>
      <c r="K344" t="s">
        <v>179</v>
      </c>
      <c r="L344" t="s">
        <v>93</v>
      </c>
      <c r="N344" s="3">
        <f t="shared" si="59"/>
        <v>7.5075555555555997</v>
      </c>
      <c r="O344" s="3">
        <f t="shared" si="57"/>
        <v>-90.625923</v>
      </c>
    </row>
    <row r="345" spans="2:16" x14ac:dyDescent="0.25">
      <c r="B345">
        <v>14467000000</v>
      </c>
      <c r="C345">
        <v>-56.085106000000003</v>
      </c>
      <c r="D345">
        <v>-50.897381000000003</v>
      </c>
      <c r="F345" s="3">
        <f t="shared" si="58"/>
        <v>8.5151111111111</v>
      </c>
      <c r="G345" s="3">
        <f t="shared" si="56"/>
        <v>-103.26311</v>
      </c>
      <c r="J345">
        <v>14467000000</v>
      </c>
      <c r="K345">
        <v>-62.482891000000002</v>
      </c>
      <c r="L345">
        <v>-55.204940999999998</v>
      </c>
      <c r="N345" s="3">
        <f t="shared" si="59"/>
        <v>8.5151111111111</v>
      </c>
      <c r="O345" s="3">
        <f t="shared" si="57"/>
        <v>-84.915137999999999</v>
      </c>
    </row>
    <row r="346" spans="2:16" x14ac:dyDescent="0.25">
      <c r="B346">
        <v>15052166666.667</v>
      </c>
      <c r="C346">
        <v>-58.233902</v>
      </c>
      <c r="D346">
        <v>-51.803604</v>
      </c>
      <c r="F346" s="3">
        <f t="shared" si="58"/>
        <v>9.5226666666666997</v>
      </c>
      <c r="G346" s="3">
        <f t="shared" si="56"/>
        <v>-87.606414999999998</v>
      </c>
      <c r="J346">
        <v>15052166666.667</v>
      </c>
      <c r="K346">
        <v>-63.985840000000003</v>
      </c>
      <c r="L346">
        <v>-56.260319000000003</v>
      </c>
      <c r="N346" s="3">
        <f t="shared" si="59"/>
        <v>9.5226666666666997</v>
      </c>
      <c r="O346" s="3">
        <f t="shared" si="57"/>
        <v>-83.013191000000006</v>
      </c>
    </row>
    <row r="347" spans="2:16" x14ac:dyDescent="0.25">
      <c r="B347">
        <v>15637333333.333</v>
      </c>
      <c r="C347">
        <v>-59.988937</v>
      </c>
      <c r="D347">
        <v>-53.044654999999999</v>
      </c>
      <c r="F347" s="3">
        <f t="shared" si="58"/>
        <v>10.530222222222001</v>
      </c>
      <c r="G347" s="3">
        <f t="shared" si="56"/>
        <v>-96.619086999999993</v>
      </c>
      <c r="J347">
        <v>15637333333.333</v>
      </c>
      <c r="K347">
        <v>-62.262402000000002</v>
      </c>
      <c r="L347">
        <v>-54.487876999999997</v>
      </c>
      <c r="N347" s="3">
        <f t="shared" si="59"/>
        <v>10.530222222222001</v>
      </c>
      <c r="O347" s="3">
        <f t="shared" si="57"/>
        <v>-98.491264000000001</v>
      </c>
    </row>
    <row r="348" spans="2:16" x14ac:dyDescent="0.25">
      <c r="B348">
        <v>16222500000</v>
      </c>
      <c r="C348">
        <v>-61.482318999999997</v>
      </c>
      <c r="D348">
        <v>-54.406821999999998</v>
      </c>
      <c r="F348" s="3">
        <f t="shared" si="58"/>
        <v>11.537777777778</v>
      </c>
      <c r="G348" s="3">
        <f t="shared" si="56"/>
        <v>-92.380332999999993</v>
      </c>
      <c r="J348">
        <v>16222500000</v>
      </c>
      <c r="K348">
        <v>-59.768532</v>
      </c>
      <c r="L348">
        <v>-51.819118000000003</v>
      </c>
      <c r="N348" s="3">
        <f t="shared" si="59"/>
        <v>11.537777777778</v>
      </c>
      <c r="O348" s="3">
        <f t="shared" si="57"/>
        <v>-88.162909999999997</v>
      </c>
    </row>
    <row r="349" spans="2:16" x14ac:dyDescent="0.25">
      <c r="B349">
        <v>16807666666.667</v>
      </c>
      <c r="C349">
        <v>-72.021645000000007</v>
      </c>
      <c r="D349">
        <v>-65.222305000000006</v>
      </c>
      <c r="F349" s="3">
        <f t="shared" si="58"/>
        <v>12.545333333333</v>
      </c>
      <c r="G349" s="3">
        <f t="shared" si="56"/>
        <v>-95.062386000000004</v>
      </c>
      <c r="J349">
        <v>16807666666.667</v>
      </c>
      <c r="K349">
        <v>-61.940063000000002</v>
      </c>
      <c r="L349">
        <v>-53.927039999999998</v>
      </c>
      <c r="N349" s="3">
        <f t="shared" si="59"/>
        <v>12.545333333333</v>
      </c>
      <c r="O349" s="3">
        <f t="shared" si="57"/>
        <v>-81.168091000000004</v>
      </c>
    </row>
    <row r="350" spans="2:16" x14ac:dyDescent="0.25">
      <c r="B350">
        <v>17392833333.333</v>
      </c>
      <c r="C350">
        <v>-80.828743000000003</v>
      </c>
      <c r="D350">
        <v>-74.216071999999997</v>
      </c>
      <c r="F350" s="3">
        <f t="shared" si="58"/>
        <v>13.552888888888999</v>
      </c>
      <c r="G350" s="3">
        <f t="shared" si="56"/>
        <v>-87.057509999999994</v>
      </c>
      <c r="J350">
        <v>17392833333.333</v>
      </c>
      <c r="K350">
        <v>-59.772606000000003</v>
      </c>
      <c r="L350">
        <v>-51.162284999999997</v>
      </c>
      <c r="N350" s="3">
        <f t="shared" si="59"/>
        <v>13.552888888888999</v>
      </c>
      <c r="O350" s="3">
        <f t="shared" si="57"/>
        <v>-81.001198000000002</v>
      </c>
    </row>
    <row r="351" spans="2:16" x14ac:dyDescent="0.25">
      <c r="B351">
        <v>17978000000</v>
      </c>
      <c r="C351">
        <v>-68.141356999999999</v>
      </c>
      <c r="D351">
        <v>-61.393363999999998</v>
      </c>
      <c r="F351" s="3">
        <f t="shared" si="58"/>
        <v>14.560444444444</v>
      </c>
      <c r="G351" s="3">
        <f t="shared" si="56"/>
        <v>-71.912414999999996</v>
      </c>
      <c r="J351">
        <v>17978000000</v>
      </c>
      <c r="K351">
        <v>-64.421447999999998</v>
      </c>
      <c r="L351">
        <v>-55.264744</v>
      </c>
      <c r="N351" s="3">
        <f t="shared" si="59"/>
        <v>14.560444444444</v>
      </c>
      <c r="O351" s="3">
        <f t="shared" si="57"/>
        <v>-101.43091</v>
      </c>
    </row>
    <row r="352" spans="2:16" x14ac:dyDescent="0.25">
      <c r="B352">
        <v>18563166666.667</v>
      </c>
      <c r="C352">
        <v>-69.447586000000001</v>
      </c>
      <c r="D352">
        <v>-62.566425000000002</v>
      </c>
      <c r="F352" s="3">
        <f t="shared" si="58"/>
        <v>15.568</v>
      </c>
      <c r="G352" s="3">
        <f t="shared" si="56"/>
        <v>-81.810608000000002</v>
      </c>
      <c r="J352">
        <v>18563166666.667</v>
      </c>
      <c r="K352">
        <v>-66.135170000000002</v>
      </c>
      <c r="L352">
        <v>-56.873207000000001</v>
      </c>
      <c r="N352" s="3">
        <f t="shared" si="59"/>
        <v>15.568</v>
      </c>
      <c r="O352" s="3">
        <f t="shared" si="57"/>
        <v>-74.035079999999994</v>
      </c>
    </row>
    <row r="353" spans="2:16" x14ac:dyDescent="0.25">
      <c r="B353">
        <v>19148333333.333</v>
      </c>
      <c r="C353">
        <v>-67.188964999999996</v>
      </c>
      <c r="D353">
        <v>-59.972023</v>
      </c>
      <c r="F353" s="3">
        <f t="shared" si="58"/>
        <v>16.575555555556001</v>
      </c>
      <c r="G353" s="3">
        <f t="shared" si="56"/>
        <v>-86.179901000000001</v>
      </c>
      <c r="J353">
        <v>19148333333.333</v>
      </c>
      <c r="K353">
        <v>-66.848549000000006</v>
      </c>
      <c r="L353">
        <v>-57.774543999999999</v>
      </c>
      <c r="N353" s="3">
        <f t="shared" si="59"/>
        <v>16.575555555556001</v>
      </c>
      <c r="O353" s="3">
        <f t="shared" si="57"/>
        <v>-84.479225</v>
      </c>
    </row>
    <row r="354" spans="2:16" x14ac:dyDescent="0.25">
      <c r="B354">
        <v>19733500000</v>
      </c>
      <c r="C354">
        <v>-69.102836999999994</v>
      </c>
      <c r="D354">
        <v>-61.407494</v>
      </c>
      <c r="F354" s="3">
        <f t="shared" si="58"/>
        <v>17.583111111110998</v>
      </c>
      <c r="G354" s="3">
        <f t="shared" si="56"/>
        <v>-100.30763</v>
      </c>
      <c r="J354">
        <v>19733500000</v>
      </c>
      <c r="K354">
        <v>-67.509842000000006</v>
      </c>
      <c r="L354">
        <v>-58.753749999999997</v>
      </c>
      <c r="N354" s="3">
        <f t="shared" si="59"/>
        <v>17.583111111110998</v>
      </c>
      <c r="O354" s="3">
        <f t="shared" si="57"/>
        <v>-93.470168999999999</v>
      </c>
    </row>
    <row r="355" spans="2:16" x14ac:dyDescent="0.25">
      <c r="B355">
        <v>20318666666.667</v>
      </c>
      <c r="C355">
        <v>-65.145470000000003</v>
      </c>
      <c r="D355">
        <v>-57.095801999999999</v>
      </c>
      <c r="F355" s="3">
        <f t="shared" si="58"/>
        <v>18.590666666667001</v>
      </c>
      <c r="G355" s="3">
        <f t="shared" si="56"/>
        <v>-83.449791000000005</v>
      </c>
      <c r="J355">
        <v>20318666666.667</v>
      </c>
      <c r="K355">
        <v>-70.218047999999996</v>
      </c>
      <c r="L355">
        <v>-61.760635000000001</v>
      </c>
      <c r="N355" s="3">
        <f t="shared" si="59"/>
        <v>18.590666666667001</v>
      </c>
      <c r="O355" s="3">
        <f t="shared" si="57"/>
        <v>-90.178687999999994</v>
      </c>
    </row>
    <row r="356" spans="2:16" x14ac:dyDescent="0.25">
      <c r="B356">
        <v>20903833333.333</v>
      </c>
      <c r="C356">
        <v>-61.090038</v>
      </c>
      <c r="D356">
        <v>-52.955193000000001</v>
      </c>
      <c r="F356" s="3">
        <f t="shared" si="58"/>
        <v>19.598222222221999</v>
      </c>
      <c r="G356" s="3">
        <f t="shared" si="56"/>
        <v>-87.406852999999998</v>
      </c>
      <c r="J356">
        <v>20903833333.333</v>
      </c>
      <c r="K356">
        <v>-71.109252999999995</v>
      </c>
      <c r="L356">
        <v>-62.708759000000001</v>
      </c>
      <c r="N356" s="3">
        <f t="shared" si="59"/>
        <v>19.598222222221999</v>
      </c>
      <c r="O356" s="3">
        <f t="shared" si="57"/>
        <v>-89.193459000000004</v>
      </c>
    </row>
    <row r="357" spans="2:16" x14ac:dyDescent="0.25">
      <c r="B357">
        <v>21489000000</v>
      </c>
      <c r="C357">
        <v>-61.239632</v>
      </c>
      <c r="D357">
        <v>-52.986538000000003</v>
      </c>
      <c r="F357" s="3">
        <f t="shared" si="58"/>
        <v>20.605777777777998</v>
      </c>
      <c r="G357" s="3">
        <f t="shared" si="56"/>
        <v>-85.832092000000003</v>
      </c>
      <c r="J357">
        <v>21489000000</v>
      </c>
      <c r="K357">
        <v>-75.896614</v>
      </c>
      <c r="L357">
        <v>-67.380035000000007</v>
      </c>
      <c r="N357" s="3">
        <f t="shared" si="59"/>
        <v>20.605777777777998</v>
      </c>
      <c r="O357" s="3">
        <f t="shared" si="57"/>
        <v>-87.62764</v>
      </c>
    </row>
    <row r="358" spans="2:16" x14ac:dyDescent="0.25">
      <c r="B358">
        <v>22074166666.667</v>
      </c>
      <c r="C358">
        <v>-59.191195999999998</v>
      </c>
      <c r="D358">
        <v>-51.056026000000003</v>
      </c>
      <c r="F358" s="3">
        <f t="shared" si="58"/>
        <v>21.613333333332999</v>
      </c>
      <c r="G358" s="3">
        <f t="shared" si="56"/>
        <v>-80.247542999999993</v>
      </c>
      <c r="J358">
        <v>22074166666.667</v>
      </c>
      <c r="K358">
        <v>-71.527068999999997</v>
      </c>
      <c r="L358">
        <v>-62.816127999999999</v>
      </c>
      <c r="N358" s="3">
        <f t="shared" si="59"/>
        <v>21.613333333332999</v>
      </c>
      <c r="O358" s="3">
        <f t="shared" si="57"/>
        <v>-79.544937000000004</v>
      </c>
    </row>
    <row r="359" spans="2:16" x14ac:dyDescent="0.25">
      <c r="B359">
        <v>22659333333.333</v>
      </c>
      <c r="C359">
        <v>-58.510395000000003</v>
      </c>
      <c r="D359">
        <v>-50.543114000000003</v>
      </c>
      <c r="F359" s="3">
        <f t="shared" si="58"/>
        <v>22.620888888888999</v>
      </c>
      <c r="G359" s="3">
        <f t="shared" si="56"/>
        <v>-93.016220000000004</v>
      </c>
      <c r="J359">
        <v>22659333333.333</v>
      </c>
      <c r="K359">
        <v>-70.136902000000006</v>
      </c>
      <c r="L359">
        <v>-61.276127000000002</v>
      </c>
      <c r="N359" s="3">
        <f t="shared" si="59"/>
        <v>22.620888888888999</v>
      </c>
      <c r="O359" s="3">
        <f t="shared" si="57"/>
        <v>-84.537186000000005</v>
      </c>
    </row>
    <row r="360" spans="2:16" x14ac:dyDescent="0.25">
      <c r="B360">
        <v>23244500000</v>
      </c>
      <c r="C360">
        <v>-57.668137000000002</v>
      </c>
      <c r="D360">
        <v>-49.680992000000003</v>
      </c>
      <c r="F360" s="3">
        <f t="shared" si="58"/>
        <v>23.628444444444</v>
      </c>
      <c r="G360" s="3">
        <f t="shared" si="56"/>
        <v>-78.457176000000004</v>
      </c>
      <c r="J360">
        <v>23244500000</v>
      </c>
      <c r="K360">
        <v>-69.650031999999996</v>
      </c>
      <c r="L360">
        <v>-60.513233</v>
      </c>
      <c r="N360" s="3">
        <f t="shared" si="59"/>
        <v>23.628444444444</v>
      </c>
      <c r="O360" s="3">
        <f t="shared" si="57"/>
        <v>-86.502159000000006</v>
      </c>
    </row>
    <row r="361" spans="2:16" x14ac:dyDescent="0.25">
      <c r="B361">
        <v>23829666666.667</v>
      </c>
      <c r="C361">
        <v>-58.151459000000003</v>
      </c>
      <c r="D361">
        <v>-49.994774</v>
      </c>
      <c r="F361" s="3">
        <f t="shared" si="58"/>
        <v>24.635999999999999</v>
      </c>
      <c r="G361" s="3">
        <f t="shared" si="56"/>
        <v>-76.588302999999996</v>
      </c>
      <c r="J361">
        <v>23829666666.667</v>
      </c>
      <c r="K361">
        <v>-67.750495999999998</v>
      </c>
      <c r="L361">
        <v>-58.510703999999997</v>
      </c>
      <c r="N361" s="3">
        <f t="shared" si="59"/>
        <v>24.635999999999999</v>
      </c>
      <c r="O361" s="3">
        <f t="shared" si="57"/>
        <v>-79.706612000000007</v>
      </c>
    </row>
    <row r="362" spans="2:16" x14ac:dyDescent="0.25">
      <c r="B362">
        <v>24414833333.333</v>
      </c>
      <c r="C362">
        <v>-57.797733000000001</v>
      </c>
      <c r="D362">
        <v>-49.842627999999998</v>
      </c>
      <c r="F362" s="3" t="s">
        <v>26</v>
      </c>
      <c r="J362">
        <v>24414833333.333</v>
      </c>
      <c r="K362">
        <v>-64.878913999999995</v>
      </c>
      <c r="L362">
        <v>-55.347496</v>
      </c>
      <c r="N362" s="3" t="s">
        <v>26</v>
      </c>
    </row>
    <row r="363" spans="2:16" x14ac:dyDescent="0.25">
      <c r="B363">
        <v>25000000000</v>
      </c>
      <c r="C363">
        <v>-57.558501999999997</v>
      </c>
      <c r="D363">
        <v>-49.617420000000003</v>
      </c>
      <c r="J363">
        <v>25000000000</v>
      </c>
      <c r="K363">
        <v>-66.439757999999998</v>
      </c>
      <c r="L363">
        <v>-56.275126999999998</v>
      </c>
    </row>
    <row r="364" spans="2:16" x14ac:dyDescent="0.25">
      <c r="B364" t="s">
        <v>26</v>
      </c>
      <c r="J364" t="s">
        <v>26</v>
      </c>
    </row>
    <row r="365" spans="2:16" x14ac:dyDescent="0.25">
      <c r="F365" s="3" t="s">
        <v>63</v>
      </c>
      <c r="N365" s="3" t="s">
        <v>63</v>
      </c>
    </row>
    <row r="366" spans="2:16" ht="15.75" x14ac:dyDescent="0.25">
      <c r="F366" s="3" t="s">
        <v>22</v>
      </c>
      <c r="G366" s="3" t="str">
        <f t="shared" ref="G366:G385" si="60">D392</f>
        <v>4Ix2L dBc Log Mag(dB)</v>
      </c>
      <c r="H366" s="26">
        <v>4</v>
      </c>
      <c r="N366" s="3" t="s">
        <v>22</v>
      </c>
      <c r="O366" s="3" t="str">
        <f t="shared" ref="O366:O385" si="61">L392</f>
        <v>4Ix2L dBc Log Mag(dB)</v>
      </c>
      <c r="P366" s="26">
        <v>4</v>
      </c>
    </row>
    <row r="367" spans="2:16" ht="15.75" x14ac:dyDescent="0.25">
      <c r="B367" t="s">
        <v>61</v>
      </c>
      <c r="F367" s="3">
        <f t="shared" ref="F367:F385" si="62">B393/1000000000</f>
        <v>12.635999999999999</v>
      </c>
      <c r="G367" s="3">
        <f t="shared" si="60"/>
        <v>-55.814140000000002</v>
      </c>
      <c r="H367" s="27">
        <f>ABS(AVERAGE(G367:G385)-(H366-1)*10)</f>
        <v>108.12813015789474</v>
      </c>
      <c r="J367" t="s">
        <v>61</v>
      </c>
      <c r="N367" s="3">
        <f t="shared" ref="N367:N385" si="63">J393/1000000000</f>
        <v>12.635999999999999</v>
      </c>
      <c r="O367" s="3">
        <f t="shared" si="61"/>
        <v>-60.826920000000001</v>
      </c>
      <c r="P367" s="27">
        <f>ABS(AVERAGE(O367:O385)-(P366-1)*10)</f>
        <v>99.848103052631572</v>
      </c>
    </row>
    <row r="368" spans="2:16" x14ac:dyDescent="0.25">
      <c r="B368" t="s">
        <v>22</v>
      </c>
      <c r="C368" t="s">
        <v>180</v>
      </c>
      <c r="D368" t="s">
        <v>94</v>
      </c>
      <c r="F368" s="3">
        <f t="shared" si="62"/>
        <v>13.322888888889</v>
      </c>
      <c r="G368" s="3">
        <f t="shared" si="60"/>
        <v>-59.756354999999999</v>
      </c>
      <c r="J368" t="s">
        <v>22</v>
      </c>
      <c r="K368" t="s">
        <v>180</v>
      </c>
      <c r="L368" t="s">
        <v>94</v>
      </c>
      <c r="N368" s="3">
        <f t="shared" si="63"/>
        <v>13.322888888889</v>
      </c>
      <c r="O368" s="3">
        <f t="shared" si="61"/>
        <v>-61.121712000000002</v>
      </c>
    </row>
    <row r="369" spans="2:15" x14ac:dyDescent="0.25">
      <c r="B369">
        <v>6500000000</v>
      </c>
      <c r="C369">
        <v>-79.926201000000006</v>
      </c>
      <c r="D369">
        <v>-74.738479999999996</v>
      </c>
      <c r="F369" s="3">
        <f t="shared" si="62"/>
        <v>14.009777777778</v>
      </c>
      <c r="G369" s="3">
        <f t="shared" si="60"/>
        <v>-66.783951000000002</v>
      </c>
      <c r="J369">
        <v>6500000000</v>
      </c>
      <c r="K369">
        <v>-85.524849000000003</v>
      </c>
      <c r="L369">
        <v>-78.246902000000006</v>
      </c>
      <c r="N369" s="3">
        <f t="shared" si="63"/>
        <v>14.009777777778</v>
      </c>
      <c r="O369" s="3">
        <f t="shared" si="61"/>
        <v>-69.204070999999999</v>
      </c>
    </row>
    <row r="370" spans="2:15" x14ac:dyDescent="0.25">
      <c r="B370">
        <v>7507555555.5556002</v>
      </c>
      <c r="C370">
        <v>-93.926711999999995</v>
      </c>
      <c r="D370">
        <v>-87.496414000000001</v>
      </c>
      <c r="F370" s="3">
        <f t="shared" si="62"/>
        <v>14.696666666666999</v>
      </c>
      <c r="G370" s="3">
        <f t="shared" si="60"/>
        <v>-70.703711999999996</v>
      </c>
      <c r="J370">
        <v>7507555555.5556002</v>
      </c>
      <c r="K370">
        <v>-98.351448000000005</v>
      </c>
      <c r="L370">
        <v>-90.625923</v>
      </c>
      <c r="N370" s="3">
        <f t="shared" si="63"/>
        <v>14.696666666666999</v>
      </c>
      <c r="O370" s="3">
        <f t="shared" si="61"/>
        <v>-74.981353999999996</v>
      </c>
    </row>
    <row r="371" spans="2:15" x14ac:dyDescent="0.25">
      <c r="B371">
        <v>8515111111.1111002</v>
      </c>
      <c r="C371">
        <v>-110.20741</v>
      </c>
      <c r="D371">
        <v>-103.26311</v>
      </c>
      <c r="F371" s="3">
        <f t="shared" si="62"/>
        <v>15.383555555556001</v>
      </c>
      <c r="G371" s="3">
        <f t="shared" si="60"/>
        <v>-73.587326000000004</v>
      </c>
      <c r="J371">
        <v>8515111111.1111002</v>
      </c>
      <c r="K371">
        <v>-92.689667</v>
      </c>
      <c r="L371">
        <v>-84.915137999999999</v>
      </c>
      <c r="N371" s="3">
        <f t="shared" si="63"/>
        <v>15.383555555556001</v>
      </c>
      <c r="O371" s="3">
        <f t="shared" si="61"/>
        <v>-79.249236999999994</v>
      </c>
    </row>
    <row r="372" spans="2:15" x14ac:dyDescent="0.25">
      <c r="B372">
        <v>9522666666.6667004</v>
      </c>
      <c r="C372">
        <v>-94.681915000000004</v>
      </c>
      <c r="D372">
        <v>-87.606414999999998</v>
      </c>
      <c r="F372" s="3">
        <f t="shared" si="62"/>
        <v>16.070444444444</v>
      </c>
      <c r="G372" s="3">
        <f t="shared" si="60"/>
        <v>-75.427932999999996</v>
      </c>
      <c r="J372">
        <v>9522666666.6667004</v>
      </c>
      <c r="K372">
        <v>-90.962608000000003</v>
      </c>
      <c r="L372">
        <v>-83.013191000000006</v>
      </c>
      <c r="N372" s="3">
        <f t="shared" si="63"/>
        <v>16.070444444444</v>
      </c>
      <c r="O372" s="3">
        <f t="shared" si="61"/>
        <v>-79.223640000000003</v>
      </c>
    </row>
    <row r="373" spans="2:15" x14ac:dyDescent="0.25">
      <c r="B373">
        <v>10530222222.222</v>
      </c>
      <c r="C373">
        <v>-103.41843</v>
      </c>
      <c r="D373">
        <v>-96.619086999999993</v>
      </c>
      <c r="F373" s="3">
        <f t="shared" si="62"/>
        <v>16.757333333333001</v>
      </c>
      <c r="G373" s="3">
        <f t="shared" si="60"/>
        <v>-70.218986999999998</v>
      </c>
      <c r="J373">
        <v>10530222222.222</v>
      </c>
      <c r="K373">
        <v>-106.50429</v>
      </c>
      <c r="L373">
        <v>-98.491264000000001</v>
      </c>
      <c r="N373" s="3">
        <f t="shared" si="63"/>
        <v>16.757333333333001</v>
      </c>
      <c r="O373" s="3">
        <f t="shared" si="61"/>
        <v>-70.315804</v>
      </c>
    </row>
    <row r="374" spans="2:15" x14ac:dyDescent="0.25">
      <c r="B374">
        <v>11537777777.778</v>
      </c>
      <c r="C374">
        <v>-98.993003999999999</v>
      </c>
      <c r="D374">
        <v>-92.380332999999993</v>
      </c>
      <c r="F374" s="3">
        <f t="shared" si="62"/>
        <v>17.444222222221999</v>
      </c>
      <c r="G374" s="3">
        <f t="shared" si="60"/>
        <v>-74.649451999999997</v>
      </c>
      <c r="J374">
        <v>11537777777.778</v>
      </c>
      <c r="K374">
        <v>-96.773231999999993</v>
      </c>
      <c r="L374">
        <v>-88.162909999999997</v>
      </c>
      <c r="N374" s="3">
        <f t="shared" si="63"/>
        <v>17.444222222221999</v>
      </c>
      <c r="O374" s="3">
        <f t="shared" si="61"/>
        <v>-68.780265999999997</v>
      </c>
    </row>
    <row r="375" spans="2:15" x14ac:dyDescent="0.25">
      <c r="B375">
        <v>12545333333.333</v>
      </c>
      <c r="C375">
        <v>-101.81037000000001</v>
      </c>
      <c r="D375">
        <v>-95.062386000000004</v>
      </c>
      <c r="F375" s="3">
        <f t="shared" si="62"/>
        <v>18.131111111111</v>
      </c>
      <c r="G375" s="3">
        <f t="shared" si="60"/>
        <v>-73.142578</v>
      </c>
      <c r="J375">
        <v>12545333333.333</v>
      </c>
      <c r="K375">
        <v>-90.324782999999996</v>
      </c>
      <c r="L375">
        <v>-81.168091000000004</v>
      </c>
      <c r="N375" s="3">
        <f t="shared" si="63"/>
        <v>18.131111111111</v>
      </c>
      <c r="O375" s="3">
        <f t="shared" si="61"/>
        <v>-68.530792000000005</v>
      </c>
    </row>
    <row r="376" spans="2:15" x14ac:dyDescent="0.25">
      <c r="B376">
        <v>13552888888.889</v>
      </c>
      <c r="C376">
        <v>-93.938675000000003</v>
      </c>
      <c r="D376">
        <v>-87.057509999999994</v>
      </c>
      <c r="F376" s="3">
        <f t="shared" si="62"/>
        <v>18.818000000000001</v>
      </c>
      <c r="G376" s="3">
        <f t="shared" si="60"/>
        <v>-70.398917999999995</v>
      </c>
      <c r="J376">
        <v>13552888888.889</v>
      </c>
      <c r="K376">
        <v>-90.263167999999993</v>
      </c>
      <c r="L376">
        <v>-81.001198000000002</v>
      </c>
      <c r="N376" s="3">
        <f t="shared" si="63"/>
        <v>18.818000000000001</v>
      </c>
      <c r="O376" s="3">
        <f t="shared" si="61"/>
        <v>-74.398437999999999</v>
      </c>
    </row>
    <row r="377" spans="2:15" x14ac:dyDescent="0.25">
      <c r="B377">
        <v>14560444444.444</v>
      </c>
      <c r="C377">
        <v>-79.129356000000001</v>
      </c>
      <c r="D377">
        <v>-71.912414999999996</v>
      </c>
      <c r="F377" s="3">
        <f t="shared" si="62"/>
        <v>19.504888888888999</v>
      </c>
      <c r="G377" s="3">
        <f t="shared" si="60"/>
        <v>-71.779578999999998</v>
      </c>
      <c r="J377">
        <v>14560444444.444</v>
      </c>
      <c r="K377">
        <v>-110.50491</v>
      </c>
      <c r="L377">
        <v>-101.43091</v>
      </c>
      <c r="N377" s="3">
        <f t="shared" si="63"/>
        <v>19.504888888888999</v>
      </c>
      <c r="O377" s="3">
        <f t="shared" si="61"/>
        <v>-74.69265</v>
      </c>
    </row>
    <row r="378" spans="2:15" x14ac:dyDescent="0.25">
      <c r="B378">
        <v>15568000000</v>
      </c>
      <c r="C378">
        <v>-89.505950999999996</v>
      </c>
      <c r="D378">
        <v>-81.810608000000002</v>
      </c>
      <c r="F378" s="3">
        <f t="shared" si="62"/>
        <v>20.191777777778</v>
      </c>
      <c r="G378" s="3">
        <f t="shared" si="60"/>
        <v>-76.327376999999998</v>
      </c>
      <c r="J378">
        <v>15568000000</v>
      </c>
      <c r="K378">
        <v>-82.791175999999993</v>
      </c>
      <c r="L378">
        <v>-74.035079999999994</v>
      </c>
      <c r="N378" s="3">
        <f t="shared" si="63"/>
        <v>20.191777777778</v>
      </c>
      <c r="O378" s="3">
        <f t="shared" si="61"/>
        <v>-76.635116999999994</v>
      </c>
    </row>
    <row r="379" spans="2:15" x14ac:dyDescent="0.25">
      <c r="B379">
        <v>16575555555.556</v>
      </c>
      <c r="C379">
        <v>-94.229575999999994</v>
      </c>
      <c r="D379">
        <v>-86.179901000000001</v>
      </c>
      <c r="F379" s="3">
        <f t="shared" si="62"/>
        <v>20.878666666667002</v>
      </c>
      <c r="G379" s="3">
        <f t="shared" si="60"/>
        <v>-91.958693999999994</v>
      </c>
      <c r="J379">
        <v>16575555555.556</v>
      </c>
      <c r="K379">
        <v>-92.936638000000002</v>
      </c>
      <c r="L379">
        <v>-84.479225</v>
      </c>
      <c r="N379" s="3">
        <f t="shared" si="63"/>
        <v>20.878666666667002</v>
      </c>
      <c r="O379" s="3">
        <f t="shared" si="61"/>
        <v>-69.523635999999996</v>
      </c>
    </row>
    <row r="380" spans="2:15" x14ac:dyDescent="0.25">
      <c r="B380">
        <v>17583111111.111</v>
      </c>
      <c r="C380">
        <v>-108.44247</v>
      </c>
      <c r="D380">
        <v>-100.30763</v>
      </c>
      <c r="F380" s="3">
        <f t="shared" si="62"/>
        <v>21.565555555555999</v>
      </c>
      <c r="G380" s="3">
        <f t="shared" si="60"/>
        <v>-87.979881000000006</v>
      </c>
      <c r="J380">
        <v>17583111111.111</v>
      </c>
      <c r="K380">
        <v>-101.87067</v>
      </c>
      <c r="L380">
        <v>-93.470168999999999</v>
      </c>
      <c r="N380" s="3">
        <f t="shared" si="63"/>
        <v>21.565555555555999</v>
      </c>
      <c r="O380" s="3">
        <f t="shared" si="61"/>
        <v>-70.439826999999994</v>
      </c>
    </row>
    <row r="381" spans="2:15" x14ac:dyDescent="0.25">
      <c r="B381">
        <v>18590666666.667</v>
      </c>
      <c r="C381">
        <v>-91.702881000000005</v>
      </c>
      <c r="D381">
        <v>-83.449791000000005</v>
      </c>
      <c r="F381" s="3">
        <f t="shared" si="62"/>
        <v>22.252444444443999</v>
      </c>
      <c r="G381" s="3">
        <f t="shared" si="60"/>
        <v>-84.134574999999998</v>
      </c>
      <c r="J381">
        <v>18590666666.667</v>
      </c>
      <c r="K381">
        <v>-98.695267000000001</v>
      </c>
      <c r="L381">
        <v>-90.178687999999994</v>
      </c>
      <c r="N381" s="3">
        <f t="shared" si="63"/>
        <v>22.252444444443999</v>
      </c>
      <c r="O381" s="3">
        <f t="shared" si="61"/>
        <v>-74.948340999999999</v>
      </c>
    </row>
    <row r="382" spans="2:15" x14ac:dyDescent="0.25">
      <c r="B382">
        <v>19598222222.222</v>
      </c>
      <c r="C382">
        <v>-95.542023</v>
      </c>
      <c r="D382">
        <v>-87.406852999999998</v>
      </c>
      <c r="F382" s="3">
        <f t="shared" si="62"/>
        <v>22.939333333333</v>
      </c>
      <c r="G382" s="3">
        <f t="shared" si="60"/>
        <v>-92.620414999999994</v>
      </c>
      <c r="J382">
        <v>19598222222.222</v>
      </c>
      <c r="K382">
        <v>-97.904396000000006</v>
      </c>
      <c r="L382">
        <v>-89.193459000000004</v>
      </c>
      <c r="N382" s="3">
        <f t="shared" si="63"/>
        <v>22.939333333333</v>
      </c>
      <c r="O382" s="3">
        <f t="shared" si="61"/>
        <v>-75.146736000000004</v>
      </c>
    </row>
    <row r="383" spans="2:15" x14ac:dyDescent="0.25">
      <c r="B383">
        <v>20605777777.778</v>
      </c>
      <c r="C383">
        <v>-93.799369999999996</v>
      </c>
      <c r="D383">
        <v>-85.832092000000003</v>
      </c>
      <c r="F383" s="3">
        <f t="shared" si="62"/>
        <v>23.626222222222001</v>
      </c>
      <c r="G383" s="3">
        <f t="shared" si="60"/>
        <v>-89.799126000000001</v>
      </c>
      <c r="J383">
        <v>20605777777.778</v>
      </c>
      <c r="K383">
        <v>-96.488410999999999</v>
      </c>
      <c r="L383">
        <v>-87.62764</v>
      </c>
      <c r="N383" s="3">
        <f t="shared" si="63"/>
        <v>23.626222222222001</v>
      </c>
      <c r="O383" s="3">
        <f t="shared" si="61"/>
        <v>-58.402050000000003</v>
      </c>
    </row>
    <row r="384" spans="2:15" x14ac:dyDescent="0.25">
      <c r="B384">
        <v>21613333333.333</v>
      </c>
      <c r="C384">
        <v>-88.234695000000002</v>
      </c>
      <c r="D384">
        <v>-80.247542999999993</v>
      </c>
      <c r="F384" s="3">
        <f t="shared" si="62"/>
        <v>24.313111111110999</v>
      </c>
      <c r="G384" s="3">
        <f t="shared" si="60"/>
        <v>-90.429214000000002</v>
      </c>
      <c r="J384">
        <v>21613333333.333</v>
      </c>
      <c r="K384">
        <v>-88.681740000000005</v>
      </c>
      <c r="L384">
        <v>-79.544937000000004</v>
      </c>
      <c r="N384" s="3">
        <f t="shared" si="63"/>
        <v>24.313111111110999</v>
      </c>
      <c r="O384" s="3">
        <f t="shared" si="61"/>
        <v>-57.393805999999998</v>
      </c>
    </row>
    <row r="385" spans="2:16" x14ac:dyDescent="0.25">
      <c r="B385">
        <v>22620888888.889</v>
      </c>
      <c r="C385">
        <v>-101.1729</v>
      </c>
      <c r="D385">
        <v>-93.016220000000004</v>
      </c>
      <c r="F385" s="3">
        <f t="shared" si="62"/>
        <v>25</v>
      </c>
      <c r="G385" s="3">
        <f t="shared" si="60"/>
        <v>-108.92225999999999</v>
      </c>
      <c r="J385">
        <v>22620888888.889</v>
      </c>
      <c r="K385">
        <v>-93.776984999999996</v>
      </c>
      <c r="L385">
        <v>-84.537186000000005</v>
      </c>
      <c r="N385" s="3">
        <f t="shared" si="63"/>
        <v>25</v>
      </c>
      <c r="O385" s="3">
        <f t="shared" si="61"/>
        <v>-63.299560999999997</v>
      </c>
    </row>
    <row r="386" spans="2:16" x14ac:dyDescent="0.25">
      <c r="B386">
        <v>23628444444.444</v>
      </c>
      <c r="C386">
        <v>-86.412277000000003</v>
      </c>
      <c r="D386">
        <v>-78.457176000000004</v>
      </c>
      <c r="F386" s="3" t="s">
        <v>26</v>
      </c>
      <c r="J386">
        <v>23628444444.444</v>
      </c>
      <c r="K386">
        <v>-96.033576999999994</v>
      </c>
      <c r="L386">
        <v>-86.502159000000006</v>
      </c>
      <c r="N386" s="3" t="s">
        <v>26</v>
      </c>
    </row>
    <row r="387" spans="2:16" x14ac:dyDescent="0.25">
      <c r="B387">
        <v>24636000000</v>
      </c>
      <c r="C387">
        <v>-84.529381000000001</v>
      </c>
      <c r="D387">
        <v>-76.588302999999996</v>
      </c>
      <c r="J387">
        <v>24636000000</v>
      </c>
      <c r="K387">
        <v>-89.871239000000003</v>
      </c>
      <c r="L387">
        <v>-79.706612000000007</v>
      </c>
    </row>
    <row r="388" spans="2:16" x14ac:dyDescent="0.25">
      <c r="B388" t="s">
        <v>26</v>
      </c>
      <c r="J388" t="s">
        <v>26</v>
      </c>
    </row>
    <row r="389" spans="2:16" x14ac:dyDescent="0.25">
      <c r="F389" s="3" t="s">
        <v>65</v>
      </c>
      <c r="N389" s="3" t="s">
        <v>65</v>
      </c>
    </row>
    <row r="390" spans="2:16" ht="15.75" x14ac:dyDescent="0.25">
      <c r="F390" s="3" t="s">
        <v>22</v>
      </c>
      <c r="G390" s="3" t="str">
        <f t="shared" ref="G390:G409" si="64">D416</f>
        <v>4Ix3L dBc Log Mag(dB)</v>
      </c>
      <c r="H390" s="26">
        <v>4</v>
      </c>
      <c r="N390" s="3" t="s">
        <v>22</v>
      </c>
      <c r="O390" s="3" t="str">
        <f t="shared" ref="O390:O409" si="65">L416</f>
        <v>4Ix3L dBc Log Mag(dB)</v>
      </c>
      <c r="P390" s="26">
        <v>4</v>
      </c>
    </row>
    <row r="391" spans="2:16" ht="15.75" x14ac:dyDescent="0.25">
      <c r="B391" t="s">
        <v>63</v>
      </c>
      <c r="F391" s="3">
        <f t="shared" ref="F391:F409" si="66">B417/1000000000</f>
        <v>6.5</v>
      </c>
      <c r="G391" s="3">
        <f t="shared" si="64"/>
        <v>-88.204352999999998</v>
      </c>
      <c r="H391" s="27">
        <f>ABS(AVERAGE(G391:G409)-(H390-1)*10)</f>
        <v>114.410456</v>
      </c>
      <c r="J391" t="s">
        <v>63</v>
      </c>
      <c r="N391" s="3">
        <f t="shared" ref="N391:N409" si="67">J417/1000000000</f>
        <v>6.5</v>
      </c>
      <c r="O391" s="3">
        <f t="shared" si="65"/>
        <v>-92.269531000000001</v>
      </c>
      <c r="P391" s="27">
        <f>ABS(AVERAGE(O391:O409)-(P390-1)*10)</f>
        <v>117.93475089473685</v>
      </c>
    </row>
    <row r="392" spans="2:16" x14ac:dyDescent="0.25">
      <c r="B392" t="s">
        <v>22</v>
      </c>
      <c r="C392" t="s">
        <v>181</v>
      </c>
      <c r="D392" t="s">
        <v>95</v>
      </c>
      <c r="F392" s="3">
        <f t="shared" si="66"/>
        <v>7.5277777777777999</v>
      </c>
      <c r="G392" s="3">
        <f t="shared" si="64"/>
        <v>-87.781586000000004</v>
      </c>
      <c r="J392" t="s">
        <v>22</v>
      </c>
      <c r="K392" t="s">
        <v>181</v>
      </c>
      <c r="L392" t="s">
        <v>95</v>
      </c>
      <c r="N392" s="3">
        <f t="shared" si="67"/>
        <v>7.5277777777777999</v>
      </c>
      <c r="O392" s="3">
        <f t="shared" si="65"/>
        <v>-101.3206</v>
      </c>
    </row>
    <row r="393" spans="2:16" x14ac:dyDescent="0.25">
      <c r="B393">
        <v>12636000000</v>
      </c>
      <c r="C393">
        <v>-61.001865000000002</v>
      </c>
      <c r="D393">
        <v>-55.814140000000002</v>
      </c>
      <c r="F393" s="3">
        <f t="shared" si="66"/>
        <v>8.5555555555555998</v>
      </c>
      <c r="G393" s="3">
        <f t="shared" si="64"/>
        <v>-85.264137000000005</v>
      </c>
      <c r="J393">
        <v>12636000000</v>
      </c>
      <c r="K393">
        <v>-68.104873999999995</v>
      </c>
      <c r="L393">
        <v>-60.826920000000001</v>
      </c>
      <c r="N393" s="3">
        <f t="shared" si="67"/>
        <v>8.5555555555555998</v>
      </c>
      <c r="O393" s="3">
        <f t="shared" si="65"/>
        <v>-95.996544</v>
      </c>
    </row>
    <row r="394" spans="2:16" x14ac:dyDescent="0.25">
      <c r="B394">
        <v>13322888888.889</v>
      </c>
      <c r="C394">
        <v>-66.186653000000007</v>
      </c>
      <c r="D394">
        <v>-59.756354999999999</v>
      </c>
      <c r="F394" s="3">
        <f t="shared" si="66"/>
        <v>9.5833333333333002</v>
      </c>
      <c r="G394" s="3">
        <f t="shared" si="64"/>
        <v>-84.447486999999995</v>
      </c>
      <c r="J394">
        <v>13322888888.889</v>
      </c>
      <c r="K394">
        <v>-68.847228999999999</v>
      </c>
      <c r="L394">
        <v>-61.121712000000002</v>
      </c>
      <c r="N394" s="3">
        <f t="shared" si="67"/>
        <v>9.5833333333333002</v>
      </c>
      <c r="O394" s="3">
        <f t="shared" si="65"/>
        <v>-85.476249999999993</v>
      </c>
    </row>
    <row r="395" spans="2:16" x14ac:dyDescent="0.25">
      <c r="B395">
        <v>14009777777.778</v>
      </c>
      <c r="C395">
        <v>-73.728233000000003</v>
      </c>
      <c r="D395">
        <v>-66.783951000000002</v>
      </c>
      <c r="F395" s="3">
        <f t="shared" si="66"/>
        <v>10.611111111111001</v>
      </c>
      <c r="G395" s="3">
        <f t="shared" si="64"/>
        <v>-80.620033000000006</v>
      </c>
      <c r="J395">
        <v>14009777777.778</v>
      </c>
      <c r="K395">
        <v>-76.9786</v>
      </c>
      <c r="L395">
        <v>-69.204070999999999</v>
      </c>
      <c r="N395" s="3">
        <f t="shared" si="67"/>
        <v>10.611111111111001</v>
      </c>
      <c r="O395" s="3">
        <f t="shared" si="65"/>
        <v>-87.019760000000005</v>
      </c>
    </row>
    <row r="396" spans="2:16" x14ac:dyDescent="0.25">
      <c r="B396">
        <v>14696666666.667</v>
      </c>
      <c r="C396">
        <v>-77.779212999999999</v>
      </c>
      <c r="D396">
        <v>-70.703711999999996</v>
      </c>
      <c r="F396" s="3">
        <f t="shared" si="66"/>
        <v>11.638888888888999</v>
      </c>
      <c r="G396" s="3">
        <f t="shared" si="64"/>
        <v>-78.666884999999994</v>
      </c>
      <c r="J396">
        <v>14696666666.667</v>
      </c>
      <c r="K396">
        <v>-82.930762999999999</v>
      </c>
      <c r="L396">
        <v>-74.981353999999996</v>
      </c>
      <c r="N396" s="3">
        <f t="shared" si="67"/>
        <v>11.638888888888999</v>
      </c>
      <c r="O396" s="3">
        <f t="shared" si="65"/>
        <v>-83.486358999999993</v>
      </c>
    </row>
    <row r="397" spans="2:16" x14ac:dyDescent="0.25">
      <c r="B397">
        <v>15383555555.556</v>
      </c>
      <c r="C397">
        <v>-80.386657999999997</v>
      </c>
      <c r="D397">
        <v>-73.587326000000004</v>
      </c>
      <c r="F397" s="3">
        <f t="shared" si="66"/>
        <v>12.666666666667</v>
      </c>
      <c r="G397" s="3">
        <f t="shared" si="64"/>
        <v>-81.085624999999993</v>
      </c>
      <c r="J397">
        <v>15383555555.556</v>
      </c>
      <c r="K397">
        <v>-87.262259999999998</v>
      </c>
      <c r="L397">
        <v>-79.249236999999994</v>
      </c>
      <c r="N397" s="3">
        <f t="shared" si="67"/>
        <v>12.666666666667</v>
      </c>
      <c r="O397" s="3">
        <f t="shared" si="65"/>
        <v>-81.841262999999998</v>
      </c>
    </row>
    <row r="398" spans="2:16" x14ac:dyDescent="0.25">
      <c r="B398">
        <v>16070444444.444</v>
      </c>
      <c r="C398">
        <v>-82.040595999999994</v>
      </c>
      <c r="D398">
        <v>-75.427932999999996</v>
      </c>
      <c r="F398" s="3">
        <f t="shared" si="66"/>
        <v>13.694444444444001</v>
      </c>
      <c r="G398" s="3">
        <f t="shared" si="64"/>
        <v>-85.379990000000006</v>
      </c>
      <c r="J398">
        <v>16070444444.444</v>
      </c>
      <c r="K398">
        <v>-87.833961000000002</v>
      </c>
      <c r="L398">
        <v>-79.223640000000003</v>
      </c>
      <c r="N398" s="3">
        <f t="shared" si="67"/>
        <v>13.694444444444001</v>
      </c>
      <c r="O398" s="3">
        <f t="shared" si="65"/>
        <v>-85.633460999999997</v>
      </c>
    </row>
    <row r="399" spans="2:16" x14ac:dyDescent="0.25">
      <c r="B399">
        <v>16757333333.333</v>
      </c>
      <c r="C399">
        <v>-76.966971999999998</v>
      </c>
      <c r="D399">
        <v>-70.218986999999998</v>
      </c>
      <c r="F399" s="3">
        <f t="shared" si="66"/>
        <v>14.722222222221999</v>
      </c>
      <c r="G399" s="3">
        <f t="shared" si="64"/>
        <v>-100.91837</v>
      </c>
      <c r="J399">
        <v>16757333333.333</v>
      </c>
      <c r="K399">
        <v>-79.472504000000001</v>
      </c>
      <c r="L399">
        <v>-70.315804</v>
      </c>
      <c r="N399" s="3">
        <f t="shared" si="67"/>
        <v>14.722222222221999</v>
      </c>
      <c r="O399" s="3">
        <f t="shared" si="65"/>
        <v>-82.935257000000007</v>
      </c>
    </row>
    <row r="400" spans="2:16" x14ac:dyDescent="0.25">
      <c r="B400">
        <v>17444222222.222</v>
      </c>
      <c r="C400">
        <v>-81.530608999999998</v>
      </c>
      <c r="D400">
        <v>-74.649451999999997</v>
      </c>
      <c r="F400" s="3">
        <f t="shared" si="66"/>
        <v>15.75</v>
      </c>
      <c r="G400" s="3">
        <f t="shared" si="64"/>
        <v>-86.229988000000006</v>
      </c>
      <c r="J400">
        <v>17444222222.222</v>
      </c>
      <c r="K400">
        <v>-78.042236000000003</v>
      </c>
      <c r="L400">
        <v>-68.780265999999997</v>
      </c>
      <c r="N400" s="3">
        <f t="shared" si="67"/>
        <v>15.75</v>
      </c>
      <c r="O400" s="3">
        <f t="shared" si="65"/>
        <v>-82.980072000000007</v>
      </c>
    </row>
    <row r="401" spans="2:16" x14ac:dyDescent="0.25">
      <c r="B401">
        <v>18131111111.111</v>
      </c>
      <c r="C401">
        <v>-80.359520000000003</v>
      </c>
      <c r="D401">
        <v>-73.142578</v>
      </c>
      <c r="F401" s="3">
        <f t="shared" si="66"/>
        <v>16.777777777777999</v>
      </c>
      <c r="G401" s="3">
        <f t="shared" si="64"/>
        <v>-85.092094000000003</v>
      </c>
      <c r="J401">
        <v>18131111111.111</v>
      </c>
      <c r="K401">
        <v>-77.604797000000005</v>
      </c>
      <c r="L401">
        <v>-68.530792000000005</v>
      </c>
      <c r="N401" s="3">
        <f t="shared" si="67"/>
        <v>16.777777777777999</v>
      </c>
      <c r="O401" s="3">
        <f t="shared" si="65"/>
        <v>-88.123267999999996</v>
      </c>
    </row>
    <row r="402" spans="2:16" x14ac:dyDescent="0.25">
      <c r="B402">
        <v>18818000000</v>
      </c>
      <c r="C402">
        <v>-78.094261000000003</v>
      </c>
      <c r="D402">
        <v>-70.398917999999995</v>
      </c>
      <c r="F402" s="3">
        <f t="shared" si="66"/>
        <v>17.805555555556001</v>
      </c>
      <c r="G402" s="3">
        <f t="shared" si="64"/>
        <v>-85.217536999999993</v>
      </c>
      <c r="J402">
        <v>18818000000</v>
      </c>
      <c r="K402">
        <v>-83.154533000000001</v>
      </c>
      <c r="L402">
        <v>-74.398437999999999</v>
      </c>
      <c r="N402" s="3">
        <f t="shared" si="67"/>
        <v>17.805555555556001</v>
      </c>
      <c r="O402" s="3">
        <f t="shared" si="65"/>
        <v>-99.337776000000005</v>
      </c>
    </row>
    <row r="403" spans="2:16" x14ac:dyDescent="0.25">
      <c r="B403">
        <v>19504888888.889</v>
      </c>
      <c r="C403">
        <v>-79.829254000000006</v>
      </c>
      <c r="D403">
        <v>-71.779578999999998</v>
      </c>
      <c r="F403" s="3">
        <f t="shared" si="66"/>
        <v>18.833333333333002</v>
      </c>
      <c r="G403" s="3">
        <f t="shared" si="64"/>
        <v>-90.320258999999993</v>
      </c>
      <c r="J403">
        <v>19504888888.889</v>
      </c>
      <c r="K403">
        <v>-83.150063000000003</v>
      </c>
      <c r="L403">
        <v>-74.69265</v>
      </c>
      <c r="N403" s="3">
        <f t="shared" si="67"/>
        <v>18.833333333333002</v>
      </c>
      <c r="O403" s="3">
        <f t="shared" si="65"/>
        <v>-93.232292000000001</v>
      </c>
    </row>
    <row r="404" spans="2:16" x14ac:dyDescent="0.25">
      <c r="B404">
        <v>20191777777.778</v>
      </c>
      <c r="C404">
        <v>-84.462226999999999</v>
      </c>
      <c r="D404">
        <v>-76.327376999999998</v>
      </c>
      <c r="F404" s="3">
        <f t="shared" si="66"/>
        <v>19.861111111111001</v>
      </c>
      <c r="G404" s="3">
        <f t="shared" si="64"/>
        <v>-85.559524999999994</v>
      </c>
      <c r="J404">
        <v>20191777777.778</v>
      </c>
      <c r="K404">
        <v>-85.035613999999995</v>
      </c>
      <c r="L404">
        <v>-76.635116999999994</v>
      </c>
      <c r="N404" s="3">
        <f t="shared" si="67"/>
        <v>19.861111111111001</v>
      </c>
      <c r="O404" s="3">
        <f t="shared" si="65"/>
        <v>-87.155685000000005</v>
      </c>
    </row>
    <row r="405" spans="2:16" x14ac:dyDescent="0.25">
      <c r="B405">
        <v>20878666666.667</v>
      </c>
      <c r="C405">
        <v>-100.21178</v>
      </c>
      <c r="D405">
        <v>-91.958693999999994</v>
      </c>
      <c r="F405" s="3">
        <f t="shared" si="66"/>
        <v>20.888888888888999</v>
      </c>
      <c r="G405" s="3">
        <f t="shared" si="64"/>
        <v>-80.807700999999994</v>
      </c>
      <c r="J405">
        <v>20878666666.667</v>
      </c>
      <c r="K405">
        <v>-78.040206999999995</v>
      </c>
      <c r="L405">
        <v>-69.523635999999996</v>
      </c>
      <c r="N405" s="3">
        <f t="shared" si="67"/>
        <v>20.888888888888999</v>
      </c>
      <c r="O405" s="3">
        <f t="shared" si="65"/>
        <v>-91.197074999999998</v>
      </c>
    </row>
    <row r="406" spans="2:16" x14ac:dyDescent="0.25">
      <c r="B406">
        <v>21565555555.556</v>
      </c>
      <c r="C406">
        <v>-96.115050999999994</v>
      </c>
      <c r="D406">
        <v>-87.979881000000006</v>
      </c>
      <c r="F406" s="3">
        <f t="shared" si="66"/>
        <v>21.916666666666998</v>
      </c>
      <c r="G406" s="3">
        <f t="shared" si="64"/>
        <v>-82.639549000000002</v>
      </c>
      <c r="J406">
        <v>21565555555.556</v>
      </c>
      <c r="K406">
        <v>-79.150772000000003</v>
      </c>
      <c r="L406">
        <v>-70.439826999999994</v>
      </c>
      <c r="N406" s="3">
        <f t="shared" si="67"/>
        <v>21.916666666666998</v>
      </c>
      <c r="O406" s="3">
        <f t="shared" si="65"/>
        <v>-80.510070999999996</v>
      </c>
    </row>
    <row r="407" spans="2:16" x14ac:dyDescent="0.25">
      <c r="B407">
        <v>22252444444.444</v>
      </c>
      <c r="C407">
        <v>-92.101860000000002</v>
      </c>
      <c r="D407">
        <v>-84.134574999999998</v>
      </c>
      <c r="F407" s="3">
        <f t="shared" si="66"/>
        <v>22.944444444443999</v>
      </c>
      <c r="G407" s="3">
        <f t="shared" si="64"/>
        <v>-79.966492000000002</v>
      </c>
      <c r="J407">
        <v>22252444444.444</v>
      </c>
      <c r="K407">
        <v>-83.809112999999996</v>
      </c>
      <c r="L407">
        <v>-74.948340999999999</v>
      </c>
      <c r="N407" s="3">
        <f t="shared" si="67"/>
        <v>22.944444444443999</v>
      </c>
      <c r="O407" s="3">
        <f t="shared" si="65"/>
        <v>-80.367241000000007</v>
      </c>
    </row>
    <row r="408" spans="2:16" x14ac:dyDescent="0.25">
      <c r="B408">
        <v>22939333333.333</v>
      </c>
      <c r="C408">
        <v>-100.60756000000001</v>
      </c>
      <c r="D408">
        <v>-92.620414999999994</v>
      </c>
      <c r="F408" s="3">
        <f t="shared" si="66"/>
        <v>23.972222222222001</v>
      </c>
      <c r="G408" s="3">
        <f t="shared" si="64"/>
        <v>-78.796454999999995</v>
      </c>
      <c r="J408">
        <v>22939333333.333</v>
      </c>
      <c r="K408">
        <v>-84.283530999999996</v>
      </c>
      <c r="L408">
        <v>-75.146736000000004</v>
      </c>
      <c r="N408" s="3">
        <f t="shared" si="67"/>
        <v>23.972222222222001</v>
      </c>
      <c r="O408" s="3">
        <f t="shared" si="65"/>
        <v>-85.982123999999999</v>
      </c>
    </row>
    <row r="409" spans="2:16" x14ac:dyDescent="0.25">
      <c r="B409">
        <v>23626222222.222</v>
      </c>
      <c r="C409">
        <v>-97.955810999999997</v>
      </c>
      <c r="D409">
        <v>-89.799126000000001</v>
      </c>
      <c r="F409" s="3">
        <f t="shared" si="66"/>
        <v>25</v>
      </c>
      <c r="G409" s="3">
        <f t="shared" si="64"/>
        <v>-76.800597999999994</v>
      </c>
      <c r="J409">
        <v>23626222222.222</v>
      </c>
      <c r="K409">
        <v>-67.641846000000001</v>
      </c>
      <c r="L409">
        <v>-58.402050000000003</v>
      </c>
      <c r="N409" s="3">
        <f t="shared" si="67"/>
        <v>25</v>
      </c>
      <c r="O409" s="3">
        <f t="shared" si="65"/>
        <v>-85.895638000000005</v>
      </c>
    </row>
    <row r="410" spans="2:16" x14ac:dyDescent="0.25">
      <c r="B410">
        <v>24313111111.111</v>
      </c>
      <c r="C410">
        <v>-98.384315000000001</v>
      </c>
      <c r="D410">
        <v>-90.429214000000002</v>
      </c>
      <c r="F410" s="3" t="s">
        <v>26</v>
      </c>
      <c r="J410">
        <v>24313111111.111</v>
      </c>
      <c r="K410">
        <v>-66.925231999999994</v>
      </c>
      <c r="L410">
        <v>-57.393805999999998</v>
      </c>
      <c r="N410" s="3" t="s">
        <v>26</v>
      </c>
    </row>
    <row r="411" spans="2:16" x14ac:dyDescent="0.25">
      <c r="B411">
        <v>25000000000</v>
      </c>
      <c r="C411">
        <v>-116.86333999999999</v>
      </c>
      <c r="D411">
        <v>-108.92225999999999</v>
      </c>
      <c r="J411">
        <v>25000000000</v>
      </c>
      <c r="K411">
        <v>-73.464195000000004</v>
      </c>
      <c r="L411">
        <v>-63.299560999999997</v>
      </c>
    </row>
    <row r="412" spans="2:16" x14ac:dyDescent="0.25">
      <c r="B412" t="s">
        <v>26</v>
      </c>
      <c r="J412" t="s">
        <v>26</v>
      </c>
    </row>
    <row r="413" spans="2:16" x14ac:dyDescent="0.25">
      <c r="F413" s="3" t="s">
        <v>67</v>
      </c>
      <c r="N413" s="3" t="s">
        <v>67</v>
      </c>
    </row>
    <row r="414" spans="2:16" ht="15.75" x14ac:dyDescent="0.25">
      <c r="F414" s="3" t="s">
        <v>22</v>
      </c>
      <c r="G414" s="3" t="str">
        <f t="shared" ref="G414:G433" si="68">D440</f>
        <v>4Ix4L dBc Log Mag(dB)</v>
      </c>
      <c r="H414" s="26">
        <v>4</v>
      </c>
      <c r="N414" s="3" t="s">
        <v>22</v>
      </c>
      <c r="O414" s="3" t="str">
        <f t="shared" ref="O414:O433" si="69">L440</f>
        <v>4Ix4L dBc Log Mag(dB)</v>
      </c>
      <c r="P414" s="26">
        <v>4</v>
      </c>
    </row>
    <row r="415" spans="2:16" ht="15.75" x14ac:dyDescent="0.25">
      <c r="B415" t="s">
        <v>65</v>
      </c>
      <c r="F415" s="3">
        <f t="shared" ref="F415:F433" si="70">B441/1000000000</f>
        <v>6.5</v>
      </c>
      <c r="G415" s="3">
        <f t="shared" si="68"/>
        <v>-64.917168000000004</v>
      </c>
      <c r="H415" s="27">
        <f>ABS(AVERAGE(G415:G433)-(H414-1)*10)</f>
        <v>104.92147773684212</v>
      </c>
      <c r="J415" t="s">
        <v>65</v>
      </c>
      <c r="N415" s="3">
        <f t="shared" ref="N415:N433" si="71">J441/1000000000</f>
        <v>6.5</v>
      </c>
      <c r="O415" s="3">
        <f t="shared" si="69"/>
        <v>-68.128922000000003</v>
      </c>
      <c r="P415" s="27">
        <f>ABS(AVERAGE(O415:O433)-(P414-1)*10)</f>
        <v>102.95626157894738</v>
      </c>
    </row>
    <row r="416" spans="2:16" x14ac:dyDescent="0.25">
      <c r="B416" t="s">
        <v>22</v>
      </c>
      <c r="C416" t="s">
        <v>182</v>
      </c>
      <c r="D416" t="s">
        <v>96</v>
      </c>
      <c r="F416" s="3">
        <f t="shared" si="70"/>
        <v>7.5277777777777999</v>
      </c>
      <c r="G416" s="3">
        <f t="shared" si="68"/>
        <v>-70.747069999999994</v>
      </c>
      <c r="J416" t="s">
        <v>22</v>
      </c>
      <c r="K416" t="s">
        <v>182</v>
      </c>
      <c r="L416" t="s">
        <v>96</v>
      </c>
      <c r="N416" s="3">
        <f t="shared" si="71"/>
        <v>7.5277777777777999</v>
      </c>
      <c r="O416" s="3">
        <f t="shared" si="69"/>
        <v>-80.033385999999993</v>
      </c>
    </row>
    <row r="417" spans="2:15" x14ac:dyDescent="0.25">
      <c r="B417">
        <v>6500000000</v>
      </c>
      <c r="C417">
        <v>-93.392075000000006</v>
      </c>
      <c r="D417">
        <v>-88.204352999999998</v>
      </c>
      <c r="F417" s="3">
        <f t="shared" si="70"/>
        <v>8.5555555555555998</v>
      </c>
      <c r="G417" s="3">
        <f t="shared" si="68"/>
        <v>-70.949432000000002</v>
      </c>
      <c r="J417">
        <v>6500000000</v>
      </c>
      <c r="K417">
        <v>-99.547484999999995</v>
      </c>
      <c r="L417">
        <v>-92.269531000000001</v>
      </c>
      <c r="N417" s="3">
        <f t="shared" si="71"/>
        <v>8.5555555555555998</v>
      </c>
      <c r="O417" s="3">
        <f t="shared" si="69"/>
        <v>-85.997580999999997</v>
      </c>
    </row>
    <row r="418" spans="2:15" x14ac:dyDescent="0.25">
      <c r="B418">
        <v>7527777777.7777996</v>
      </c>
      <c r="C418">
        <v>-94.211883999999998</v>
      </c>
      <c r="D418">
        <v>-87.781586000000004</v>
      </c>
      <c r="F418" s="3">
        <f t="shared" si="70"/>
        <v>9.5833333333333002</v>
      </c>
      <c r="G418" s="3">
        <f t="shared" si="68"/>
        <v>-70.580985999999996</v>
      </c>
      <c r="J418">
        <v>7527777777.7777996</v>
      </c>
      <c r="K418">
        <v>-109.04613000000001</v>
      </c>
      <c r="L418">
        <v>-101.3206</v>
      </c>
      <c r="N418" s="3">
        <f t="shared" si="71"/>
        <v>9.5833333333333002</v>
      </c>
      <c r="O418" s="3">
        <f t="shared" si="69"/>
        <v>-73.411841999999993</v>
      </c>
    </row>
    <row r="419" spans="2:15" x14ac:dyDescent="0.25">
      <c r="B419">
        <v>8555555555.5556002</v>
      </c>
      <c r="C419">
        <v>-92.208420000000004</v>
      </c>
      <c r="D419">
        <v>-85.264137000000005</v>
      </c>
      <c r="F419" s="3">
        <f t="shared" si="70"/>
        <v>10.611111111111001</v>
      </c>
      <c r="G419" s="3">
        <f t="shared" si="68"/>
        <v>-86.988288999999995</v>
      </c>
      <c r="J419">
        <v>8555555555.5556002</v>
      </c>
      <c r="K419">
        <v>-103.77106999999999</v>
      </c>
      <c r="L419">
        <v>-95.996544</v>
      </c>
      <c r="N419" s="3">
        <f t="shared" si="71"/>
        <v>10.611111111111001</v>
      </c>
      <c r="O419" s="3">
        <f t="shared" si="69"/>
        <v>-80.757560999999995</v>
      </c>
    </row>
    <row r="420" spans="2:15" x14ac:dyDescent="0.25">
      <c r="B420">
        <v>9583333333.3332996</v>
      </c>
      <c r="C420">
        <v>-91.522987000000001</v>
      </c>
      <c r="D420">
        <v>-84.447486999999995</v>
      </c>
      <c r="F420" s="3">
        <f t="shared" si="70"/>
        <v>11.638888888888999</v>
      </c>
      <c r="G420" s="3">
        <f t="shared" si="68"/>
        <v>-70.448013000000003</v>
      </c>
      <c r="J420">
        <v>9583333333.3332996</v>
      </c>
      <c r="K420">
        <v>-93.425658999999996</v>
      </c>
      <c r="L420">
        <v>-85.476249999999993</v>
      </c>
      <c r="N420" s="3">
        <f t="shared" si="71"/>
        <v>11.638888888888999</v>
      </c>
      <c r="O420" s="3">
        <f t="shared" si="69"/>
        <v>-71.999695000000003</v>
      </c>
    </row>
    <row r="421" spans="2:15" x14ac:dyDescent="0.25">
      <c r="B421">
        <v>10611111111.111</v>
      </c>
      <c r="C421">
        <v>-87.419372999999993</v>
      </c>
      <c r="D421">
        <v>-80.620033000000006</v>
      </c>
      <c r="F421" s="3">
        <f t="shared" si="70"/>
        <v>12.666666666667</v>
      </c>
      <c r="G421" s="3">
        <f t="shared" si="68"/>
        <v>-68.187415999999999</v>
      </c>
      <c r="J421">
        <v>10611111111.111</v>
      </c>
      <c r="K421">
        <v>-95.032784000000007</v>
      </c>
      <c r="L421">
        <v>-87.019760000000005</v>
      </c>
      <c r="N421" s="3">
        <f t="shared" si="71"/>
        <v>12.666666666667</v>
      </c>
      <c r="O421" s="3">
        <f t="shared" si="69"/>
        <v>-72.411224000000004</v>
      </c>
    </row>
    <row r="422" spans="2:15" x14ac:dyDescent="0.25">
      <c r="B422">
        <v>11638888888.889</v>
      </c>
      <c r="C422">
        <v>-85.279549000000003</v>
      </c>
      <c r="D422">
        <v>-78.666884999999994</v>
      </c>
      <c r="F422" s="3">
        <f t="shared" si="70"/>
        <v>13.694444444444001</v>
      </c>
      <c r="G422" s="3">
        <f t="shared" si="68"/>
        <v>-67.969184999999996</v>
      </c>
      <c r="J422">
        <v>11638888888.889</v>
      </c>
      <c r="K422">
        <v>-92.096671999999998</v>
      </c>
      <c r="L422">
        <v>-83.486358999999993</v>
      </c>
      <c r="N422" s="3">
        <f t="shared" si="71"/>
        <v>13.694444444444001</v>
      </c>
      <c r="O422" s="3">
        <f t="shared" si="69"/>
        <v>-74.027443000000005</v>
      </c>
    </row>
    <row r="423" spans="2:15" x14ac:dyDescent="0.25">
      <c r="B423">
        <v>12666666666.667</v>
      </c>
      <c r="C423">
        <v>-87.833611000000005</v>
      </c>
      <c r="D423">
        <v>-81.085624999999993</v>
      </c>
      <c r="F423" s="3">
        <f t="shared" si="70"/>
        <v>14.722222222221999</v>
      </c>
      <c r="G423" s="3">
        <f t="shared" si="68"/>
        <v>-66.953613000000004</v>
      </c>
      <c r="J423">
        <v>12666666666.667</v>
      </c>
      <c r="K423">
        <v>-90.997955000000005</v>
      </c>
      <c r="L423">
        <v>-81.841262999999998</v>
      </c>
      <c r="N423" s="3">
        <f t="shared" si="71"/>
        <v>14.722222222221999</v>
      </c>
      <c r="O423" s="3">
        <f t="shared" si="69"/>
        <v>-80.015891999999994</v>
      </c>
    </row>
    <row r="424" spans="2:15" x14ac:dyDescent="0.25">
      <c r="B424">
        <v>13694444444.444</v>
      </c>
      <c r="C424">
        <v>-92.261146999999994</v>
      </c>
      <c r="D424">
        <v>-85.379990000000006</v>
      </c>
      <c r="F424" s="3">
        <f t="shared" si="70"/>
        <v>15.75</v>
      </c>
      <c r="G424" s="3">
        <f t="shared" si="68"/>
        <v>-73.762894000000003</v>
      </c>
      <c r="J424">
        <v>13694444444.444</v>
      </c>
      <c r="K424">
        <v>-94.895424000000006</v>
      </c>
      <c r="L424">
        <v>-85.633460999999997</v>
      </c>
      <c r="N424" s="3">
        <f t="shared" si="71"/>
        <v>15.75</v>
      </c>
      <c r="O424" s="3">
        <f t="shared" si="69"/>
        <v>-81.372421000000003</v>
      </c>
    </row>
    <row r="425" spans="2:15" x14ac:dyDescent="0.25">
      <c r="B425">
        <v>14722222222.222</v>
      </c>
      <c r="C425">
        <v>-108.13531</v>
      </c>
      <c r="D425">
        <v>-100.91837</v>
      </c>
      <c r="F425" s="3">
        <f t="shared" si="70"/>
        <v>16.777777777777999</v>
      </c>
      <c r="G425" s="3">
        <f t="shared" si="68"/>
        <v>-82.958656000000005</v>
      </c>
      <c r="J425">
        <v>14722222222.222</v>
      </c>
      <c r="K425">
        <v>-92.009262000000007</v>
      </c>
      <c r="L425">
        <v>-82.935257000000007</v>
      </c>
      <c r="N425" s="3">
        <f t="shared" si="71"/>
        <v>16.777777777777999</v>
      </c>
      <c r="O425" s="3">
        <f t="shared" si="69"/>
        <v>-79.635581999999999</v>
      </c>
    </row>
    <row r="426" spans="2:15" x14ac:dyDescent="0.25">
      <c r="B426">
        <v>15750000000</v>
      </c>
      <c r="C426">
        <v>-93.925331</v>
      </c>
      <c r="D426">
        <v>-86.229988000000006</v>
      </c>
      <c r="F426" s="3">
        <f t="shared" si="70"/>
        <v>17.805555555556001</v>
      </c>
      <c r="G426" s="3">
        <f t="shared" si="68"/>
        <v>-100.74928</v>
      </c>
      <c r="J426">
        <v>15750000000</v>
      </c>
      <c r="K426">
        <v>-91.736168000000006</v>
      </c>
      <c r="L426">
        <v>-82.980072000000007</v>
      </c>
      <c r="N426" s="3">
        <f t="shared" si="71"/>
        <v>17.805555555556001</v>
      </c>
      <c r="O426" s="3">
        <f t="shared" si="69"/>
        <v>-78.689887999999996</v>
      </c>
    </row>
    <row r="427" spans="2:15" x14ac:dyDescent="0.25">
      <c r="B427">
        <v>16777777777.778</v>
      </c>
      <c r="C427">
        <v>-93.141768999999996</v>
      </c>
      <c r="D427">
        <v>-85.092094000000003</v>
      </c>
      <c r="F427" s="3">
        <f t="shared" si="70"/>
        <v>18.833333333333002</v>
      </c>
      <c r="G427" s="3">
        <f t="shared" si="68"/>
        <v>-76.483497999999997</v>
      </c>
      <c r="J427">
        <v>16777777777.778</v>
      </c>
      <c r="K427">
        <v>-96.580680999999998</v>
      </c>
      <c r="L427">
        <v>-88.123267999999996</v>
      </c>
      <c r="N427" s="3">
        <f t="shared" si="71"/>
        <v>18.833333333333002</v>
      </c>
      <c r="O427" s="3">
        <f t="shared" si="69"/>
        <v>-77.732437000000004</v>
      </c>
    </row>
    <row r="428" spans="2:15" x14ac:dyDescent="0.25">
      <c r="B428">
        <v>17805555555.556</v>
      </c>
      <c r="C428">
        <v>-93.352385999999996</v>
      </c>
      <c r="D428">
        <v>-85.217536999999993</v>
      </c>
      <c r="F428" s="3">
        <f t="shared" si="70"/>
        <v>19.861111111111001</v>
      </c>
      <c r="G428" s="3">
        <f t="shared" si="68"/>
        <v>-79.027405000000002</v>
      </c>
      <c r="J428">
        <v>17805555555.556</v>
      </c>
      <c r="K428">
        <v>-107.73827</v>
      </c>
      <c r="L428">
        <v>-99.337776000000005</v>
      </c>
      <c r="N428" s="3">
        <f t="shared" si="71"/>
        <v>19.861111111111001</v>
      </c>
      <c r="O428" s="3">
        <f t="shared" si="69"/>
        <v>-69.590736000000007</v>
      </c>
    </row>
    <row r="429" spans="2:15" x14ac:dyDescent="0.25">
      <c r="B429">
        <v>18833333333.333</v>
      </c>
      <c r="C429">
        <v>-98.573357000000001</v>
      </c>
      <c r="D429">
        <v>-90.320258999999993</v>
      </c>
      <c r="F429" s="3">
        <f t="shared" si="70"/>
        <v>20.888888888888999</v>
      </c>
      <c r="G429" s="3">
        <f t="shared" si="68"/>
        <v>-78.073204000000004</v>
      </c>
      <c r="J429">
        <v>18833333333.333</v>
      </c>
      <c r="K429">
        <v>-101.74887</v>
      </c>
      <c r="L429">
        <v>-93.232292000000001</v>
      </c>
      <c r="N429" s="3">
        <f t="shared" si="71"/>
        <v>20.888888888888999</v>
      </c>
      <c r="O429" s="3">
        <f t="shared" si="69"/>
        <v>-64.548454000000007</v>
      </c>
    </row>
    <row r="430" spans="2:15" x14ac:dyDescent="0.25">
      <c r="B430">
        <v>19861111111.111</v>
      </c>
      <c r="C430">
        <v>-93.694694999999996</v>
      </c>
      <c r="D430">
        <v>-85.559524999999994</v>
      </c>
      <c r="F430" s="3">
        <f t="shared" si="70"/>
        <v>21.916666666666998</v>
      </c>
      <c r="G430" s="3">
        <f t="shared" si="68"/>
        <v>-75.301963999999998</v>
      </c>
      <c r="J430">
        <v>19861111111.111</v>
      </c>
      <c r="K430">
        <v>-95.866623000000004</v>
      </c>
      <c r="L430">
        <v>-87.155685000000005</v>
      </c>
      <c r="N430" s="3">
        <f t="shared" si="71"/>
        <v>21.916666666666998</v>
      </c>
      <c r="O430" s="3">
        <f t="shared" si="69"/>
        <v>-61.483275999999996</v>
      </c>
    </row>
    <row r="431" spans="2:15" x14ac:dyDescent="0.25">
      <c r="B431">
        <v>20888888888.889</v>
      </c>
      <c r="C431">
        <v>-88.774979000000002</v>
      </c>
      <c r="D431">
        <v>-80.807700999999994</v>
      </c>
      <c r="F431" s="3">
        <f t="shared" si="70"/>
        <v>22.944444444443999</v>
      </c>
      <c r="G431" s="3">
        <f t="shared" si="68"/>
        <v>-75.179039000000003</v>
      </c>
      <c r="J431">
        <v>20888888888.889</v>
      </c>
      <c r="K431">
        <v>-100.05785</v>
      </c>
      <c r="L431">
        <v>-91.197074999999998</v>
      </c>
      <c r="N431" s="3">
        <f t="shared" si="71"/>
        <v>22.944444444443999</v>
      </c>
      <c r="O431" s="3">
        <f t="shared" si="69"/>
        <v>-61.833004000000003</v>
      </c>
    </row>
    <row r="432" spans="2:15" x14ac:dyDescent="0.25">
      <c r="B432">
        <v>21916666666.667</v>
      </c>
      <c r="C432">
        <v>-90.626694000000001</v>
      </c>
      <c r="D432">
        <v>-82.639549000000002</v>
      </c>
      <c r="F432" s="3">
        <f t="shared" si="70"/>
        <v>23.972222222222001</v>
      </c>
      <c r="G432" s="3">
        <f t="shared" si="68"/>
        <v>-70.290038999999993</v>
      </c>
      <c r="J432">
        <v>21916666666.667</v>
      </c>
      <c r="K432">
        <v>-89.646872999999999</v>
      </c>
      <c r="L432">
        <v>-80.510070999999996</v>
      </c>
      <c r="N432" s="3">
        <f t="shared" si="71"/>
        <v>23.972222222222001</v>
      </c>
      <c r="O432" s="3">
        <f t="shared" si="69"/>
        <v>-62.127459999999999</v>
      </c>
    </row>
    <row r="433" spans="2:16" x14ac:dyDescent="0.25">
      <c r="B433">
        <v>22944444444.444</v>
      </c>
      <c r="C433">
        <v>-88.123176999999998</v>
      </c>
      <c r="D433">
        <v>-79.966492000000002</v>
      </c>
      <c r="F433" s="3">
        <f t="shared" si="70"/>
        <v>25</v>
      </c>
      <c r="G433" s="3">
        <f t="shared" si="68"/>
        <v>-73.940926000000005</v>
      </c>
      <c r="J433">
        <v>22944444444.444</v>
      </c>
      <c r="K433">
        <v>-89.607033000000001</v>
      </c>
      <c r="L433">
        <v>-80.367241000000007</v>
      </c>
      <c r="N433" s="3">
        <f t="shared" si="71"/>
        <v>25</v>
      </c>
      <c r="O433" s="3">
        <f t="shared" si="69"/>
        <v>-62.372166</v>
      </c>
    </row>
    <row r="434" spans="2:16" x14ac:dyDescent="0.25">
      <c r="B434">
        <v>23972222222.222</v>
      </c>
      <c r="C434">
        <v>-86.751564000000002</v>
      </c>
      <c r="D434">
        <v>-78.796454999999995</v>
      </c>
      <c r="F434" s="3" t="s">
        <v>26</v>
      </c>
      <c r="J434">
        <v>23972222222.222</v>
      </c>
      <c r="K434">
        <v>-95.513542000000001</v>
      </c>
      <c r="L434">
        <v>-85.982123999999999</v>
      </c>
      <c r="N434" s="3" t="s">
        <v>26</v>
      </c>
    </row>
    <row r="435" spans="2:16" x14ac:dyDescent="0.25">
      <c r="B435">
        <v>25000000000</v>
      </c>
      <c r="C435">
        <v>-84.741675999999998</v>
      </c>
      <c r="D435">
        <v>-76.800597999999994</v>
      </c>
      <c r="J435">
        <v>25000000000</v>
      </c>
      <c r="K435">
        <v>-96.060271999999998</v>
      </c>
      <c r="L435">
        <v>-85.895638000000005</v>
      </c>
    </row>
    <row r="436" spans="2:16" x14ac:dyDescent="0.25">
      <c r="B436" t="s">
        <v>26</v>
      </c>
      <c r="J436" t="s">
        <v>26</v>
      </c>
    </row>
    <row r="437" spans="2:16" x14ac:dyDescent="0.25">
      <c r="F437" s="3" t="s">
        <v>69</v>
      </c>
      <c r="N437" s="3" t="s">
        <v>69</v>
      </c>
    </row>
    <row r="438" spans="2:16" ht="15.75" x14ac:dyDescent="0.25">
      <c r="F438" s="3" t="s">
        <v>22</v>
      </c>
      <c r="G438" s="3" t="str">
        <f t="shared" ref="G438:G457" si="72">D464</f>
        <v>4Ix5L dBc Log Mag(dB)</v>
      </c>
      <c r="H438" s="26">
        <v>4</v>
      </c>
      <c r="N438" s="3" t="s">
        <v>22</v>
      </c>
      <c r="O438" s="3" t="str">
        <f t="shared" ref="O438:O457" si="73">L464</f>
        <v>4Ix5L dBc Log Mag(dB)</v>
      </c>
      <c r="P438" s="26">
        <v>4</v>
      </c>
    </row>
    <row r="439" spans="2:16" ht="15.75" x14ac:dyDescent="0.25">
      <c r="B439" t="s">
        <v>67</v>
      </c>
      <c r="F439" s="3">
        <f t="shared" ref="F439:F457" si="74">B465/1000000000</f>
        <v>8.4559999999999995</v>
      </c>
      <c r="G439" s="3">
        <f t="shared" si="72"/>
        <v>-87.392593000000005</v>
      </c>
      <c r="H439" s="27">
        <f>ABS(AVERAGE(G439:G457)-(H438-1)*10)</f>
        <v>113.36150836842104</v>
      </c>
      <c r="J439" t="s">
        <v>67</v>
      </c>
      <c r="N439" s="3">
        <f t="shared" ref="N439:N457" si="75">J465/1000000000</f>
        <v>8.4559999999999995</v>
      </c>
      <c r="O439" s="3">
        <f t="shared" si="73"/>
        <v>-81.3078</v>
      </c>
      <c r="P439" s="27">
        <f>ABS(AVERAGE(O439:O457)-(P438-1)*10)</f>
        <v>115.17095789473683</v>
      </c>
    </row>
    <row r="440" spans="2:16" x14ac:dyDescent="0.25">
      <c r="B440" t="s">
        <v>22</v>
      </c>
      <c r="C440" t="s">
        <v>183</v>
      </c>
      <c r="D440" t="s">
        <v>97</v>
      </c>
      <c r="F440" s="3">
        <f t="shared" si="74"/>
        <v>9.3751111111110994</v>
      </c>
      <c r="G440" s="3">
        <f t="shared" si="72"/>
        <v>-89.221146000000005</v>
      </c>
      <c r="J440" t="s">
        <v>22</v>
      </c>
      <c r="K440" t="s">
        <v>183</v>
      </c>
      <c r="L440" t="s">
        <v>97</v>
      </c>
      <c r="N440" s="3">
        <f t="shared" si="75"/>
        <v>9.3751111111110994</v>
      </c>
      <c r="O440" s="3">
        <f t="shared" si="73"/>
        <v>-85.951415999999995</v>
      </c>
    </row>
    <row r="441" spans="2:16" x14ac:dyDescent="0.25">
      <c r="B441">
        <v>6500000000</v>
      </c>
      <c r="C441">
        <v>-70.104889</v>
      </c>
      <c r="D441">
        <v>-64.917168000000004</v>
      </c>
      <c r="F441" s="3">
        <f t="shared" si="74"/>
        <v>10.294222222222</v>
      </c>
      <c r="G441" s="3">
        <f t="shared" si="72"/>
        <v>-83.734290999999999</v>
      </c>
      <c r="J441">
        <v>6500000000</v>
      </c>
      <c r="K441">
        <v>-75.406875999999997</v>
      </c>
      <c r="L441">
        <v>-68.128922000000003</v>
      </c>
      <c r="N441" s="3">
        <f t="shared" si="75"/>
        <v>10.294222222222</v>
      </c>
      <c r="O441" s="3">
        <f t="shared" si="73"/>
        <v>-82.219336999999996</v>
      </c>
    </row>
    <row r="442" spans="2:16" x14ac:dyDescent="0.25">
      <c r="B442">
        <v>7527777777.7777996</v>
      </c>
      <c r="C442">
        <v>-77.177368000000001</v>
      </c>
      <c r="D442">
        <v>-70.747069999999994</v>
      </c>
      <c r="F442" s="3">
        <f t="shared" si="74"/>
        <v>11.213333333333001</v>
      </c>
      <c r="G442" s="3">
        <f t="shared" si="72"/>
        <v>-81.258521999999999</v>
      </c>
      <c r="J442">
        <v>7527777777.7777996</v>
      </c>
      <c r="K442">
        <v>-87.758904000000001</v>
      </c>
      <c r="L442">
        <v>-80.033385999999993</v>
      </c>
      <c r="N442" s="3">
        <f t="shared" si="75"/>
        <v>11.213333333333001</v>
      </c>
      <c r="O442" s="3">
        <f t="shared" si="73"/>
        <v>-80.843284999999995</v>
      </c>
    </row>
    <row r="443" spans="2:16" x14ac:dyDescent="0.25">
      <c r="B443">
        <v>8555555555.5556002</v>
      </c>
      <c r="C443">
        <v>-77.893715</v>
      </c>
      <c r="D443">
        <v>-70.949432000000002</v>
      </c>
      <c r="F443" s="3">
        <f t="shared" si="74"/>
        <v>12.132444444443999</v>
      </c>
      <c r="G443" s="3">
        <f t="shared" si="72"/>
        <v>-82.168700999999999</v>
      </c>
      <c r="J443">
        <v>8555555555.5556002</v>
      </c>
      <c r="K443">
        <v>-93.772109999999998</v>
      </c>
      <c r="L443">
        <v>-85.997580999999997</v>
      </c>
      <c r="N443" s="3">
        <f t="shared" si="75"/>
        <v>12.132444444443999</v>
      </c>
      <c r="O443" s="3">
        <f t="shared" si="73"/>
        <v>-77.205353000000002</v>
      </c>
    </row>
    <row r="444" spans="2:16" x14ac:dyDescent="0.25">
      <c r="B444">
        <v>9583333333.3332996</v>
      </c>
      <c r="C444">
        <v>-77.656486999999998</v>
      </c>
      <c r="D444">
        <v>-70.580985999999996</v>
      </c>
      <c r="F444" s="3">
        <f t="shared" si="74"/>
        <v>13.051555555556</v>
      </c>
      <c r="G444" s="3">
        <f t="shared" si="72"/>
        <v>-76.611382000000006</v>
      </c>
      <c r="J444">
        <v>9583333333.3332996</v>
      </c>
      <c r="K444">
        <v>-81.361251999999993</v>
      </c>
      <c r="L444">
        <v>-73.411841999999993</v>
      </c>
      <c r="N444" s="3">
        <f t="shared" si="75"/>
        <v>13.051555555556</v>
      </c>
      <c r="O444" s="3">
        <f t="shared" si="73"/>
        <v>-79.906288000000004</v>
      </c>
    </row>
    <row r="445" spans="2:16" x14ac:dyDescent="0.25">
      <c r="B445">
        <v>10611111111.111</v>
      </c>
      <c r="C445">
        <v>-93.787627999999998</v>
      </c>
      <c r="D445">
        <v>-86.988288999999995</v>
      </c>
      <c r="F445" s="3">
        <f t="shared" si="74"/>
        <v>13.970666666667</v>
      </c>
      <c r="G445" s="3">
        <f t="shared" si="72"/>
        <v>-80.013992000000002</v>
      </c>
      <c r="J445">
        <v>10611111111.111</v>
      </c>
      <c r="K445">
        <v>-88.770583999999999</v>
      </c>
      <c r="L445">
        <v>-80.757560999999995</v>
      </c>
      <c r="N445" s="3">
        <f t="shared" si="75"/>
        <v>13.970666666667</v>
      </c>
      <c r="O445" s="3">
        <f t="shared" si="73"/>
        <v>-78.157791000000003</v>
      </c>
    </row>
    <row r="446" spans="2:16" x14ac:dyDescent="0.25">
      <c r="B446">
        <v>11638888888.889</v>
      </c>
      <c r="C446">
        <v>-77.060683999999995</v>
      </c>
      <c r="D446">
        <v>-70.448013000000003</v>
      </c>
      <c r="F446" s="3">
        <f t="shared" si="74"/>
        <v>14.889777777778001</v>
      </c>
      <c r="G446" s="3">
        <f t="shared" si="72"/>
        <v>-85.145461999999995</v>
      </c>
      <c r="J446">
        <v>11638888888.889</v>
      </c>
      <c r="K446">
        <v>-80.610016000000002</v>
      </c>
      <c r="L446">
        <v>-71.999695000000003</v>
      </c>
      <c r="N446" s="3">
        <f t="shared" si="75"/>
        <v>14.889777777778001</v>
      </c>
      <c r="O446" s="3">
        <f t="shared" si="73"/>
        <v>-77.383537000000004</v>
      </c>
    </row>
    <row r="447" spans="2:16" x14ac:dyDescent="0.25">
      <c r="B447">
        <v>12666666666.667</v>
      </c>
      <c r="C447">
        <v>-74.935401999999996</v>
      </c>
      <c r="D447">
        <v>-68.187415999999999</v>
      </c>
      <c r="F447" s="3">
        <f t="shared" si="74"/>
        <v>15.808888888888999</v>
      </c>
      <c r="G447" s="3">
        <f t="shared" si="72"/>
        <v>-85.894287000000006</v>
      </c>
      <c r="J447">
        <v>12666666666.667</v>
      </c>
      <c r="K447">
        <v>-81.567924000000005</v>
      </c>
      <c r="L447">
        <v>-72.411224000000004</v>
      </c>
      <c r="N447" s="3">
        <f t="shared" si="75"/>
        <v>15.808888888888999</v>
      </c>
      <c r="O447" s="3">
        <f t="shared" si="73"/>
        <v>-78.370902999999998</v>
      </c>
    </row>
    <row r="448" spans="2:16" x14ac:dyDescent="0.25">
      <c r="B448">
        <v>13694444444.444</v>
      </c>
      <c r="C448">
        <v>-74.850341999999998</v>
      </c>
      <c r="D448">
        <v>-67.969184999999996</v>
      </c>
      <c r="F448" s="3">
        <f t="shared" si="74"/>
        <v>16.728000000000002</v>
      </c>
      <c r="G448" s="3">
        <f t="shared" si="72"/>
        <v>-93.737526000000003</v>
      </c>
      <c r="J448">
        <v>13694444444.444</v>
      </c>
      <c r="K448">
        <v>-83.289406</v>
      </c>
      <c r="L448">
        <v>-74.027443000000005</v>
      </c>
      <c r="N448" s="3">
        <f t="shared" si="75"/>
        <v>16.728000000000002</v>
      </c>
      <c r="O448" s="3">
        <f t="shared" si="73"/>
        <v>-82.811340000000001</v>
      </c>
    </row>
    <row r="449" spans="2:16" x14ac:dyDescent="0.25">
      <c r="B449">
        <v>14722222222.222</v>
      </c>
      <c r="C449">
        <v>-74.170554999999993</v>
      </c>
      <c r="D449">
        <v>-66.953613000000004</v>
      </c>
      <c r="F449" s="3">
        <f t="shared" si="74"/>
        <v>17.647111111110998</v>
      </c>
      <c r="G449" s="3">
        <f t="shared" si="72"/>
        <v>-97.269469999999998</v>
      </c>
      <c r="J449">
        <v>14722222222.222</v>
      </c>
      <c r="K449">
        <v>-89.089896999999993</v>
      </c>
      <c r="L449">
        <v>-80.015891999999994</v>
      </c>
      <c r="N449" s="3">
        <f t="shared" si="75"/>
        <v>17.647111111110998</v>
      </c>
      <c r="O449" s="3">
        <f t="shared" si="73"/>
        <v>-88.587051000000002</v>
      </c>
    </row>
    <row r="450" spans="2:16" x14ac:dyDescent="0.25">
      <c r="B450">
        <v>15750000000</v>
      </c>
      <c r="C450">
        <v>-81.458236999999997</v>
      </c>
      <c r="D450">
        <v>-73.762894000000003</v>
      </c>
      <c r="F450" s="3">
        <f t="shared" si="74"/>
        <v>18.566222222221999</v>
      </c>
      <c r="G450" s="3">
        <f t="shared" si="72"/>
        <v>-78.597504000000001</v>
      </c>
      <c r="J450">
        <v>15750000000</v>
      </c>
      <c r="K450">
        <v>-90.128517000000002</v>
      </c>
      <c r="L450">
        <v>-81.372421000000003</v>
      </c>
      <c r="N450" s="3">
        <f t="shared" si="75"/>
        <v>18.566222222221999</v>
      </c>
      <c r="O450" s="3">
        <f t="shared" si="73"/>
        <v>-88.230202000000006</v>
      </c>
    </row>
    <row r="451" spans="2:16" x14ac:dyDescent="0.25">
      <c r="B451">
        <v>16777777777.778</v>
      </c>
      <c r="C451">
        <v>-91.008330999999998</v>
      </c>
      <c r="D451">
        <v>-82.958656000000005</v>
      </c>
      <c r="F451" s="3">
        <f t="shared" si="74"/>
        <v>19.485333333332999</v>
      </c>
      <c r="G451" s="3">
        <f t="shared" si="72"/>
        <v>-78.777305999999996</v>
      </c>
      <c r="J451">
        <v>16777777777.778</v>
      </c>
      <c r="K451">
        <v>-88.092995000000002</v>
      </c>
      <c r="L451">
        <v>-79.635581999999999</v>
      </c>
      <c r="N451" s="3">
        <f t="shared" si="75"/>
        <v>19.485333333332999</v>
      </c>
      <c r="O451" s="3">
        <f t="shared" si="73"/>
        <v>-96.040970000000002</v>
      </c>
    </row>
    <row r="452" spans="2:16" x14ac:dyDescent="0.25">
      <c r="B452">
        <v>17805555555.556</v>
      </c>
      <c r="C452">
        <v>-108.88412</v>
      </c>
      <c r="D452">
        <v>-100.74928</v>
      </c>
      <c r="F452" s="3">
        <f t="shared" si="74"/>
        <v>20.404444444444</v>
      </c>
      <c r="G452" s="3">
        <f t="shared" si="72"/>
        <v>-84.700919999999996</v>
      </c>
      <c r="J452">
        <v>17805555555.556</v>
      </c>
      <c r="K452">
        <v>-87.090384999999998</v>
      </c>
      <c r="L452">
        <v>-78.689887999999996</v>
      </c>
      <c r="N452" s="3">
        <f t="shared" si="75"/>
        <v>20.404444444444</v>
      </c>
      <c r="O452" s="3">
        <f t="shared" si="73"/>
        <v>-92.693695000000005</v>
      </c>
    </row>
    <row r="453" spans="2:16" x14ac:dyDescent="0.25">
      <c r="B453">
        <v>18833333333.333</v>
      </c>
      <c r="C453">
        <v>-84.736587999999998</v>
      </c>
      <c r="D453">
        <v>-76.483497999999997</v>
      </c>
      <c r="F453" s="3">
        <f t="shared" si="74"/>
        <v>21.323555555555998</v>
      </c>
      <c r="G453" s="3">
        <f t="shared" si="72"/>
        <v>-80.644835999999998</v>
      </c>
      <c r="J453">
        <v>18833333333.333</v>
      </c>
      <c r="K453">
        <v>-86.249015999999997</v>
      </c>
      <c r="L453">
        <v>-77.732437000000004</v>
      </c>
      <c r="N453" s="3">
        <f t="shared" si="75"/>
        <v>21.323555555555998</v>
      </c>
      <c r="O453" s="3">
        <f t="shared" si="73"/>
        <v>-87.152602999999999</v>
      </c>
    </row>
    <row r="454" spans="2:16" x14ac:dyDescent="0.25">
      <c r="B454">
        <v>19861111111.111</v>
      </c>
      <c r="C454">
        <v>-87.162575000000004</v>
      </c>
      <c r="D454">
        <v>-79.027405000000002</v>
      </c>
      <c r="F454" s="3">
        <f t="shared" si="74"/>
        <v>22.242666666666999</v>
      </c>
      <c r="G454" s="3">
        <f t="shared" si="72"/>
        <v>-78.299644000000001</v>
      </c>
      <c r="J454">
        <v>19861111111.111</v>
      </c>
      <c r="K454">
        <v>-78.301682</v>
      </c>
      <c r="L454">
        <v>-69.590736000000007</v>
      </c>
      <c r="N454" s="3">
        <f t="shared" si="75"/>
        <v>22.242666666666999</v>
      </c>
      <c r="O454" s="3">
        <f t="shared" si="73"/>
        <v>-92.179030999999995</v>
      </c>
    </row>
    <row r="455" spans="2:16" x14ac:dyDescent="0.25">
      <c r="B455">
        <v>20888888888.889</v>
      </c>
      <c r="C455">
        <v>-86.040488999999994</v>
      </c>
      <c r="D455">
        <v>-78.073204000000004</v>
      </c>
      <c r="F455" s="3">
        <f t="shared" si="74"/>
        <v>23.161777777777999</v>
      </c>
      <c r="G455" s="3">
        <f t="shared" si="72"/>
        <v>-80.406372000000005</v>
      </c>
      <c r="J455">
        <v>20888888888.889</v>
      </c>
      <c r="K455">
        <v>-73.409225000000006</v>
      </c>
      <c r="L455">
        <v>-64.548454000000007</v>
      </c>
      <c r="N455" s="3">
        <f t="shared" si="75"/>
        <v>23.161777777777999</v>
      </c>
      <c r="O455" s="3">
        <f t="shared" si="73"/>
        <v>-83.910255000000006</v>
      </c>
    </row>
    <row r="456" spans="2:16" x14ac:dyDescent="0.25">
      <c r="B456">
        <v>21916666666.667</v>
      </c>
      <c r="C456">
        <v>-83.289107999999999</v>
      </c>
      <c r="D456">
        <v>-75.301963999999998</v>
      </c>
      <c r="F456" s="3">
        <f t="shared" si="74"/>
        <v>24.080888888889</v>
      </c>
      <c r="G456" s="3">
        <f t="shared" si="72"/>
        <v>-78.520775</v>
      </c>
      <c r="J456">
        <v>21916666666.667</v>
      </c>
      <c r="K456">
        <v>-70.620079000000004</v>
      </c>
      <c r="L456">
        <v>-61.483275999999996</v>
      </c>
      <c r="N456" s="3">
        <f t="shared" si="75"/>
        <v>24.080888888889</v>
      </c>
      <c r="O456" s="3">
        <f t="shared" si="73"/>
        <v>-100.41434</v>
      </c>
    </row>
    <row r="457" spans="2:16" x14ac:dyDescent="0.25">
      <c r="B457">
        <v>22944444444.444</v>
      </c>
      <c r="C457">
        <v>-83.335723999999999</v>
      </c>
      <c r="D457">
        <v>-75.179039000000003</v>
      </c>
      <c r="F457" s="3">
        <f t="shared" si="74"/>
        <v>25</v>
      </c>
      <c r="G457" s="3">
        <f t="shared" si="72"/>
        <v>-81.473929999999996</v>
      </c>
      <c r="J457">
        <v>22944444444.444</v>
      </c>
      <c r="K457">
        <v>-71.072800000000001</v>
      </c>
      <c r="L457">
        <v>-61.833004000000003</v>
      </c>
      <c r="N457" s="3">
        <f t="shared" si="75"/>
        <v>25</v>
      </c>
      <c r="O457" s="3">
        <f t="shared" si="73"/>
        <v>-84.883003000000002</v>
      </c>
    </row>
    <row r="458" spans="2:16" x14ac:dyDescent="0.25">
      <c r="B458">
        <v>23972222222.222</v>
      </c>
      <c r="C458">
        <v>-78.245140000000006</v>
      </c>
      <c r="D458">
        <v>-70.290038999999993</v>
      </c>
      <c r="F458" s="3" t="s">
        <v>26</v>
      </c>
      <c r="J458">
        <v>23972222222.222</v>
      </c>
      <c r="K458">
        <v>-71.658882000000006</v>
      </c>
      <c r="L458">
        <v>-62.127459999999999</v>
      </c>
      <c r="N458" s="3" t="s">
        <v>26</v>
      </c>
    </row>
    <row r="459" spans="2:16" x14ac:dyDescent="0.25">
      <c r="B459">
        <v>25000000000</v>
      </c>
      <c r="C459">
        <v>-81.882011000000006</v>
      </c>
      <c r="D459">
        <v>-73.940926000000005</v>
      </c>
      <c r="J459">
        <v>25000000000</v>
      </c>
      <c r="K459">
        <v>-72.536797000000007</v>
      </c>
      <c r="L459">
        <v>-62.372166</v>
      </c>
    </row>
    <row r="460" spans="2:16" x14ac:dyDescent="0.25">
      <c r="B460" t="s">
        <v>26</v>
      </c>
      <c r="J460" t="s">
        <v>26</v>
      </c>
    </row>
    <row r="461" spans="2:16" x14ac:dyDescent="0.25">
      <c r="F461" s="3" t="s">
        <v>71</v>
      </c>
      <c r="N461" s="3" t="s">
        <v>71</v>
      </c>
    </row>
    <row r="462" spans="2:16" ht="15.75" x14ac:dyDescent="0.25">
      <c r="F462" s="3" t="s">
        <v>22</v>
      </c>
      <c r="G462" s="3" t="str">
        <f t="shared" ref="G462:G481" si="76">D488</f>
        <v>5Ix1L dBc Log Mag(dB)</v>
      </c>
      <c r="H462" s="26">
        <v>5</v>
      </c>
      <c r="N462" s="3" t="s">
        <v>22</v>
      </c>
      <c r="O462" s="3" t="str">
        <f t="shared" ref="O462:O481" si="77">L488</f>
        <v>5Ix1L dBc Log Mag(dB)</v>
      </c>
      <c r="P462" s="26">
        <v>5</v>
      </c>
    </row>
    <row r="463" spans="2:16" ht="15.75" x14ac:dyDescent="0.25">
      <c r="B463" t="s">
        <v>69</v>
      </c>
      <c r="F463" s="3">
        <f t="shared" ref="F463:F481" si="78">B489/1000000000</f>
        <v>6.5</v>
      </c>
      <c r="G463" s="3">
        <f t="shared" si="76"/>
        <v>-59.159903999999997</v>
      </c>
      <c r="H463" s="27">
        <f>ABS(AVERAGE(G463:G481)-(H462-1)*10)</f>
        <v>113.22762621052631</v>
      </c>
      <c r="J463" t="s">
        <v>69</v>
      </c>
      <c r="N463" s="3">
        <f t="shared" ref="N463:N481" si="79">J489/1000000000</f>
        <v>6.5</v>
      </c>
      <c r="O463" s="3">
        <f t="shared" si="77"/>
        <v>-53.351173000000003</v>
      </c>
      <c r="P463" s="27">
        <f>ABS(AVERAGE(O463:O481)-(P462-1)*10)</f>
        <v>116.10208289473684</v>
      </c>
    </row>
    <row r="464" spans="2:16" x14ac:dyDescent="0.25">
      <c r="B464" t="s">
        <v>22</v>
      </c>
      <c r="C464" t="s">
        <v>184</v>
      </c>
      <c r="D464" t="s">
        <v>98</v>
      </c>
      <c r="F464" s="3">
        <f t="shared" si="78"/>
        <v>7.4469444444443997</v>
      </c>
      <c r="G464" s="3">
        <f t="shared" si="76"/>
        <v>-66.354645000000005</v>
      </c>
      <c r="J464" t="s">
        <v>22</v>
      </c>
      <c r="K464" t="s">
        <v>184</v>
      </c>
      <c r="L464" t="s">
        <v>98</v>
      </c>
      <c r="N464" s="3">
        <f t="shared" si="79"/>
        <v>7.4469444444443997</v>
      </c>
      <c r="O464" s="3">
        <f t="shared" si="77"/>
        <v>-70.059341000000003</v>
      </c>
    </row>
    <row r="465" spans="2:15" x14ac:dyDescent="0.25">
      <c r="B465">
        <v>8456000000</v>
      </c>
      <c r="C465">
        <v>-92.580314999999999</v>
      </c>
      <c r="D465">
        <v>-87.392593000000005</v>
      </c>
      <c r="F465" s="3">
        <f t="shared" si="78"/>
        <v>8.3938888888888989</v>
      </c>
      <c r="G465" s="3">
        <f t="shared" si="76"/>
        <v>-68.794708</v>
      </c>
      <c r="J465">
        <v>8456000000</v>
      </c>
      <c r="K465">
        <v>-88.585753999999994</v>
      </c>
      <c r="L465">
        <v>-81.3078</v>
      </c>
      <c r="N465" s="3">
        <f t="shared" si="79"/>
        <v>8.3938888888888989</v>
      </c>
      <c r="O465" s="3">
        <f t="shared" si="77"/>
        <v>-72.807426000000007</v>
      </c>
    </row>
    <row r="466" spans="2:15" x14ac:dyDescent="0.25">
      <c r="B466">
        <v>9375111111.1110992</v>
      </c>
      <c r="C466">
        <v>-95.651436000000004</v>
      </c>
      <c r="D466">
        <v>-89.221146000000005</v>
      </c>
      <c r="F466" s="3">
        <f t="shared" si="78"/>
        <v>9.3408333333333005</v>
      </c>
      <c r="G466" s="3">
        <f t="shared" si="76"/>
        <v>-70.724311999999998</v>
      </c>
      <c r="J466">
        <v>9375111111.1110992</v>
      </c>
      <c r="K466">
        <v>-93.676940999999999</v>
      </c>
      <c r="L466">
        <v>-85.951415999999995</v>
      </c>
      <c r="N466" s="3">
        <f t="shared" si="79"/>
        <v>9.3408333333333005</v>
      </c>
      <c r="O466" s="3">
        <f t="shared" si="77"/>
        <v>-72.971740999999994</v>
      </c>
    </row>
    <row r="467" spans="2:15" x14ac:dyDescent="0.25">
      <c r="B467">
        <v>10294222222.222</v>
      </c>
      <c r="C467">
        <v>-90.678580999999994</v>
      </c>
      <c r="D467">
        <v>-83.734290999999999</v>
      </c>
      <c r="F467" s="3">
        <f t="shared" si="78"/>
        <v>10.287777777778</v>
      </c>
      <c r="G467" s="3">
        <f t="shared" si="76"/>
        <v>-88.061690999999996</v>
      </c>
      <c r="J467">
        <v>10294222222.222</v>
      </c>
      <c r="K467">
        <v>-89.993865999999997</v>
      </c>
      <c r="L467">
        <v>-82.219336999999996</v>
      </c>
      <c r="N467" s="3">
        <f t="shared" si="79"/>
        <v>10.287777777778</v>
      </c>
      <c r="O467" s="3">
        <f t="shared" si="77"/>
        <v>-73.235977000000005</v>
      </c>
    </row>
    <row r="468" spans="2:15" x14ac:dyDescent="0.25">
      <c r="B468">
        <v>11213333333.333</v>
      </c>
      <c r="C468">
        <v>-88.334023000000002</v>
      </c>
      <c r="D468">
        <v>-81.258521999999999</v>
      </c>
      <c r="F468" s="3">
        <f t="shared" si="78"/>
        <v>11.234722222222</v>
      </c>
      <c r="G468" s="3">
        <f t="shared" si="76"/>
        <v>-70.503174000000001</v>
      </c>
      <c r="J468">
        <v>11213333333.333</v>
      </c>
      <c r="K468">
        <v>-88.792702000000006</v>
      </c>
      <c r="L468">
        <v>-80.843284999999995</v>
      </c>
      <c r="N468" s="3">
        <f t="shared" si="79"/>
        <v>11.234722222222</v>
      </c>
      <c r="O468" s="3">
        <f t="shared" si="77"/>
        <v>-74.763794000000004</v>
      </c>
    </row>
    <row r="469" spans="2:15" x14ac:dyDescent="0.25">
      <c r="B469">
        <v>12132444444.444</v>
      </c>
      <c r="C469">
        <v>-88.968040000000002</v>
      </c>
      <c r="D469">
        <v>-82.168700999999999</v>
      </c>
      <c r="F469" s="3">
        <f t="shared" si="78"/>
        <v>12.181666666667001</v>
      </c>
      <c r="G469" s="3">
        <f t="shared" si="76"/>
        <v>-77.548500000000004</v>
      </c>
      <c r="J469">
        <v>12132444444.444</v>
      </c>
      <c r="K469">
        <v>-85.218376000000006</v>
      </c>
      <c r="L469">
        <v>-77.205353000000002</v>
      </c>
      <c r="N469" s="3">
        <f t="shared" si="79"/>
        <v>12.181666666667001</v>
      </c>
      <c r="O469" s="3">
        <f t="shared" si="77"/>
        <v>-71.591605999999999</v>
      </c>
    </row>
    <row r="470" spans="2:15" x14ac:dyDescent="0.25">
      <c r="B470">
        <v>13051555555.556</v>
      </c>
      <c r="C470">
        <v>-83.224052</v>
      </c>
      <c r="D470">
        <v>-76.611382000000006</v>
      </c>
      <c r="F470" s="3">
        <f t="shared" si="78"/>
        <v>13.128611111111001</v>
      </c>
      <c r="G470" s="3">
        <f t="shared" si="76"/>
        <v>-69.431374000000005</v>
      </c>
      <c r="J470">
        <v>13051555555.556</v>
      </c>
      <c r="K470">
        <v>-88.516609000000003</v>
      </c>
      <c r="L470">
        <v>-79.906288000000004</v>
      </c>
      <c r="N470" s="3">
        <f t="shared" si="79"/>
        <v>13.128611111111001</v>
      </c>
      <c r="O470" s="3">
        <f t="shared" si="77"/>
        <v>-72.951796999999999</v>
      </c>
    </row>
    <row r="471" spans="2:15" x14ac:dyDescent="0.25">
      <c r="B471">
        <v>13970666666.667</v>
      </c>
      <c r="C471">
        <v>-86.761985999999993</v>
      </c>
      <c r="D471">
        <v>-80.013992000000002</v>
      </c>
      <c r="F471" s="3">
        <f t="shared" si="78"/>
        <v>14.075555555555999</v>
      </c>
      <c r="G471" s="3">
        <f t="shared" si="76"/>
        <v>-65.817183999999997</v>
      </c>
      <c r="J471">
        <v>13970666666.667</v>
      </c>
      <c r="K471">
        <v>-87.314491000000004</v>
      </c>
      <c r="L471">
        <v>-78.157791000000003</v>
      </c>
      <c r="N471" s="3">
        <f t="shared" si="79"/>
        <v>14.075555555555999</v>
      </c>
      <c r="O471" s="3">
        <f t="shared" si="77"/>
        <v>-74.399688999999995</v>
      </c>
    </row>
    <row r="472" spans="2:15" x14ac:dyDescent="0.25">
      <c r="B472">
        <v>14889777777.778</v>
      </c>
      <c r="C472">
        <v>-92.026618999999997</v>
      </c>
      <c r="D472">
        <v>-85.145461999999995</v>
      </c>
      <c r="F472" s="3">
        <f t="shared" si="78"/>
        <v>15.022500000000001</v>
      </c>
      <c r="G472" s="3">
        <f t="shared" si="76"/>
        <v>-87.601356999999993</v>
      </c>
      <c r="J472">
        <v>14889777777.778</v>
      </c>
      <c r="K472">
        <v>-86.645499999999998</v>
      </c>
      <c r="L472">
        <v>-77.383537000000004</v>
      </c>
      <c r="N472" s="3">
        <f t="shared" si="79"/>
        <v>15.022500000000001</v>
      </c>
      <c r="O472" s="3">
        <f t="shared" si="77"/>
        <v>-78.222733000000005</v>
      </c>
    </row>
    <row r="473" spans="2:15" x14ac:dyDescent="0.25">
      <c r="B473">
        <v>15808888888.889</v>
      </c>
      <c r="C473">
        <v>-93.111228999999994</v>
      </c>
      <c r="D473">
        <v>-85.894287000000006</v>
      </c>
      <c r="F473" s="3">
        <f t="shared" si="78"/>
        <v>15.969444444444001</v>
      </c>
      <c r="G473" s="3">
        <f t="shared" si="76"/>
        <v>-75.486862000000002</v>
      </c>
      <c r="J473">
        <v>15808888888.889</v>
      </c>
      <c r="K473">
        <v>-87.444916000000006</v>
      </c>
      <c r="L473">
        <v>-78.370902999999998</v>
      </c>
      <c r="N473" s="3">
        <f t="shared" si="79"/>
        <v>15.969444444444001</v>
      </c>
      <c r="O473" s="3">
        <f t="shared" si="77"/>
        <v>-74.689507000000006</v>
      </c>
    </row>
    <row r="474" spans="2:15" x14ac:dyDescent="0.25">
      <c r="B474">
        <v>16728000000</v>
      </c>
      <c r="C474">
        <v>-101.43286999999999</v>
      </c>
      <c r="D474">
        <v>-93.737526000000003</v>
      </c>
      <c r="F474" s="3">
        <f t="shared" si="78"/>
        <v>16.916388888888999</v>
      </c>
      <c r="G474" s="3">
        <f t="shared" si="76"/>
        <v>-86.650481999999997</v>
      </c>
      <c r="J474">
        <v>16728000000</v>
      </c>
      <c r="K474">
        <v>-91.567436000000001</v>
      </c>
      <c r="L474">
        <v>-82.811340000000001</v>
      </c>
      <c r="N474" s="3">
        <f t="shared" si="79"/>
        <v>16.916388888888999</v>
      </c>
      <c r="O474" s="3">
        <f t="shared" si="77"/>
        <v>-83.377433999999994</v>
      </c>
    </row>
    <row r="475" spans="2:15" x14ac:dyDescent="0.25">
      <c r="B475">
        <v>17647111111.111</v>
      </c>
      <c r="C475">
        <v>-105.31914</v>
      </c>
      <c r="D475">
        <v>-97.269469999999998</v>
      </c>
      <c r="F475" s="3">
        <f t="shared" si="78"/>
        <v>17.863333333332999</v>
      </c>
      <c r="G475" s="3">
        <f t="shared" si="76"/>
        <v>-71.383262999999999</v>
      </c>
      <c r="J475">
        <v>17647111111.111</v>
      </c>
      <c r="K475">
        <v>-97.044464000000005</v>
      </c>
      <c r="L475">
        <v>-88.587051000000002</v>
      </c>
      <c r="N475" s="3">
        <f t="shared" si="79"/>
        <v>17.863333333332999</v>
      </c>
      <c r="O475" s="3">
        <f t="shared" si="77"/>
        <v>-81.253387000000004</v>
      </c>
    </row>
    <row r="476" spans="2:15" x14ac:dyDescent="0.25">
      <c r="B476">
        <v>18566222222.222</v>
      </c>
      <c r="C476">
        <v>-86.732353000000003</v>
      </c>
      <c r="D476">
        <v>-78.597504000000001</v>
      </c>
      <c r="F476" s="3">
        <f t="shared" si="78"/>
        <v>18.810277777778001</v>
      </c>
      <c r="G476" s="3">
        <f t="shared" si="76"/>
        <v>-66.876480000000001</v>
      </c>
      <c r="J476">
        <v>18566222222.222</v>
      </c>
      <c r="K476">
        <v>-96.630699000000007</v>
      </c>
      <c r="L476">
        <v>-88.230202000000006</v>
      </c>
      <c r="N476" s="3">
        <f t="shared" si="79"/>
        <v>18.810277777778001</v>
      </c>
      <c r="O476" s="3">
        <f t="shared" si="77"/>
        <v>-80.043471999999994</v>
      </c>
    </row>
    <row r="477" spans="2:15" x14ac:dyDescent="0.25">
      <c r="B477">
        <v>19485333333.333</v>
      </c>
      <c r="C477">
        <v>-87.030395999999996</v>
      </c>
      <c r="D477">
        <v>-78.777305999999996</v>
      </c>
      <c r="F477" s="3">
        <f t="shared" si="78"/>
        <v>19.757222222222001</v>
      </c>
      <c r="G477" s="3">
        <f t="shared" si="76"/>
        <v>-74.186950999999993</v>
      </c>
      <c r="J477">
        <v>19485333333.333</v>
      </c>
      <c r="K477">
        <v>-104.55755000000001</v>
      </c>
      <c r="L477">
        <v>-96.040970000000002</v>
      </c>
      <c r="N477" s="3">
        <f t="shared" si="79"/>
        <v>19.757222222222001</v>
      </c>
      <c r="O477" s="3">
        <f t="shared" si="77"/>
        <v>-95.080039999999997</v>
      </c>
    </row>
    <row r="478" spans="2:15" x14ac:dyDescent="0.25">
      <c r="B478">
        <v>20404444444.444</v>
      </c>
      <c r="C478">
        <v>-92.836089999999999</v>
      </c>
      <c r="D478">
        <v>-84.700919999999996</v>
      </c>
      <c r="F478" s="3">
        <f t="shared" si="78"/>
        <v>20.704166666667</v>
      </c>
      <c r="G478" s="3">
        <f t="shared" si="76"/>
        <v>-72.564850000000007</v>
      </c>
      <c r="J478">
        <v>20404444444.444</v>
      </c>
      <c r="K478">
        <v>-101.40463</v>
      </c>
      <c r="L478">
        <v>-92.693695000000005</v>
      </c>
      <c r="N478" s="3">
        <f t="shared" si="79"/>
        <v>20.704166666667</v>
      </c>
      <c r="O478" s="3">
        <f t="shared" si="77"/>
        <v>-81.023003000000003</v>
      </c>
    </row>
    <row r="479" spans="2:15" x14ac:dyDescent="0.25">
      <c r="B479">
        <v>21323555555.556</v>
      </c>
      <c r="C479">
        <v>-88.612114000000005</v>
      </c>
      <c r="D479">
        <v>-80.644835999999998</v>
      </c>
      <c r="F479" s="3">
        <f t="shared" si="78"/>
        <v>21.651111111111</v>
      </c>
      <c r="G479" s="3">
        <f t="shared" si="76"/>
        <v>-67.997955000000005</v>
      </c>
      <c r="J479">
        <v>21323555555.556</v>
      </c>
      <c r="K479">
        <v>-96.013373999999999</v>
      </c>
      <c r="L479">
        <v>-87.152602999999999</v>
      </c>
      <c r="N479" s="3">
        <f t="shared" si="79"/>
        <v>21.651111111111</v>
      </c>
      <c r="O479" s="3">
        <f t="shared" si="77"/>
        <v>-86.380341000000001</v>
      </c>
    </row>
    <row r="480" spans="2:15" x14ac:dyDescent="0.25">
      <c r="B480">
        <v>22242666666.667</v>
      </c>
      <c r="C480">
        <v>-86.286797000000007</v>
      </c>
      <c r="D480">
        <v>-78.299644000000001</v>
      </c>
      <c r="F480" s="3">
        <f t="shared" si="78"/>
        <v>22.598055555555998</v>
      </c>
      <c r="G480" s="3">
        <f t="shared" si="76"/>
        <v>-73.437149000000005</v>
      </c>
      <c r="J480">
        <v>22242666666.667</v>
      </c>
      <c r="K480">
        <v>-101.31583000000001</v>
      </c>
      <c r="L480">
        <v>-92.179030999999995</v>
      </c>
      <c r="N480" s="3">
        <f t="shared" si="79"/>
        <v>22.598055555555998</v>
      </c>
      <c r="O480" s="3">
        <f t="shared" si="77"/>
        <v>-78.084464999999994</v>
      </c>
    </row>
    <row r="481" spans="2:16" x14ac:dyDescent="0.25">
      <c r="B481">
        <v>23161777777.778</v>
      </c>
      <c r="C481">
        <v>-88.563057000000001</v>
      </c>
      <c r="D481">
        <v>-80.406372000000005</v>
      </c>
      <c r="F481" s="3">
        <f t="shared" si="78"/>
        <v>23.545000000000002</v>
      </c>
      <c r="G481" s="3">
        <f t="shared" si="76"/>
        <v>-78.744056999999998</v>
      </c>
      <c r="J481">
        <v>23161777777.778</v>
      </c>
      <c r="K481">
        <v>-93.150054999999995</v>
      </c>
      <c r="L481">
        <v>-83.910255000000006</v>
      </c>
      <c r="N481" s="3">
        <f t="shared" si="79"/>
        <v>23.545000000000002</v>
      </c>
      <c r="O481" s="3">
        <f t="shared" si="77"/>
        <v>-71.652648999999997</v>
      </c>
    </row>
    <row r="482" spans="2:16" x14ac:dyDescent="0.25">
      <c r="B482">
        <v>24080888888.889</v>
      </c>
      <c r="C482">
        <v>-86.475876</v>
      </c>
      <c r="D482">
        <v>-78.520775</v>
      </c>
      <c r="F482" s="3" t="s">
        <v>26</v>
      </c>
      <c r="J482">
        <v>24080888888.889</v>
      </c>
      <c r="K482">
        <v>-109.94577</v>
      </c>
      <c r="L482">
        <v>-100.41434</v>
      </c>
      <c r="N482" s="3" t="s">
        <v>26</v>
      </c>
    </row>
    <row r="483" spans="2:16" x14ac:dyDescent="0.25">
      <c r="B483">
        <v>25000000000</v>
      </c>
      <c r="C483">
        <v>-89.415008999999998</v>
      </c>
      <c r="D483">
        <v>-81.473929999999996</v>
      </c>
      <c r="J483">
        <v>25000000000</v>
      </c>
      <c r="K483">
        <v>-95.047638000000006</v>
      </c>
      <c r="L483">
        <v>-84.883003000000002</v>
      </c>
    </row>
    <row r="484" spans="2:16" x14ac:dyDescent="0.25">
      <c r="B484" t="s">
        <v>26</v>
      </c>
      <c r="J484" t="s">
        <v>26</v>
      </c>
    </row>
    <row r="485" spans="2:16" x14ac:dyDescent="0.25">
      <c r="F485" s="3" t="s">
        <v>72</v>
      </c>
      <c r="N485" s="3" t="s">
        <v>72</v>
      </c>
    </row>
    <row r="486" spans="2:16" ht="15.75" x14ac:dyDescent="0.25">
      <c r="F486" s="3" t="s">
        <v>22</v>
      </c>
      <c r="G486" s="3" t="str">
        <f t="shared" ref="G486:G505" si="80">D512</f>
        <v>5Ix2L dBc Log Mag(dB)</v>
      </c>
      <c r="H486" s="26">
        <v>5</v>
      </c>
      <c r="N486" s="3" t="s">
        <v>22</v>
      </c>
      <c r="O486" s="3" t="str">
        <f t="shared" ref="O486:O505" si="81">L512</f>
        <v>5Ix2L dBc Log Mag(dB)</v>
      </c>
      <c r="P486" s="26">
        <v>5</v>
      </c>
    </row>
    <row r="487" spans="2:16" ht="15.75" x14ac:dyDescent="0.25">
      <c r="B487" t="s">
        <v>71</v>
      </c>
      <c r="F487" s="3">
        <f t="shared" ref="F487:F505" si="82">B513/1000000000</f>
        <v>12.545</v>
      </c>
      <c r="G487" s="3">
        <f t="shared" si="80"/>
        <v>-65.371932999999999</v>
      </c>
      <c r="H487" s="27">
        <f>ABS(AVERAGE(G487:G505)-(H486-1)*10)</f>
        <v>121.78119426315787</v>
      </c>
      <c r="J487" t="s">
        <v>71</v>
      </c>
      <c r="N487" s="3">
        <f t="shared" ref="N487:N505" si="83">J513/1000000000</f>
        <v>12.545</v>
      </c>
      <c r="O487" s="3">
        <f t="shared" si="81"/>
        <v>-75.052513000000005</v>
      </c>
      <c r="P487" s="27">
        <f>ABS(AVERAGE(O487:O505)-(P486-1)*10)</f>
        <v>129.80089726315788</v>
      </c>
    </row>
    <row r="488" spans="2:16" x14ac:dyDescent="0.25">
      <c r="B488" t="s">
        <v>22</v>
      </c>
      <c r="C488" t="s">
        <v>185</v>
      </c>
      <c r="D488" t="s">
        <v>99</v>
      </c>
      <c r="F488" s="3">
        <f t="shared" si="82"/>
        <v>13.236944444444001</v>
      </c>
      <c r="G488" s="3">
        <f t="shared" si="80"/>
        <v>-71.539490000000001</v>
      </c>
      <c r="J488" t="s">
        <v>22</v>
      </c>
      <c r="K488" t="s">
        <v>185</v>
      </c>
      <c r="L488" t="s">
        <v>99</v>
      </c>
      <c r="N488" s="3">
        <f t="shared" si="83"/>
        <v>13.236944444444001</v>
      </c>
      <c r="O488" s="3">
        <f t="shared" si="81"/>
        <v>-82.435028000000003</v>
      </c>
    </row>
    <row r="489" spans="2:16" x14ac:dyDescent="0.25">
      <c r="B489">
        <v>6500000000</v>
      </c>
      <c r="C489">
        <v>-64.347633000000002</v>
      </c>
      <c r="D489">
        <v>-59.159903999999997</v>
      </c>
      <c r="F489" s="3">
        <f t="shared" si="82"/>
        <v>13.928888888889</v>
      </c>
      <c r="G489" s="3">
        <f t="shared" si="80"/>
        <v>-80.472351000000003</v>
      </c>
      <c r="J489">
        <v>6500000000</v>
      </c>
      <c r="K489">
        <v>-60.629123999999997</v>
      </c>
      <c r="L489">
        <v>-53.351173000000003</v>
      </c>
      <c r="N489" s="3">
        <f t="shared" si="83"/>
        <v>13.928888888889</v>
      </c>
      <c r="O489" s="3">
        <f t="shared" si="81"/>
        <v>-88.838736999999995</v>
      </c>
    </row>
    <row r="490" spans="2:16" x14ac:dyDescent="0.25">
      <c r="B490">
        <v>7446944444.4443998</v>
      </c>
      <c r="C490">
        <v>-72.784942999999998</v>
      </c>
      <c r="D490">
        <v>-66.354645000000005</v>
      </c>
      <c r="F490" s="3">
        <f t="shared" si="82"/>
        <v>14.620833333333</v>
      </c>
      <c r="G490" s="3">
        <f t="shared" si="80"/>
        <v>-87.898987000000005</v>
      </c>
      <c r="J490">
        <v>7446944444.4443998</v>
      </c>
      <c r="K490">
        <v>-77.784858999999997</v>
      </c>
      <c r="L490">
        <v>-70.059341000000003</v>
      </c>
      <c r="N490" s="3">
        <f t="shared" si="83"/>
        <v>14.620833333333</v>
      </c>
      <c r="O490" s="3">
        <f t="shared" si="81"/>
        <v>-95.467879999999994</v>
      </c>
    </row>
    <row r="491" spans="2:16" x14ac:dyDescent="0.25">
      <c r="B491">
        <v>8393888888.8888998</v>
      </c>
      <c r="C491">
        <v>-75.738990999999999</v>
      </c>
      <c r="D491">
        <v>-68.794708</v>
      </c>
      <c r="F491" s="3">
        <f t="shared" si="82"/>
        <v>15.312777777778001</v>
      </c>
      <c r="G491" s="3">
        <f t="shared" si="80"/>
        <v>-86.415358999999995</v>
      </c>
      <c r="J491">
        <v>8393888888.8888998</v>
      </c>
      <c r="K491">
        <v>-80.581954999999994</v>
      </c>
      <c r="L491">
        <v>-72.807426000000007</v>
      </c>
      <c r="N491" s="3">
        <f t="shared" si="83"/>
        <v>15.312777777778001</v>
      </c>
      <c r="O491" s="3">
        <f t="shared" si="81"/>
        <v>-99.952133000000003</v>
      </c>
    </row>
    <row r="492" spans="2:16" x14ac:dyDescent="0.25">
      <c r="B492">
        <v>9340833333.3332996</v>
      </c>
      <c r="C492">
        <v>-77.799812000000003</v>
      </c>
      <c r="D492">
        <v>-70.724311999999998</v>
      </c>
      <c r="F492" s="3">
        <f t="shared" si="82"/>
        <v>16.004722222222</v>
      </c>
      <c r="G492" s="3">
        <f t="shared" si="80"/>
        <v>-85.405181999999996</v>
      </c>
      <c r="J492">
        <v>9340833333.3332996</v>
      </c>
      <c r="K492">
        <v>-80.921158000000005</v>
      </c>
      <c r="L492">
        <v>-72.971740999999994</v>
      </c>
      <c r="N492" s="3">
        <f t="shared" si="83"/>
        <v>16.004722222222</v>
      </c>
      <c r="O492" s="3">
        <f t="shared" si="81"/>
        <v>-90.728003999999999</v>
      </c>
    </row>
    <row r="493" spans="2:16" x14ac:dyDescent="0.25">
      <c r="B493">
        <v>10287777777.778</v>
      </c>
      <c r="C493">
        <v>-94.861030999999997</v>
      </c>
      <c r="D493">
        <v>-88.061690999999996</v>
      </c>
      <c r="F493" s="3">
        <f t="shared" si="82"/>
        <v>16.696666666666999</v>
      </c>
      <c r="G493" s="3">
        <f t="shared" si="80"/>
        <v>-80.933555999999996</v>
      </c>
      <c r="J493">
        <v>10287777777.778</v>
      </c>
      <c r="K493">
        <v>-81.249001000000007</v>
      </c>
      <c r="L493">
        <v>-73.235977000000005</v>
      </c>
      <c r="N493" s="3">
        <f t="shared" si="83"/>
        <v>16.696666666666999</v>
      </c>
      <c r="O493" s="3">
        <f t="shared" si="81"/>
        <v>-92.109427999999994</v>
      </c>
    </row>
    <row r="494" spans="2:16" x14ac:dyDescent="0.25">
      <c r="B494">
        <v>11234722222.222</v>
      </c>
      <c r="C494">
        <v>-77.115844999999993</v>
      </c>
      <c r="D494">
        <v>-70.503174000000001</v>
      </c>
      <c r="F494" s="3">
        <f t="shared" si="82"/>
        <v>17.388611111111</v>
      </c>
      <c r="G494" s="3">
        <f t="shared" si="80"/>
        <v>-88.917716999999996</v>
      </c>
      <c r="J494">
        <v>11234722222.222</v>
      </c>
      <c r="K494">
        <v>-83.374115000000003</v>
      </c>
      <c r="L494">
        <v>-74.763794000000004</v>
      </c>
      <c r="N494" s="3">
        <f t="shared" si="83"/>
        <v>17.388611111111</v>
      </c>
      <c r="O494" s="3">
        <f t="shared" si="81"/>
        <v>-85.701035000000005</v>
      </c>
    </row>
    <row r="495" spans="2:16" x14ac:dyDescent="0.25">
      <c r="B495">
        <v>12181666666.667</v>
      </c>
      <c r="C495">
        <v>-84.296486000000002</v>
      </c>
      <c r="D495">
        <v>-77.548500000000004</v>
      </c>
      <c r="F495" s="3">
        <f t="shared" si="82"/>
        <v>18.080555555556</v>
      </c>
      <c r="G495" s="3">
        <f t="shared" si="80"/>
        <v>-76.220275999999998</v>
      </c>
      <c r="J495">
        <v>12181666666.667</v>
      </c>
      <c r="K495">
        <v>-80.748305999999999</v>
      </c>
      <c r="L495">
        <v>-71.591605999999999</v>
      </c>
      <c r="N495" s="3">
        <f t="shared" si="83"/>
        <v>18.080555555556</v>
      </c>
      <c r="O495" s="3">
        <f t="shared" si="81"/>
        <v>-94.385475</v>
      </c>
    </row>
    <row r="496" spans="2:16" x14ac:dyDescent="0.25">
      <c r="B496">
        <v>13128611111.111</v>
      </c>
      <c r="C496">
        <v>-76.312531000000007</v>
      </c>
      <c r="D496">
        <v>-69.431374000000005</v>
      </c>
      <c r="F496" s="3">
        <f t="shared" si="82"/>
        <v>18.772500000000001</v>
      </c>
      <c r="G496" s="3">
        <f t="shared" si="80"/>
        <v>-73.583313000000004</v>
      </c>
      <c r="J496">
        <v>13128611111.111</v>
      </c>
      <c r="K496">
        <v>-82.213759999999994</v>
      </c>
      <c r="L496">
        <v>-72.951796999999999</v>
      </c>
      <c r="N496" s="3">
        <f t="shared" si="83"/>
        <v>18.772500000000001</v>
      </c>
      <c r="O496" s="3">
        <f t="shared" si="81"/>
        <v>-87.424048999999997</v>
      </c>
    </row>
    <row r="497" spans="2:16" x14ac:dyDescent="0.25">
      <c r="B497">
        <v>14075555555.556</v>
      </c>
      <c r="C497">
        <v>-73.034126000000001</v>
      </c>
      <c r="D497">
        <v>-65.817183999999997</v>
      </c>
      <c r="F497" s="3">
        <f t="shared" si="82"/>
        <v>19.464444444444002</v>
      </c>
      <c r="G497" s="3">
        <f t="shared" si="80"/>
        <v>-79.427718999999996</v>
      </c>
      <c r="J497">
        <v>14075555555.556</v>
      </c>
      <c r="K497">
        <v>-83.473693999999995</v>
      </c>
      <c r="L497">
        <v>-74.399688999999995</v>
      </c>
      <c r="N497" s="3">
        <f t="shared" si="83"/>
        <v>19.464444444444002</v>
      </c>
      <c r="O497" s="3">
        <f t="shared" si="81"/>
        <v>-88.662102000000004</v>
      </c>
    </row>
    <row r="498" spans="2:16" x14ac:dyDescent="0.25">
      <c r="B498">
        <v>15022500000</v>
      </c>
      <c r="C498">
        <v>-95.296700000000001</v>
      </c>
      <c r="D498">
        <v>-87.601356999999993</v>
      </c>
      <c r="F498" s="3">
        <f t="shared" si="82"/>
        <v>20.156388888889001</v>
      </c>
      <c r="G498" s="3">
        <f t="shared" si="80"/>
        <v>-87.729843000000002</v>
      </c>
      <c r="J498">
        <v>15022500000</v>
      </c>
      <c r="K498">
        <v>-86.978827999999993</v>
      </c>
      <c r="L498">
        <v>-78.222733000000005</v>
      </c>
      <c r="N498" s="3">
        <f t="shared" si="83"/>
        <v>20.156388888889001</v>
      </c>
      <c r="O498" s="3">
        <f t="shared" si="81"/>
        <v>-91.356551999999994</v>
      </c>
    </row>
    <row r="499" spans="2:16" x14ac:dyDescent="0.25">
      <c r="B499">
        <v>15969444444.444</v>
      </c>
      <c r="C499">
        <v>-83.536536999999996</v>
      </c>
      <c r="D499">
        <v>-75.486862000000002</v>
      </c>
      <c r="F499" s="3">
        <f t="shared" si="82"/>
        <v>20.848333333332999</v>
      </c>
      <c r="G499" s="3">
        <f t="shared" si="80"/>
        <v>-88.841080000000005</v>
      </c>
      <c r="J499">
        <v>15969444444.444</v>
      </c>
      <c r="K499">
        <v>-83.146918999999997</v>
      </c>
      <c r="L499">
        <v>-74.689507000000006</v>
      </c>
      <c r="N499" s="3">
        <f t="shared" si="83"/>
        <v>20.848333333332999</v>
      </c>
      <c r="O499" s="3">
        <f t="shared" si="81"/>
        <v>-98.761948000000004</v>
      </c>
    </row>
    <row r="500" spans="2:16" x14ac:dyDescent="0.25">
      <c r="B500">
        <v>16916388888.889</v>
      </c>
      <c r="C500">
        <v>-94.785331999999997</v>
      </c>
      <c r="D500">
        <v>-86.650481999999997</v>
      </c>
      <c r="F500" s="3">
        <f t="shared" si="82"/>
        <v>21.540277777777998</v>
      </c>
      <c r="G500" s="3">
        <f t="shared" si="80"/>
        <v>-82.187736999999998</v>
      </c>
      <c r="J500">
        <v>16916388888.889</v>
      </c>
      <c r="K500">
        <v>-91.777930999999995</v>
      </c>
      <c r="L500">
        <v>-83.377433999999994</v>
      </c>
      <c r="N500" s="3">
        <f t="shared" si="83"/>
        <v>21.540277777777998</v>
      </c>
      <c r="O500" s="3">
        <f t="shared" si="81"/>
        <v>-90.964141999999995</v>
      </c>
    </row>
    <row r="501" spans="2:16" x14ac:dyDescent="0.25">
      <c r="B501">
        <v>17863333333.333</v>
      </c>
      <c r="C501">
        <v>-79.636353</v>
      </c>
      <c r="D501">
        <v>-71.383262999999999</v>
      </c>
      <c r="F501" s="3">
        <f t="shared" si="82"/>
        <v>22.232222222221999</v>
      </c>
      <c r="G501" s="3">
        <f t="shared" si="80"/>
        <v>-77.248786999999993</v>
      </c>
      <c r="J501">
        <v>17863333333.333</v>
      </c>
      <c r="K501">
        <v>-89.769965999999997</v>
      </c>
      <c r="L501">
        <v>-81.253387000000004</v>
      </c>
      <c r="N501" s="3">
        <f t="shared" si="83"/>
        <v>22.232222222221999</v>
      </c>
      <c r="O501" s="3">
        <f t="shared" si="81"/>
        <v>-89.023139999999998</v>
      </c>
    </row>
    <row r="502" spans="2:16" x14ac:dyDescent="0.25">
      <c r="B502">
        <v>18810277777.778</v>
      </c>
      <c r="C502">
        <v>-75.011650000000003</v>
      </c>
      <c r="D502">
        <v>-66.876480000000001</v>
      </c>
      <c r="F502" s="3">
        <f t="shared" si="82"/>
        <v>22.924166666666999</v>
      </c>
      <c r="G502" s="3">
        <f t="shared" si="80"/>
        <v>-81.379311000000001</v>
      </c>
      <c r="J502">
        <v>18810277777.778</v>
      </c>
      <c r="K502">
        <v>-88.754409999999993</v>
      </c>
      <c r="L502">
        <v>-80.043471999999994</v>
      </c>
      <c r="N502" s="3">
        <f t="shared" si="83"/>
        <v>22.924166666666999</v>
      </c>
      <c r="O502" s="3">
        <f t="shared" si="81"/>
        <v>-94.000832000000003</v>
      </c>
    </row>
    <row r="503" spans="2:16" x14ac:dyDescent="0.25">
      <c r="B503">
        <v>19757222222.222</v>
      </c>
      <c r="C503">
        <v>-82.154235999999997</v>
      </c>
      <c r="D503">
        <v>-74.186950999999993</v>
      </c>
      <c r="F503" s="3">
        <f t="shared" si="82"/>
        <v>23.616111111111</v>
      </c>
      <c r="G503" s="3">
        <f t="shared" si="80"/>
        <v>-78.259467999999998</v>
      </c>
      <c r="J503">
        <v>19757222222.222</v>
      </c>
      <c r="K503">
        <v>-103.94082</v>
      </c>
      <c r="L503">
        <v>-95.080039999999997</v>
      </c>
      <c r="N503" s="3">
        <f t="shared" si="83"/>
        <v>23.616111111111</v>
      </c>
      <c r="O503" s="3">
        <f t="shared" si="81"/>
        <v>-90.572845000000001</v>
      </c>
    </row>
    <row r="504" spans="2:16" x14ac:dyDescent="0.25">
      <c r="B504">
        <v>20704166666.667</v>
      </c>
      <c r="C504">
        <v>-80.551993999999993</v>
      </c>
      <c r="D504">
        <v>-72.564850000000007</v>
      </c>
      <c r="F504" s="3">
        <f t="shared" si="82"/>
        <v>24.308055555555999</v>
      </c>
      <c r="G504" s="3">
        <f t="shared" si="80"/>
        <v>-98.353508000000005</v>
      </c>
      <c r="J504">
        <v>20704166666.667</v>
      </c>
      <c r="K504">
        <v>-90.159805000000006</v>
      </c>
      <c r="L504">
        <v>-81.023003000000003</v>
      </c>
      <c r="N504" s="3">
        <f t="shared" si="83"/>
        <v>24.308055555555999</v>
      </c>
      <c r="O504" s="3">
        <f t="shared" si="81"/>
        <v>-88.956551000000005</v>
      </c>
    </row>
    <row r="505" spans="2:16" x14ac:dyDescent="0.25">
      <c r="B505">
        <v>21651111111.111</v>
      </c>
      <c r="C505">
        <v>-76.154640000000001</v>
      </c>
      <c r="D505">
        <v>-67.997955000000005</v>
      </c>
      <c r="F505" s="3">
        <f t="shared" si="82"/>
        <v>25</v>
      </c>
      <c r="G505" s="3">
        <f t="shared" si="80"/>
        <v>-83.657073999999994</v>
      </c>
      <c r="J505">
        <v>21651111111.111</v>
      </c>
      <c r="K505">
        <v>-95.620131999999998</v>
      </c>
      <c r="L505">
        <v>-86.380341000000001</v>
      </c>
      <c r="N505" s="3">
        <f t="shared" si="83"/>
        <v>25</v>
      </c>
      <c r="O505" s="3">
        <f t="shared" si="81"/>
        <v>-81.824653999999995</v>
      </c>
    </row>
    <row r="506" spans="2:16" x14ac:dyDescent="0.25">
      <c r="B506">
        <v>22598055555.556</v>
      </c>
      <c r="C506">
        <v>-81.392257999999998</v>
      </c>
      <c r="D506">
        <v>-73.437149000000005</v>
      </c>
      <c r="F506" s="3" t="s">
        <v>26</v>
      </c>
      <c r="J506">
        <v>22598055555.556</v>
      </c>
      <c r="K506">
        <v>-87.615882999999997</v>
      </c>
      <c r="L506">
        <v>-78.084464999999994</v>
      </c>
      <c r="N506" s="3" t="s">
        <v>26</v>
      </c>
    </row>
    <row r="507" spans="2:16" x14ac:dyDescent="0.25">
      <c r="B507">
        <v>23545000000</v>
      </c>
      <c r="C507">
        <v>-86.685135000000002</v>
      </c>
      <c r="D507">
        <v>-78.744056999999998</v>
      </c>
      <c r="J507">
        <v>23545000000</v>
      </c>
      <c r="K507">
        <v>-81.817284000000001</v>
      </c>
      <c r="L507">
        <v>-71.652648999999997</v>
      </c>
    </row>
    <row r="508" spans="2:16" x14ac:dyDescent="0.25">
      <c r="B508" t="s">
        <v>26</v>
      </c>
      <c r="J508" t="s">
        <v>26</v>
      </c>
    </row>
    <row r="509" spans="2:16" x14ac:dyDescent="0.25">
      <c r="F509" s="3" t="s">
        <v>74</v>
      </c>
      <c r="N509" s="3" t="s">
        <v>74</v>
      </c>
    </row>
    <row r="510" spans="2:16" ht="15.75" x14ac:dyDescent="0.25">
      <c r="F510" s="3" t="s">
        <v>22</v>
      </c>
      <c r="G510" s="3" t="str">
        <f t="shared" ref="G510:G529" si="84">D536</f>
        <v>5Ix3L dBc Log Mag(dB)</v>
      </c>
      <c r="H510" s="26">
        <v>5</v>
      </c>
      <c r="N510" s="3" t="s">
        <v>22</v>
      </c>
      <c r="O510" s="3" t="str">
        <f t="shared" ref="O510:O529" si="85">L536</f>
        <v>5Ix3L dBc Log Mag(dB)</v>
      </c>
      <c r="P510" s="26">
        <v>5</v>
      </c>
    </row>
    <row r="511" spans="2:16" ht="15.75" x14ac:dyDescent="0.25">
      <c r="B511" t="s">
        <v>72</v>
      </c>
      <c r="F511" s="3">
        <f t="shared" ref="F511:F529" si="86">B537/1000000000</f>
        <v>6.5</v>
      </c>
      <c r="G511" s="3">
        <f t="shared" si="84"/>
        <v>-58.301582000000003</v>
      </c>
      <c r="H511" s="27">
        <f>ABS(AVERAGE(G511:G529)-(H510-1)*10)</f>
        <v>112.32976852631579</v>
      </c>
      <c r="J511" t="s">
        <v>72</v>
      </c>
      <c r="N511" s="3">
        <f t="shared" ref="N511:N529" si="87">J537/1000000000</f>
        <v>6.5</v>
      </c>
      <c r="O511" s="3">
        <f t="shared" si="85"/>
        <v>-67.395142000000007</v>
      </c>
      <c r="P511" s="27">
        <f>ABS(AVERAGE(O511:O529)-(P510-1)*10)</f>
        <v>119.14500584210526</v>
      </c>
    </row>
    <row r="512" spans="2:16" x14ac:dyDescent="0.25">
      <c r="B512" t="s">
        <v>22</v>
      </c>
      <c r="C512" t="s">
        <v>186</v>
      </c>
      <c r="D512" t="s">
        <v>100</v>
      </c>
      <c r="F512" s="3">
        <f t="shared" si="86"/>
        <v>7.5277777777777999</v>
      </c>
      <c r="G512" s="3">
        <f t="shared" si="84"/>
        <v>-70.927216000000001</v>
      </c>
      <c r="J512" t="s">
        <v>22</v>
      </c>
      <c r="K512" t="s">
        <v>186</v>
      </c>
      <c r="L512" t="s">
        <v>100</v>
      </c>
      <c r="N512" s="3">
        <f t="shared" si="87"/>
        <v>7.5277777777777999</v>
      </c>
      <c r="O512" s="3">
        <f t="shared" si="85"/>
        <v>-65.223479999999995</v>
      </c>
    </row>
    <row r="513" spans="2:15" x14ac:dyDescent="0.25">
      <c r="B513">
        <v>12545000000</v>
      </c>
      <c r="C513">
        <v>-70.559653999999995</v>
      </c>
      <c r="D513">
        <v>-65.371932999999999</v>
      </c>
      <c r="F513" s="3">
        <f t="shared" si="86"/>
        <v>8.5555555555555998</v>
      </c>
      <c r="G513" s="3">
        <f t="shared" si="84"/>
        <v>-73.758826999999997</v>
      </c>
      <c r="J513">
        <v>12545000000</v>
      </c>
      <c r="K513">
        <v>-82.330460000000002</v>
      </c>
      <c r="L513">
        <v>-75.052513000000005</v>
      </c>
      <c r="N513" s="3">
        <f t="shared" si="87"/>
        <v>8.5555555555555998</v>
      </c>
      <c r="O513" s="3">
        <f t="shared" si="85"/>
        <v>-68.659706</v>
      </c>
    </row>
    <row r="514" spans="2:15" x14ac:dyDescent="0.25">
      <c r="B514">
        <v>13236944444.444</v>
      </c>
      <c r="C514">
        <v>-77.969787999999994</v>
      </c>
      <c r="D514">
        <v>-71.539490000000001</v>
      </c>
      <c r="F514" s="3">
        <f t="shared" si="86"/>
        <v>9.5833333333333002</v>
      </c>
      <c r="G514" s="3">
        <f t="shared" si="84"/>
        <v>-70.992598999999998</v>
      </c>
      <c r="J514">
        <v>13236944444.444</v>
      </c>
      <c r="K514">
        <v>-90.160552999999993</v>
      </c>
      <c r="L514">
        <v>-82.435028000000003</v>
      </c>
      <c r="N514" s="3">
        <f t="shared" si="87"/>
        <v>9.5833333333333002</v>
      </c>
      <c r="O514" s="3">
        <f t="shared" si="85"/>
        <v>-80.114891</v>
      </c>
    </row>
    <row r="515" spans="2:15" x14ac:dyDescent="0.25">
      <c r="B515">
        <v>13928888888.889</v>
      </c>
      <c r="C515">
        <v>-87.416634000000002</v>
      </c>
      <c r="D515">
        <v>-80.472351000000003</v>
      </c>
      <c r="F515" s="3">
        <f t="shared" si="86"/>
        <v>10.611111111111001</v>
      </c>
      <c r="G515" s="3">
        <f t="shared" si="84"/>
        <v>-67.248810000000006</v>
      </c>
      <c r="J515">
        <v>13928888888.889</v>
      </c>
      <c r="K515">
        <v>-96.613265999999996</v>
      </c>
      <c r="L515">
        <v>-88.838736999999995</v>
      </c>
      <c r="N515" s="3">
        <f t="shared" si="87"/>
        <v>10.611111111111001</v>
      </c>
      <c r="O515" s="3">
        <f t="shared" si="85"/>
        <v>-79.037857000000002</v>
      </c>
    </row>
    <row r="516" spans="2:15" x14ac:dyDescent="0.25">
      <c r="B516">
        <v>14620833333.333</v>
      </c>
      <c r="C516">
        <v>-94.97448</v>
      </c>
      <c r="D516">
        <v>-87.898987000000005</v>
      </c>
      <c r="F516" s="3">
        <f t="shared" si="86"/>
        <v>11.638888888888999</v>
      </c>
      <c r="G516" s="3">
        <f t="shared" si="84"/>
        <v>-73.397171</v>
      </c>
      <c r="J516">
        <v>14620833333.333</v>
      </c>
      <c r="K516">
        <v>-103.41728999999999</v>
      </c>
      <c r="L516">
        <v>-95.467879999999994</v>
      </c>
      <c r="N516" s="3">
        <f t="shared" si="87"/>
        <v>11.638888888888999</v>
      </c>
      <c r="O516" s="3">
        <f t="shared" si="85"/>
        <v>-78.040145999999993</v>
      </c>
    </row>
    <row r="517" spans="2:15" x14ac:dyDescent="0.25">
      <c r="B517">
        <v>15312777777.778</v>
      </c>
      <c r="C517">
        <v>-93.214698999999996</v>
      </c>
      <c r="D517">
        <v>-86.415358999999995</v>
      </c>
      <c r="F517" s="3">
        <f t="shared" si="86"/>
        <v>12.666666666667</v>
      </c>
      <c r="G517" s="3">
        <f t="shared" si="84"/>
        <v>-73.401923999999994</v>
      </c>
      <c r="J517">
        <v>15312777777.778</v>
      </c>
      <c r="K517">
        <v>-107.96516</v>
      </c>
      <c r="L517">
        <v>-99.952133000000003</v>
      </c>
      <c r="N517" s="3">
        <f t="shared" si="87"/>
        <v>12.666666666667</v>
      </c>
      <c r="O517" s="3">
        <f t="shared" si="85"/>
        <v>-74.146538000000007</v>
      </c>
    </row>
    <row r="518" spans="2:15" x14ac:dyDescent="0.25">
      <c r="B518">
        <v>16004722222.222</v>
      </c>
      <c r="C518">
        <v>-92.017844999999994</v>
      </c>
      <c r="D518">
        <v>-85.405181999999996</v>
      </c>
      <c r="F518" s="3">
        <f t="shared" si="86"/>
        <v>13.694444444444001</v>
      </c>
      <c r="G518" s="3">
        <f t="shared" si="84"/>
        <v>-73.300583000000003</v>
      </c>
      <c r="J518">
        <v>16004722222.222</v>
      </c>
      <c r="K518">
        <v>-99.338325999999995</v>
      </c>
      <c r="L518">
        <v>-90.728003999999999</v>
      </c>
      <c r="N518" s="3">
        <f t="shared" si="87"/>
        <v>13.694444444444001</v>
      </c>
      <c r="O518" s="3">
        <f t="shared" si="85"/>
        <v>-77.817954999999998</v>
      </c>
    </row>
    <row r="519" spans="2:15" x14ac:dyDescent="0.25">
      <c r="B519">
        <v>16696666666.667</v>
      </c>
      <c r="C519">
        <v>-87.681540999999996</v>
      </c>
      <c r="D519">
        <v>-80.933555999999996</v>
      </c>
      <c r="F519" s="3">
        <f t="shared" si="86"/>
        <v>14.722222222221999</v>
      </c>
      <c r="G519" s="3">
        <f t="shared" si="84"/>
        <v>-71.051422000000002</v>
      </c>
      <c r="J519">
        <v>16696666666.667</v>
      </c>
      <c r="K519">
        <v>-101.26613</v>
      </c>
      <c r="L519">
        <v>-92.109427999999994</v>
      </c>
      <c r="N519" s="3">
        <f t="shared" si="87"/>
        <v>14.722222222221999</v>
      </c>
      <c r="O519" s="3">
        <f t="shared" si="85"/>
        <v>-87.446014000000005</v>
      </c>
    </row>
    <row r="520" spans="2:15" x14ac:dyDescent="0.25">
      <c r="B520">
        <v>17388611111.111</v>
      </c>
      <c r="C520">
        <v>-95.798873999999998</v>
      </c>
      <c r="D520">
        <v>-88.917716999999996</v>
      </c>
      <c r="F520" s="3">
        <f t="shared" si="86"/>
        <v>15.75</v>
      </c>
      <c r="G520" s="3">
        <f t="shared" si="84"/>
        <v>-75.973022</v>
      </c>
      <c r="J520">
        <v>17388611111.111</v>
      </c>
      <c r="K520">
        <v>-94.963004999999995</v>
      </c>
      <c r="L520">
        <v>-85.701035000000005</v>
      </c>
      <c r="N520" s="3">
        <f t="shared" si="87"/>
        <v>15.75</v>
      </c>
      <c r="O520" s="3">
        <f t="shared" si="85"/>
        <v>-86.726180999999997</v>
      </c>
    </row>
    <row r="521" spans="2:15" x14ac:dyDescent="0.25">
      <c r="B521">
        <v>18080555555.556</v>
      </c>
      <c r="C521">
        <v>-83.437218000000001</v>
      </c>
      <c r="D521">
        <v>-76.220275999999998</v>
      </c>
      <c r="F521" s="3">
        <f t="shared" si="86"/>
        <v>16.777777777777999</v>
      </c>
      <c r="G521" s="3">
        <f t="shared" si="84"/>
        <v>-78.669273000000004</v>
      </c>
      <c r="J521">
        <v>18080555555.556</v>
      </c>
      <c r="K521">
        <v>-103.45948</v>
      </c>
      <c r="L521">
        <v>-94.385475</v>
      </c>
      <c r="N521" s="3">
        <f t="shared" si="87"/>
        <v>16.777777777777999</v>
      </c>
      <c r="O521" s="3">
        <f t="shared" si="85"/>
        <v>-78.835853999999998</v>
      </c>
    </row>
    <row r="522" spans="2:15" x14ac:dyDescent="0.25">
      <c r="B522">
        <v>18772500000</v>
      </c>
      <c r="C522">
        <v>-81.278655999999998</v>
      </c>
      <c r="D522">
        <v>-73.583313000000004</v>
      </c>
      <c r="F522" s="3">
        <f t="shared" si="86"/>
        <v>17.805555555556001</v>
      </c>
      <c r="G522" s="3">
        <f t="shared" si="84"/>
        <v>-69.378913999999995</v>
      </c>
      <c r="J522">
        <v>18772500000</v>
      </c>
      <c r="K522">
        <v>-96.180144999999996</v>
      </c>
      <c r="L522">
        <v>-87.424048999999997</v>
      </c>
      <c r="N522" s="3">
        <f t="shared" si="87"/>
        <v>17.805555555556001</v>
      </c>
      <c r="O522" s="3">
        <f t="shared" si="85"/>
        <v>-81.976898000000006</v>
      </c>
    </row>
    <row r="523" spans="2:15" x14ac:dyDescent="0.25">
      <c r="B523">
        <v>19464444444.444</v>
      </c>
      <c r="C523">
        <v>-87.477394000000004</v>
      </c>
      <c r="D523">
        <v>-79.427718999999996</v>
      </c>
      <c r="F523" s="3">
        <f t="shared" si="86"/>
        <v>18.833333333333002</v>
      </c>
      <c r="G523" s="3">
        <f t="shared" si="84"/>
        <v>-72.587708000000006</v>
      </c>
      <c r="J523">
        <v>19464444444.444</v>
      </c>
      <c r="K523">
        <v>-97.119513999999995</v>
      </c>
      <c r="L523">
        <v>-88.662102000000004</v>
      </c>
      <c r="N523" s="3">
        <f t="shared" si="87"/>
        <v>18.833333333333002</v>
      </c>
      <c r="O523" s="3">
        <f t="shared" si="85"/>
        <v>-79.592903000000007</v>
      </c>
    </row>
    <row r="524" spans="2:15" x14ac:dyDescent="0.25">
      <c r="B524">
        <v>20156388888.889</v>
      </c>
      <c r="C524">
        <v>-95.864684999999994</v>
      </c>
      <c r="D524">
        <v>-87.729843000000002</v>
      </c>
      <c r="F524" s="3">
        <f t="shared" si="86"/>
        <v>19.861111111111001</v>
      </c>
      <c r="G524" s="3">
        <f t="shared" si="84"/>
        <v>-77.388344000000004</v>
      </c>
      <c r="J524">
        <v>20156388888.889</v>
      </c>
      <c r="K524">
        <v>-99.757050000000007</v>
      </c>
      <c r="L524">
        <v>-91.356551999999994</v>
      </c>
      <c r="N524" s="3">
        <f t="shared" si="87"/>
        <v>19.861111111111001</v>
      </c>
      <c r="O524" s="3">
        <f t="shared" si="85"/>
        <v>-79.769774999999996</v>
      </c>
    </row>
    <row r="525" spans="2:15" x14ac:dyDescent="0.25">
      <c r="B525">
        <v>20848333333.333</v>
      </c>
      <c r="C525">
        <v>-97.094170000000005</v>
      </c>
      <c r="D525">
        <v>-88.841080000000005</v>
      </c>
      <c r="F525" s="3">
        <f t="shared" si="86"/>
        <v>20.888888888888999</v>
      </c>
      <c r="G525" s="3">
        <f t="shared" si="84"/>
        <v>-74.537903</v>
      </c>
      <c r="J525">
        <v>20848333333.333</v>
      </c>
      <c r="K525">
        <v>-107.27853</v>
      </c>
      <c r="L525">
        <v>-98.761948000000004</v>
      </c>
      <c r="N525" s="3">
        <f t="shared" si="87"/>
        <v>20.888888888888999</v>
      </c>
      <c r="O525" s="3">
        <f t="shared" si="85"/>
        <v>-84.425101999999995</v>
      </c>
    </row>
    <row r="526" spans="2:15" x14ac:dyDescent="0.25">
      <c r="B526">
        <v>21540277777.778</v>
      </c>
      <c r="C526">
        <v>-90.322906000000003</v>
      </c>
      <c r="D526">
        <v>-82.187736999999998</v>
      </c>
      <c r="F526" s="3">
        <f t="shared" si="86"/>
        <v>21.916666666666998</v>
      </c>
      <c r="G526" s="3">
        <f t="shared" si="84"/>
        <v>-74.008064000000005</v>
      </c>
      <c r="J526">
        <v>21540277777.778</v>
      </c>
      <c r="K526">
        <v>-99.675078999999997</v>
      </c>
      <c r="L526">
        <v>-90.964141999999995</v>
      </c>
      <c r="N526" s="3">
        <f t="shared" si="87"/>
        <v>21.916666666666998</v>
      </c>
      <c r="O526" s="3">
        <f t="shared" si="85"/>
        <v>-88.152755999999997</v>
      </c>
    </row>
    <row r="527" spans="2:15" x14ac:dyDescent="0.25">
      <c r="B527">
        <v>22232222222.222</v>
      </c>
      <c r="C527">
        <v>-85.216064000000003</v>
      </c>
      <c r="D527">
        <v>-77.248786999999993</v>
      </c>
      <c r="F527" s="3">
        <f t="shared" si="86"/>
        <v>22.944444444443999</v>
      </c>
      <c r="G527" s="3">
        <f t="shared" si="84"/>
        <v>-75.011475000000004</v>
      </c>
      <c r="J527">
        <v>22232222222.222</v>
      </c>
      <c r="K527">
        <v>-97.883919000000006</v>
      </c>
      <c r="L527">
        <v>-89.023139999999998</v>
      </c>
      <c r="N527" s="3">
        <f t="shared" si="87"/>
        <v>22.944444444443999</v>
      </c>
      <c r="O527" s="3">
        <f t="shared" si="85"/>
        <v>-81.111389000000003</v>
      </c>
    </row>
    <row r="528" spans="2:15" x14ac:dyDescent="0.25">
      <c r="B528">
        <v>22924166666.667</v>
      </c>
      <c r="C528">
        <v>-89.366455000000002</v>
      </c>
      <c r="D528">
        <v>-81.379311000000001</v>
      </c>
      <c r="F528" s="3">
        <f t="shared" si="86"/>
        <v>23.972222222222001</v>
      </c>
      <c r="G528" s="3">
        <f t="shared" si="84"/>
        <v>-72.240509000000003</v>
      </c>
      <c r="J528">
        <v>22924166666.667</v>
      </c>
      <c r="K528">
        <v>-103.13763</v>
      </c>
      <c r="L528">
        <v>-94.000832000000003</v>
      </c>
      <c r="N528" s="3">
        <f t="shared" si="87"/>
        <v>23.972222222222001</v>
      </c>
      <c r="O528" s="3">
        <f t="shared" si="85"/>
        <v>-82.756729000000007</v>
      </c>
    </row>
    <row r="529" spans="2:16" x14ac:dyDescent="0.25">
      <c r="B529">
        <v>23616111111.111</v>
      </c>
      <c r="C529">
        <v>-86.416152999999994</v>
      </c>
      <c r="D529">
        <v>-78.259467999999998</v>
      </c>
      <c r="F529" s="3">
        <f t="shared" si="86"/>
        <v>25</v>
      </c>
      <c r="G529" s="3">
        <f t="shared" si="84"/>
        <v>-72.090255999999997</v>
      </c>
      <c r="J529">
        <v>23616111111.111</v>
      </c>
      <c r="K529">
        <v>-99.812636999999995</v>
      </c>
      <c r="L529">
        <v>-90.572845000000001</v>
      </c>
      <c r="N529" s="3">
        <f t="shared" si="87"/>
        <v>25</v>
      </c>
      <c r="O529" s="3">
        <f t="shared" si="85"/>
        <v>-82.525795000000002</v>
      </c>
    </row>
    <row r="530" spans="2:16" x14ac:dyDescent="0.25">
      <c r="B530">
        <v>24308055555.556</v>
      </c>
      <c r="C530">
        <v>-106.30862</v>
      </c>
      <c r="D530">
        <v>-98.353508000000005</v>
      </c>
      <c r="F530" s="3" t="s">
        <v>26</v>
      </c>
      <c r="J530">
        <v>24308055555.556</v>
      </c>
      <c r="K530">
        <v>-98.487967999999995</v>
      </c>
      <c r="L530">
        <v>-88.956551000000005</v>
      </c>
      <c r="N530" s="3" t="s">
        <v>26</v>
      </c>
    </row>
    <row r="531" spans="2:16" x14ac:dyDescent="0.25">
      <c r="B531">
        <v>25000000000</v>
      </c>
      <c r="C531">
        <v>-91.598151999999999</v>
      </c>
      <c r="D531">
        <v>-83.657073999999994</v>
      </c>
      <c r="J531">
        <v>25000000000</v>
      </c>
      <c r="K531">
        <v>-91.989288000000002</v>
      </c>
      <c r="L531">
        <v>-81.824653999999995</v>
      </c>
    </row>
    <row r="532" spans="2:16" x14ac:dyDescent="0.25">
      <c r="B532" t="s">
        <v>26</v>
      </c>
      <c r="J532" t="s">
        <v>26</v>
      </c>
    </row>
    <row r="533" spans="2:16" x14ac:dyDescent="0.25">
      <c r="F533" s="3" t="s">
        <v>76</v>
      </c>
      <c r="N533" s="3" t="s">
        <v>76</v>
      </c>
    </row>
    <row r="534" spans="2:16" ht="15.75" x14ac:dyDescent="0.25">
      <c r="F534" s="3" t="s">
        <v>22</v>
      </c>
      <c r="G534" s="3" t="str">
        <f t="shared" ref="G534:G553" si="88">D560</f>
        <v>5Ix4L dBc Log Mag(dB)</v>
      </c>
      <c r="H534" s="26">
        <v>5</v>
      </c>
      <c r="N534" s="3" t="s">
        <v>22</v>
      </c>
      <c r="O534" s="3" t="str">
        <f t="shared" ref="O534:O553" si="89">L560</f>
        <v>5Ix4L dBc Log Mag(dB)</v>
      </c>
      <c r="P534" s="26">
        <v>5</v>
      </c>
    </row>
    <row r="535" spans="2:16" ht="15.75" x14ac:dyDescent="0.25">
      <c r="B535" t="s">
        <v>74</v>
      </c>
      <c r="F535" s="3">
        <f t="shared" ref="F535:F553" si="90">B561/1000000000</f>
        <v>6.5</v>
      </c>
      <c r="G535" s="3">
        <f t="shared" si="88"/>
        <v>-83.611923000000004</v>
      </c>
      <c r="H535" s="27">
        <f>ABS(AVERAGE(G535:G553)-(H534-1)*10)</f>
        <v>119.91831773684211</v>
      </c>
      <c r="J535" t="s">
        <v>74</v>
      </c>
      <c r="N535" s="3">
        <f t="shared" ref="N535:N553" si="91">J561/1000000000</f>
        <v>6.5</v>
      </c>
      <c r="O535" s="3">
        <f t="shared" si="89"/>
        <v>-97.444687000000002</v>
      </c>
      <c r="P535" s="27">
        <f>ABS(AVERAGE(O535:O553)-(P534-1)*10)</f>
        <v>132.65469221052632</v>
      </c>
    </row>
    <row r="536" spans="2:16" x14ac:dyDescent="0.25">
      <c r="B536" t="s">
        <v>22</v>
      </c>
      <c r="C536" t="s">
        <v>187</v>
      </c>
      <c r="D536" t="s">
        <v>101</v>
      </c>
      <c r="F536" s="3">
        <f t="shared" si="90"/>
        <v>7.5277777777777999</v>
      </c>
      <c r="G536" s="3">
        <f t="shared" si="88"/>
        <v>-69.504256999999996</v>
      </c>
      <c r="J536" t="s">
        <v>22</v>
      </c>
      <c r="K536" t="s">
        <v>187</v>
      </c>
      <c r="L536" t="s">
        <v>101</v>
      </c>
      <c r="N536" s="3">
        <f t="shared" si="91"/>
        <v>7.5277777777777999</v>
      </c>
      <c r="O536" s="3">
        <f t="shared" si="89"/>
        <v>-89.392014000000003</v>
      </c>
    </row>
    <row r="537" spans="2:16" x14ac:dyDescent="0.25">
      <c r="B537">
        <v>6500000000</v>
      </c>
      <c r="C537">
        <v>-63.489306999999997</v>
      </c>
      <c r="D537">
        <v>-58.301582000000003</v>
      </c>
      <c r="F537" s="3">
        <f t="shared" si="90"/>
        <v>8.5555555555555998</v>
      </c>
      <c r="G537" s="3">
        <f t="shared" si="88"/>
        <v>-66.102363999999994</v>
      </c>
      <c r="J537">
        <v>6500000000</v>
      </c>
      <c r="K537">
        <v>-74.673088000000007</v>
      </c>
      <c r="L537">
        <v>-67.395142000000007</v>
      </c>
      <c r="N537" s="3">
        <f t="shared" si="91"/>
        <v>8.5555555555555998</v>
      </c>
      <c r="O537" s="3">
        <f t="shared" si="89"/>
        <v>-90.273369000000002</v>
      </c>
    </row>
    <row r="538" spans="2:16" x14ac:dyDescent="0.25">
      <c r="B538">
        <v>7527777777.7777996</v>
      </c>
      <c r="C538">
        <v>-77.357512999999997</v>
      </c>
      <c r="D538">
        <v>-70.927216000000001</v>
      </c>
      <c r="F538" s="3">
        <f t="shared" si="90"/>
        <v>9.5833333333333002</v>
      </c>
      <c r="G538" s="3">
        <f t="shared" si="88"/>
        <v>-72.199295000000006</v>
      </c>
      <c r="J538">
        <v>7527777777.7777996</v>
      </c>
      <c r="K538">
        <v>-72.949005</v>
      </c>
      <c r="L538">
        <v>-65.223479999999995</v>
      </c>
      <c r="N538" s="3">
        <f t="shared" si="91"/>
        <v>9.5833333333333002</v>
      </c>
      <c r="O538" s="3">
        <f t="shared" si="89"/>
        <v>-94.429764000000006</v>
      </c>
    </row>
    <row r="539" spans="2:16" x14ac:dyDescent="0.25">
      <c r="B539">
        <v>8555555555.5556002</v>
      </c>
      <c r="C539">
        <v>-80.703109999999995</v>
      </c>
      <c r="D539">
        <v>-73.758826999999997</v>
      </c>
      <c r="F539" s="3">
        <f t="shared" si="90"/>
        <v>10.611111111111001</v>
      </c>
      <c r="G539" s="3">
        <f t="shared" si="88"/>
        <v>-75.659805000000006</v>
      </c>
      <c r="J539">
        <v>8555555555.5556002</v>
      </c>
      <c r="K539">
        <v>-76.434235000000001</v>
      </c>
      <c r="L539">
        <v>-68.659706</v>
      </c>
      <c r="N539" s="3">
        <f t="shared" si="91"/>
        <v>10.611111111111001</v>
      </c>
      <c r="O539" s="3">
        <f t="shared" si="89"/>
        <v>-90.193450999999996</v>
      </c>
    </row>
    <row r="540" spans="2:16" x14ac:dyDescent="0.25">
      <c r="B540">
        <v>9583333333.3332996</v>
      </c>
      <c r="C540">
        <v>-78.068100000000001</v>
      </c>
      <c r="D540">
        <v>-70.992598999999998</v>
      </c>
      <c r="F540" s="3">
        <f t="shared" si="90"/>
        <v>11.638888888888999</v>
      </c>
      <c r="G540" s="3">
        <f t="shared" si="88"/>
        <v>-76.147216999999998</v>
      </c>
      <c r="J540">
        <v>9583333333.3332996</v>
      </c>
      <c r="K540">
        <v>-88.064307999999997</v>
      </c>
      <c r="L540">
        <v>-80.114891</v>
      </c>
      <c r="N540" s="3">
        <f t="shared" si="91"/>
        <v>11.638888888888999</v>
      </c>
      <c r="O540" s="3">
        <f t="shared" si="89"/>
        <v>-90.299721000000005</v>
      </c>
    </row>
    <row r="541" spans="2:16" x14ac:dyDescent="0.25">
      <c r="B541">
        <v>10611111111.111</v>
      </c>
      <c r="C541">
        <v>-74.048148999999995</v>
      </c>
      <c r="D541">
        <v>-67.248810000000006</v>
      </c>
      <c r="F541" s="3">
        <f t="shared" si="90"/>
        <v>12.666666666667</v>
      </c>
      <c r="G541" s="3">
        <f t="shared" si="88"/>
        <v>-85.166488999999999</v>
      </c>
      <c r="J541">
        <v>10611111111.111</v>
      </c>
      <c r="K541">
        <v>-87.050880000000006</v>
      </c>
      <c r="L541">
        <v>-79.037857000000002</v>
      </c>
      <c r="N541" s="3">
        <f t="shared" si="91"/>
        <v>12.666666666667</v>
      </c>
      <c r="O541" s="3">
        <f t="shared" si="89"/>
        <v>-95.040298000000007</v>
      </c>
    </row>
    <row r="542" spans="2:16" x14ac:dyDescent="0.25">
      <c r="B542">
        <v>11638888888.889</v>
      </c>
      <c r="C542">
        <v>-80.009842000000006</v>
      </c>
      <c r="D542">
        <v>-73.397171</v>
      </c>
      <c r="F542" s="3">
        <f t="shared" si="90"/>
        <v>13.694444444444001</v>
      </c>
      <c r="G542" s="3">
        <f t="shared" si="88"/>
        <v>-86.463515999999998</v>
      </c>
      <c r="J542">
        <v>11638888888.889</v>
      </c>
      <c r="K542">
        <v>-86.650467000000006</v>
      </c>
      <c r="L542">
        <v>-78.040145999999993</v>
      </c>
      <c r="N542" s="3">
        <f t="shared" si="91"/>
        <v>13.694444444444001</v>
      </c>
      <c r="O542" s="3">
        <f t="shared" si="89"/>
        <v>-89.088127</v>
      </c>
    </row>
    <row r="543" spans="2:16" x14ac:dyDescent="0.25">
      <c r="B543">
        <v>12666666666.667</v>
      </c>
      <c r="C543">
        <v>-80.149918</v>
      </c>
      <c r="D543">
        <v>-73.401923999999994</v>
      </c>
      <c r="F543" s="3">
        <f t="shared" si="90"/>
        <v>14.722222222221999</v>
      </c>
      <c r="G543" s="3">
        <f t="shared" si="88"/>
        <v>-79.668350000000004</v>
      </c>
      <c r="J543">
        <v>12666666666.667</v>
      </c>
      <c r="K543">
        <v>-83.303229999999999</v>
      </c>
      <c r="L543">
        <v>-74.146538000000007</v>
      </c>
      <c r="N543" s="3">
        <f t="shared" si="91"/>
        <v>14.722222222221999</v>
      </c>
      <c r="O543" s="3">
        <f t="shared" si="89"/>
        <v>-95.240768000000003</v>
      </c>
    </row>
    <row r="544" spans="2:16" x14ac:dyDescent="0.25">
      <c r="B544">
        <v>13694444444.444</v>
      </c>
      <c r="C544">
        <v>-80.181740000000005</v>
      </c>
      <c r="D544">
        <v>-73.300583000000003</v>
      </c>
      <c r="F544" s="3">
        <f t="shared" si="90"/>
        <v>15.75</v>
      </c>
      <c r="G544" s="3">
        <f t="shared" si="88"/>
        <v>-80.752823000000006</v>
      </c>
      <c r="J544">
        <v>13694444444.444</v>
      </c>
      <c r="K544">
        <v>-87.079926</v>
      </c>
      <c r="L544">
        <v>-77.817954999999998</v>
      </c>
      <c r="N544" s="3">
        <f t="shared" si="91"/>
        <v>15.75</v>
      </c>
      <c r="O544" s="3">
        <f t="shared" si="89"/>
        <v>-93.392891000000006</v>
      </c>
    </row>
    <row r="545" spans="2:16" x14ac:dyDescent="0.25">
      <c r="B545">
        <v>14722222222.222</v>
      </c>
      <c r="C545">
        <v>-78.268364000000005</v>
      </c>
      <c r="D545">
        <v>-71.051422000000002</v>
      </c>
      <c r="F545" s="3">
        <f t="shared" si="90"/>
        <v>16.777777777777999</v>
      </c>
      <c r="G545" s="3">
        <f t="shared" si="88"/>
        <v>-76.627739000000005</v>
      </c>
      <c r="J545">
        <v>14722222222.222</v>
      </c>
      <c r="K545">
        <v>-96.520020000000002</v>
      </c>
      <c r="L545">
        <v>-87.446014000000005</v>
      </c>
      <c r="N545" s="3">
        <f t="shared" si="91"/>
        <v>16.777777777777999</v>
      </c>
      <c r="O545" s="3">
        <f t="shared" si="89"/>
        <v>-108.71183000000001</v>
      </c>
    </row>
    <row r="546" spans="2:16" x14ac:dyDescent="0.25">
      <c r="B546">
        <v>15750000000</v>
      </c>
      <c r="C546">
        <v>-83.668364999999994</v>
      </c>
      <c r="D546">
        <v>-75.973022</v>
      </c>
      <c r="F546" s="3">
        <f t="shared" si="90"/>
        <v>17.805555555556001</v>
      </c>
      <c r="G546" s="3">
        <f t="shared" si="88"/>
        <v>-82.044051999999994</v>
      </c>
      <c r="J546">
        <v>15750000000</v>
      </c>
      <c r="K546">
        <v>-95.482276999999996</v>
      </c>
      <c r="L546">
        <v>-86.726180999999997</v>
      </c>
      <c r="N546" s="3">
        <f t="shared" si="91"/>
        <v>17.805555555556001</v>
      </c>
      <c r="O546" s="3">
        <f t="shared" si="89"/>
        <v>-94.186363</v>
      </c>
    </row>
    <row r="547" spans="2:16" x14ac:dyDescent="0.25">
      <c r="B547">
        <v>16777777777.778</v>
      </c>
      <c r="C547">
        <v>-86.718947999999997</v>
      </c>
      <c r="D547">
        <v>-78.669273000000004</v>
      </c>
      <c r="F547" s="3">
        <f t="shared" si="90"/>
        <v>18.833333333333002</v>
      </c>
      <c r="G547" s="3">
        <f t="shared" si="88"/>
        <v>-75.272132999999997</v>
      </c>
      <c r="J547">
        <v>16777777777.778</v>
      </c>
      <c r="K547">
        <v>-87.293266000000003</v>
      </c>
      <c r="L547">
        <v>-78.835853999999998</v>
      </c>
      <c r="N547" s="3">
        <f t="shared" si="91"/>
        <v>18.833333333333002</v>
      </c>
      <c r="O547" s="3">
        <f t="shared" si="89"/>
        <v>-81.056656000000004</v>
      </c>
    </row>
    <row r="548" spans="2:16" x14ac:dyDescent="0.25">
      <c r="B548">
        <v>17805555555.556</v>
      </c>
      <c r="C548">
        <v>-77.513756000000001</v>
      </c>
      <c r="D548">
        <v>-69.378913999999995</v>
      </c>
      <c r="F548" s="3">
        <f t="shared" si="90"/>
        <v>19.861111111111001</v>
      </c>
      <c r="G548" s="3">
        <f t="shared" si="88"/>
        <v>-82.115448000000001</v>
      </c>
      <c r="J548">
        <v>17805555555.556</v>
      </c>
      <c r="K548">
        <v>-90.377396000000005</v>
      </c>
      <c r="L548">
        <v>-81.976898000000006</v>
      </c>
      <c r="N548" s="3">
        <f t="shared" si="91"/>
        <v>19.861111111111001</v>
      </c>
      <c r="O548" s="3">
        <f t="shared" si="89"/>
        <v>-84.343673999999993</v>
      </c>
    </row>
    <row r="549" spans="2:16" x14ac:dyDescent="0.25">
      <c r="B549">
        <v>18833333333.333</v>
      </c>
      <c r="C549">
        <v>-80.840805000000003</v>
      </c>
      <c r="D549">
        <v>-72.587708000000006</v>
      </c>
      <c r="F549" s="3">
        <f t="shared" si="90"/>
        <v>20.888888888888999</v>
      </c>
      <c r="G549" s="3">
        <f t="shared" si="88"/>
        <v>-85.235588000000007</v>
      </c>
      <c r="J549">
        <v>18833333333.333</v>
      </c>
      <c r="K549">
        <v>-88.109474000000006</v>
      </c>
      <c r="L549">
        <v>-79.592903000000007</v>
      </c>
      <c r="N549" s="3">
        <f t="shared" si="91"/>
        <v>20.888888888888999</v>
      </c>
      <c r="O549" s="3">
        <f t="shared" si="89"/>
        <v>-89.838783000000006</v>
      </c>
    </row>
    <row r="550" spans="2:16" x14ac:dyDescent="0.25">
      <c r="B550">
        <v>19861111111.111</v>
      </c>
      <c r="C550">
        <v>-85.523514000000006</v>
      </c>
      <c r="D550">
        <v>-77.388344000000004</v>
      </c>
      <c r="F550" s="3">
        <f t="shared" si="90"/>
        <v>21.916666666666998</v>
      </c>
      <c r="G550" s="3">
        <f t="shared" si="88"/>
        <v>-79.922675999999996</v>
      </c>
      <c r="J550">
        <v>19861111111.111</v>
      </c>
      <c r="K550">
        <v>-88.480721000000003</v>
      </c>
      <c r="L550">
        <v>-79.769774999999996</v>
      </c>
      <c r="N550" s="3">
        <f t="shared" si="91"/>
        <v>21.916666666666998</v>
      </c>
      <c r="O550" s="3">
        <f t="shared" si="89"/>
        <v>-103.98602</v>
      </c>
    </row>
    <row r="551" spans="2:16" x14ac:dyDescent="0.25">
      <c r="B551">
        <v>20888888888.889</v>
      </c>
      <c r="C551">
        <v>-82.505188000000004</v>
      </c>
      <c r="D551">
        <v>-74.537903</v>
      </c>
      <c r="F551" s="3">
        <f t="shared" si="90"/>
        <v>22.944444444443999</v>
      </c>
      <c r="G551" s="3">
        <f t="shared" si="88"/>
        <v>-79.122292000000002</v>
      </c>
      <c r="J551">
        <v>20888888888.889</v>
      </c>
      <c r="K551">
        <v>-93.285872999999995</v>
      </c>
      <c r="L551">
        <v>-84.425101999999995</v>
      </c>
      <c r="N551" s="3">
        <f t="shared" si="91"/>
        <v>22.944444444443999</v>
      </c>
      <c r="O551" s="3">
        <f t="shared" si="89"/>
        <v>-94.31662</v>
      </c>
    </row>
    <row r="552" spans="2:16" x14ac:dyDescent="0.25">
      <c r="B552">
        <v>21916666666.667</v>
      </c>
      <c r="C552">
        <v>-81.995209000000003</v>
      </c>
      <c r="D552">
        <v>-74.008064000000005</v>
      </c>
      <c r="F552" s="3">
        <f t="shared" si="90"/>
        <v>23.972222222222001</v>
      </c>
      <c r="G552" s="3">
        <f t="shared" si="88"/>
        <v>-87.879577999999995</v>
      </c>
      <c r="J552">
        <v>21916666666.667</v>
      </c>
      <c r="K552">
        <v>-97.289558</v>
      </c>
      <c r="L552">
        <v>-88.152755999999997</v>
      </c>
      <c r="N552" s="3">
        <f t="shared" si="91"/>
        <v>23.972222222222001</v>
      </c>
      <c r="O552" s="3">
        <f t="shared" si="89"/>
        <v>-90.731032999999996</v>
      </c>
    </row>
    <row r="553" spans="2:16" x14ac:dyDescent="0.25">
      <c r="B553">
        <v>22944444444.444</v>
      </c>
      <c r="C553">
        <v>-83.168159000000003</v>
      </c>
      <c r="D553">
        <v>-75.011475000000004</v>
      </c>
      <c r="F553" s="3">
        <f t="shared" si="90"/>
        <v>25</v>
      </c>
      <c r="G553" s="3">
        <f t="shared" si="88"/>
        <v>-94.952492000000007</v>
      </c>
      <c r="J553">
        <v>22944444444.444</v>
      </c>
      <c r="K553">
        <v>-90.351180999999997</v>
      </c>
      <c r="L553">
        <v>-81.111389000000003</v>
      </c>
      <c r="N553" s="3">
        <f t="shared" si="91"/>
        <v>25</v>
      </c>
      <c r="O553" s="3">
        <f t="shared" si="89"/>
        <v>-88.473083000000003</v>
      </c>
    </row>
    <row r="554" spans="2:16" x14ac:dyDescent="0.25">
      <c r="B554">
        <v>23972222222.222</v>
      </c>
      <c r="C554">
        <v>-80.195610000000002</v>
      </c>
      <c r="D554">
        <v>-72.240509000000003</v>
      </c>
      <c r="F554" s="3" t="s">
        <v>26</v>
      </c>
      <c r="J554">
        <v>23972222222.222</v>
      </c>
      <c r="K554">
        <v>-92.288155000000003</v>
      </c>
      <c r="L554">
        <v>-82.756729000000007</v>
      </c>
      <c r="N554" s="3" t="s">
        <v>26</v>
      </c>
    </row>
    <row r="555" spans="2:16" x14ac:dyDescent="0.25">
      <c r="B555">
        <v>25000000000</v>
      </c>
      <c r="C555">
        <v>-80.031334000000001</v>
      </c>
      <c r="D555">
        <v>-72.090255999999997</v>
      </c>
      <c r="J555">
        <v>25000000000</v>
      </c>
      <c r="K555">
        <v>-92.690430000000006</v>
      </c>
      <c r="L555">
        <v>-82.525795000000002</v>
      </c>
    </row>
    <row r="556" spans="2:16" x14ac:dyDescent="0.25">
      <c r="B556" t="s">
        <v>26</v>
      </c>
      <c r="J556" t="s">
        <v>26</v>
      </c>
    </row>
    <row r="557" spans="2:16" x14ac:dyDescent="0.25">
      <c r="F557" s="3" t="s">
        <v>78</v>
      </c>
      <c r="N557" s="3" t="s">
        <v>78</v>
      </c>
    </row>
    <row r="558" spans="2:16" ht="15.75" x14ac:dyDescent="0.25">
      <c r="F558" s="3" t="s">
        <v>22</v>
      </c>
      <c r="G558" s="3" t="str">
        <f t="shared" ref="G558:G577" si="92">D584</f>
        <v>5Ix5L dBc Log Mag(dB)</v>
      </c>
      <c r="H558" s="26">
        <v>5</v>
      </c>
      <c r="N558" s="3" t="s">
        <v>22</v>
      </c>
      <c r="O558" s="3" t="str">
        <f t="shared" ref="O558:O577" si="93">L584</f>
        <v>5Ix5L dBc Log Mag(dB)</v>
      </c>
      <c r="P558" s="26">
        <v>5</v>
      </c>
    </row>
    <row r="559" spans="2:16" ht="15.75" x14ac:dyDescent="0.25">
      <c r="B559" t="s">
        <v>76</v>
      </c>
      <c r="F559" s="3">
        <f t="shared" ref="F559:F577" si="94">B585/1000000000</f>
        <v>6.5</v>
      </c>
      <c r="G559" s="3">
        <f t="shared" si="92"/>
        <v>-60.595950999999999</v>
      </c>
      <c r="H559" s="27">
        <f>ABS(AVERAGE(G559:G577)-(H558-1)*10)</f>
        <v>109.9593285263158</v>
      </c>
      <c r="J559" t="s">
        <v>76</v>
      </c>
      <c r="N559" s="3">
        <f t="shared" ref="N559:N577" si="95">J585/1000000000</f>
        <v>6.5</v>
      </c>
      <c r="O559" s="3">
        <f t="shared" si="93"/>
        <v>-66.259017999999998</v>
      </c>
      <c r="P559" s="27">
        <f>ABS(AVERAGE(O559:O577)-(P558-1)*10)</f>
        <v>110.59108331578949</v>
      </c>
    </row>
    <row r="560" spans="2:16" x14ac:dyDescent="0.25">
      <c r="B560" t="s">
        <v>22</v>
      </c>
      <c r="C560" t="s">
        <v>188</v>
      </c>
      <c r="D560" t="s">
        <v>102</v>
      </c>
      <c r="F560" s="3">
        <f t="shared" si="94"/>
        <v>7.5277777777777999</v>
      </c>
      <c r="G560" s="3">
        <f t="shared" si="92"/>
        <v>-64.233283999999998</v>
      </c>
      <c r="J560" t="s">
        <v>22</v>
      </c>
      <c r="K560" t="s">
        <v>188</v>
      </c>
      <c r="L560" t="s">
        <v>102</v>
      </c>
      <c r="N560" s="3">
        <f t="shared" si="95"/>
        <v>7.5277777777777999</v>
      </c>
      <c r="O560" s="3">
        <f t="shared" si="93"/>
        <v>-67.343933000000007</v>
      </c>
    </row>
    <row r="561" spans="2:15" x14ac:dyDescent="0.25">
      <c r="B561">
        <v>6500000000</v>
      </c>
      <c r="C561">
        <v>-88.799644000000001</v>
      </c>
      <c r="D561">
        <v>-83.611923000000004</v>
      </c>
      <c r="F561" s="3">
        <f t="shared" si="94"/>
        <v>8.5555555555555998</v>
      </c>
      <c r="G561" s="3">
        <f t="shared" si="92"/>
        <v>-75.894524000000004</v>
      </c>
      <c r="J561">
        <v>6500000000</v>
      </c>
      <c r="K561">
        <v>-104.72263</v>
      </c>
      <c r="L561">
        <v>-97.444687000000002</v>
      </c>
      <c r="N561" s="3">
        <f t="shared" si="95"/>
        <v>8.5555555555555998</v>
      </c>
      <c r="O561" s="3">
        <f t="shared" si="93"/>
        <v>-58.337443999999998</v>
      </c>
    </row>
    <row r="562" spans="2:15" x14ac:dyDescent="0.25">
      <c r="B562">
        <v>7527777777.7777996</v>
      </c>
      <c r="C562">
        <v>-75.934555000000003</v>
      </c>
      <c r="D562">
        <v>-69.504256999999996</v>
      </c>
      <c r="F562" s="3">
        <f t="shared" si="94"/>
        <v>9.5833333333333002</v>
      </c>
      <c r="G562" s="3">
        <f t="shared" si="92"/>
        <v>-67.736412000000001</v>
      </c>
      <c r="J562">
        <v>7527777777.7777996</v>
      </c>
      <c r="K562">
        <v>-97.117537999999996</v>
      </c>
      <c r="L562">
        <v>-89.392014000000003</v>
      </c>
      <c r="N562" s="3">
        <f t="shared" si="95"/>
        <v>9.5833333333333002</v>
      </c>
      <c r="O562" s="3">
        <f t="shared" si="93"/>
        <v>-59.648342</v>
      </c>
    </row>
    <row r="563" spans="2:15" x14ac:dyDescent="0.25">
      <c r="B563">
        <v>8555555555.5556002</v>
      </c>
      <c r="C563">
        <v>-73.046654000000004</v>
      </c>
      <c r="D563">
        <v>-66.102363999999994</v>
      </c>
      <c r="F563" s="3">
        <f t="shared" si="94"/>
        <v>10.611111111111001</v>
      </c>
      <c r="G563" s="3">
        <f t="shared" si="92"/>
        <v>-68.146880999999993</v>
      </c>
      <c r="J563">
        <v>8555555555.5556002</v>
      </c>
      <c r="K563">
        <v>-98.047897000000006</v>
      </c>
      <c r="L563">
        <v>-90.273369000000002</v>
      </c>
      <c r="N563" s="3">
        <f t="shared" si="95"/>
        <v>10.611111111111001</v>
      </c>
      <c r="O563" s="3">
        <f t="shared" si="93"/>
        <v>-70.566565999999995</v>
      </c>
    </row>
    <row r="564" spans="2:15" x14ac:dyDescent="0.25">
      <c r="B564">
        <v>9583333333.3332996</v>
      </c>
      <c r="C564">
        <v>-79.274795999999995</v>
      </c>
      <c r="D564">
        <v>-72.199295000000006</v>
      </c>
      <c r="F564" s="3">
        <f t="shared" si="94"/>
        <v>11.638888888888999</v>
      </c>
      <c r="G564" s="3">
        <f t="shared" si="92"/>
        <v>-73.507232999999999</v>
      </c>
      <c r="J564">
        <v>9583333333.3332996</v>
      </c>
      <c r="K564">
        <v>-102.37918000000001</v>
      </c>
      <c r="L564">
        <v>-94.429764000000006</v>
      </c>
      <c r="N564" s="3">
        <f t="shared" si="95"/>
        <v>11.638888888888999</v>
      </c>
      <c r="O564" s="3">
        <f t="shared" si="93"/>
        <v>-64.475845000000007</v>
      </c>
    </row>
    <row r="565" spans="2:15" x14ac:dyDescent="0.25">
      <c r="B565">
        <v>10611111111.111</v>
      </c>
      <c r="C565">
        <v>-82.459145000000007</v>
      </c>
      <c r="D565">
        <v>-75.659805000000006</v>
      </c>
      <c r="F565" s="3">
        <f t="shared" si="94"/>
        <v>12.666666666667</v>
      </c>
      <c r="G565" s="3">
        <f t="shared" si="92"/>
        <v>-63.266384000000002</v>
      </c>
      <c r="J565">
        <v>10611111111.111</v>
      </c>
      <c r="K565">
        <v>-98.206474</v>
      </c>
      <c r="L565">
        <v>-90.193450999999996</v>
      </c>
      <c r="N565" s="3">
        <f t="shared" si="95"/>
        <v>12.666666666667</v>
      </c>
      <c r="O565" s="3">
        <f t="shared" si="93"/>
        <v>-68.226012999999995</v>
      </c>
    </row>
    <row r="566" spans="2:15" x14ac:dyDescent="0.25">
      <c r="B566">
        <v>11638888888.889</v>
      </c>
      <c r="C566">
        <v>-82.759879999999995</v>
      </c>
      <c r="D566">
        <v>-76.147216999999998</v>
      </c>
      <c r="F566" s="3">
        <f t="shared" si="94"/>
        <v>13.694444444444001</v>
      </c>
      <c r="G566" s="3">
        <f t="shared" si="92"/>
        <v>-61.917670999999999</v>
      </c>
      <c r="J566">
        <v>11638888888.889</v>
      </c>
      <c r="K566">
        <v>-98.910042000000004</v>
      </c>
      <c r="L566">
        <v>-90.299721000000005</v>
      </c>
      <c r="N566" s="3">
        <f t="shared" si="95"/>
        <v>13.694444444444001</v>
      </c>
      <c r="O566" s="3">
        <f t="shared" si="93"/>
        <v>-67.146454000000006</v>
      </c>
    </row>
    <row r="567" spans="2:15" x14ac:dyDescent="0.25">
      <c r="B567">
        <v>12666666666.667</v>
      </c>
      <c r="C567">
        <v>-91.914473999999998</v>
      </c>
      <c r="D567">
        <v>-85.166488999999999</v>
      </c>
      <c r="F567" s="3">
        <f t="shared" si="94"/>
        <v>14.722222222221999</v>
      </c>
      <c r="G567" s="3">
        <f t="shared" si="92"/>
        <v>-66.572647000000003</v>
      </c>
      <c r="J567">
        <v>12666666666.667</v>
      </c>
      <c r="K567">
        <v>-104.197</v>
      </c>
      <c r="L567">
        <v>-95.040298000000007</v>
      </c>
      <c r="N567" s="3">
        <f t="shared" si="95"/>
        <v>14.722222222221999</v>
      </c>
      <c r="O567" s="3">
        <f t="shared" si="93"/>
        <v>-68.688430999999994</v>
      </c>
    </row>
    <row r="568" spans="2:15" x14ac:dyDescent="0.25">
      <c r="B568">
        <v>13694444444.444</v>
      </c>
      <c r="C568">
        <v>-93.344673</v>
      </c>
      <c r="D568">
        <v>-86.463515999999998</v>
      </c>
      <c r="F568" s="3">
        <f t="shared" si="94"/>
        <v>15.75</v>
      </c>
      <c r="G568" s="3">
        <f t="shared" si="92"/>
        <v>-92.089088000000004</v>
      </c>
      <c r="J568">
        <v>13694444444.444</v>
      </c>
      <c r="K568">
        <v>-98.350089999999994</v>
      </c>
      <c r="L568">
        <v>-89.088127</v>
      </c>
      <c r="N568" s="3">
        <f t="shared" si="95"/>
        <v>15.75</v>
      </c>
      <c r="O568" s="3">
        <f t="shared" si="93"/>
        <v>-68.127243000000007</v>
      </c>
    </row>
    <row r="569" spans="2:15" x14ac:dyDescent="0.25">
      <c r="B569">
        <v>14722222222.222</v>
      </c>
      <c r="C569">
        <v>-86.885292000000007</v>
      </c>
      <c r="D569">
        <v>-79.668350000000004</v>
      </c>
      <c r="F569" s="3">
        <f t="shared" si="94"/>
        <v>16.777777777777999</v>
      </c>
      <c r="G569" s="3">
        <f t="shared" si="92"/>
        <v>-68.125159999999994</v>
      </c>
      <c r="J569">
        <v>14722222222.222</v>
      </c>
      <c r="K569">
        <v>-104.31477</v>
      </c>
      <c r="L569">
        <v>-95.240768000000003</v>
      </c>
      <c r="N569" s="3">
        <f t="shared" si="95"/>
        <v>16.777777777777999</v>
      </c>
      <c r="O569" s="3">
        <f t="shared" si="93"/>
        <v>-73.379669000000007</v>
      </c>
    </row>
    <row r="570" spans="2:15" x14ac:dyDescent="0.25">
      <c r="B570">
        <v>15750000000</v>
      </c>
      <c r="C570">
        <v>-88.448166000000001</v>
      </c>
      <c r="D570">
        <v>-80.752823000000006</v>
      </c>
      <c r="F570" s="3">
        <f t="shared" si="94"/>
        <v>17.805555555556001</v>
      </c>
      <c r="G570" s="3">
        <f t="shared" si="92"/>
        <v>-60.182136999999997</v>
      </c>
      <c r="J570">
        <v>15750000000</v>
      </c>
      <c r="K570">
        <v>-102.14899</v>
      </c>
      <c r="L570">
        <v>-93.392891000000006</v>
      </c>
      <c r="N570" s="3">
        <f t="shared" si="95"/>
        <v>17.805555555556001</v>
      </c>
      <c r="O570" s="3">
        <f t="shared" si="93"/>
        <v>-78.690078999999997</v>
      </c>
    </row>
    <row r="571" spans="2:15" x14ac:dyDescent="0.25">
      <c r="B571">
        <v>16777777777.778</v>
      </c>
      <c r="C571">
        <v>-84.677406000000005</v>
      </c>
      <c r="D571">
        <v>-76.627739000000005</v>
      </c>
      <c r="F571" s="3">
        <f t="shared" si="94"/>
        <v>18.833333333333002</v>
      </c>
      <c r="G571" s="3">
        <f t="shared" si="92"/>
        <v>-68.715980999999999</v>
      </c>
      <c r="J571">
        <v>16777777777.778</v>
      </c>
      <c r="K571">
        <v>-117.16925000000001</v>
      </c>
      <c r="L571">
        <v>-108.71183000000001</v>
      </c>
      <c r="N571" s="3">
        <f t="shared" si="95"/>
        <v>18.833333333333002</v>
      </c>
      <c r="O571" s="3">
        <f t="shared" si="93"/>
        <v>-78.702843000000001</v>
      </c>
    </row>
    <row r="572" spans="2:15" x14ac:dyDescent="0.25">
      <c r="B572">
        <v>17805555555.556</v>
      </c>
      <c r="C572">
        <v>-90.178901999999994</v>
      </c>
      <c r="D572">
        <v>-82.044051999999994</v>
      </c>
      <c r="F572" s="3">
        <f t="shared" si="94"/>
        <v>19.861111111111001</v>
      </c>
      <c r="G572" s="3">
        <f t="shared" si="92"/>
        <v>-70.101417999999995</v>
      </c>
      <c r="J572">
        <v>17805555555.556</v>
      </c>
      <c r="K572">
        <v>-102.58686</v>
      </c>
      <c r="L572">
        <v>-94.186363</v>
      </c>
      <c r="N572" s="3">
        <f t="shared" si="95"/>
        <v>19.861111111111001</v>
      </c>
      <c r="O572" s="3">
        <f t="shared" si="93"/>
        <v>-73.596466000000007</v>
      </c>
    </row>
    <row r="573" spans="2:15" x14ac:dyDescent="0.25">
      <c r="B573">
        <v>18833333333.333</v>
      </c>
      <c r="C573">
        <v>-83.525222999999997</v>
      </c>
      <c r="D573">
        <v>-75.272132999999997</v>
      </c>
      <c r="F573" s="3">
        <f t="shared" si="94"/>
        <v>20.888888888888999</v>
      </c>
      <c r="G573" s="3">
        <f t="shared" si="92"/>
        <v>-71.891616999999997</v>
      </c>
      <c r="J573">
        <v>18833333333.333</v>
      </c>
      <c r="K573">
        <v>-89.573234999999997</v>
      </c>
      <c r="L573">
        <v>-81.056656000000004</v>
      </c>
      <c r="N573" s="3">
        <f t="shared" si="95"/>
        <v>20.888888888888999</v>
      </c>
      <c r="O573" s="3">
        <f t="shared" si="93"/>
        <v>-78.735382000000001</v>
      </c>
    </row>
    <row r="574" spans="2:15" x14ac:dyDescent="0.25">
      <c r="B574">
        <v>19861111111.111</v>
      </c>
      <c r="C574">
        <v>-90.250618000000003</v>
      </c>
      <c r="D574">
        <v>-82.115448000000001</v>
      </c>
      <c r="F574" s="3">
        <f t="shared" si="94"/>
        <v>21.916666666666998</v>
      </c>
      <c r="G574" s="3">
        <f t="shared" si="92"/>
        <v>-75.744552999999996</v>
      </c>
      <c r="J574">
        <v>19861111111.111</v>
      </c>
      <c r="K574">
        <v>-93.054619000000002</v>
      </c>
      <c r="L574">
        <v>-84.343673999999993</v>
      </c>
      <c r="N574" s="3">
        <f t="shared" si="95"/>
        <v>21.916666666666998</v>
      </c>
      <c r="O574" s="3">
        <f t="shared" si="93"/>
        <v>-71.800835000000006</v>
      </c>
    </row>
    <row r="575" spans="2:15" x14ac:dyDescent="0.25">
      <c r="B575">
        <v>20888888888.889</v>
      </c>
      <c r="C575">
        <v>-93.202866</v>
      </c>
      <c r="D575">
        <v>-85.235588000000007</v>
      </c>
      <c r="F575" s="3">
        <f t="shared" si="94"/>
        <v>22.944444444443999</v>
      </c>
      <c r="G575" s="3">
        <f t="shared" si="92"/>
        <v>-83.619452999999993</v>
      </c>
      <c r="J575">
        <v>20888888888.889</v>
      </c>
      <c r="K575">
        <v>-98.699554000000006</v>
      </c>
      <c r="L575">
        <v>-89.838783000000006</v>
      </c>
      <c r="N575" s="3">
        <f t="shared" si="95"/>
        <v>22.944444444443999</v>
      </c>
      <c r="O575" s="3">
        <f t="shared" si="93"/>
        <v>-74.157409999999999</v>
      </c>
    </row>
    <row r="576" spans="2:15" x14ac:dyDescent="0.25">
      <c r="B576">
        <v>21916666666.667</v>
      </c>
      <c r="C576">
        <v>-87.909828000000005</v>
      </c>
      <c r="D576">
        <v>-79.922675999999996</v>
      </c>
      <c r="F576" s="3">
        <f t="shared" si="94"/>
        <v>23.972222222222001</v>
      </c>
      <c r="G576" s="3">
        <f t="shared" si="92"/>
        <v>-70.159064999999998</v>
      </c>
      <c r="J576">
        <v>21916666666.667</v>
      </c>
      <c r="K576">
        <v>-113.12282</v>
      </c>
      <c r="L576">
        <v>-103.98602</v>
      </c>
      <c r="N576" s="3">
        <f t="shared" si="95"/>
        <v>23.972222222222001</v>
      </c>
      <c r="O576" s="3">
        <f t="shared" si="93"/>
        <v>-75.126227999999998</v>
      </c>
    </row>
    <row r="577" spans="2:15" x14ac:dyDescent="0.25">
      <c r="B577">
        <v>22944444444.444</v>
      </c>
      <c r="C577">
        <v>-87.278969000000004</v>
      </c>
      <c r="D577">
        <v>-79.122292000000002</v>
      </c>
      <c r="F577" s="3">
        <f t="shared" si="94"/>
        <v>25</v>
      </c>
      <c r="G577" s="3">
        <f t="shared" si="92"/>
        <v>-66.727783000000002</v>
      </c>
      <c r="J577">
        <v>22944444444.444</v>
      </c>
      <c r="K577">
        <v>-103.55641</v>
      </c>
      <c r="L577">
        <v>-94.31662</v>
      </c>
      <c r="N577" s="3">
        <f t="shared" si="95"/>
        <v>25</v>
      </c>
      <c r="O577" s="3">
        <f t="shared" si="93"/>
        <v>-78.222381999999996</v>
      </c>
    </row>
    <row r="578" spans="2:15" x14ac:dyDescent="0.25">
      <c r="B578">
        <v>23972222222.222</v>
      </c>
      <c r="C578">
        <v>-95.834678999999994</v>
      </c>
      <c r="D578">
        <v>-87.879577999999995</v>
      </c>
      <c r="F578" s="3" t="s">
        <v>26</v>
      </c>
      <c r="J578">
        <v>23972222222.222</v>
      </c>
      <c r="K578">
        <v>-100.26246</v>
      </c>
      <c r="L578">
        <v>-90.731032999999996</v>
      </c>
      <c r="N578" s="3" t="s">
        <v>26</v>
      </c>
    </row>
    <row r="579" spans="2:15" x14ac:dyDescent="0.25">
      <c r="B579">
        <v>25000000000</v>
      </c>
      <c r="C579">
        <v>-102.89357</v>
      </c>
      <c r="D579">
        <v>-94.952492000000007</v>
      </c>
      <c r="J579">
        <v>25000000000</v>
      </c>
      <c r="K579">
        <v>-98.637710999999996</v>
      </c>
      <c r="L579">
        <v>-88.473083000000003</v>
      </c>
    </row>
    <row r="580" spans="2:15" x14ac:dyDescent="0.25">
      <c r="B580" t="s">
        <v>26</v>
      </c>
      <c r="J580" t="s">
        <v>26</v>
      </c>
    </row>
    <row r="583" spans="2:15" x14ac:dyDescent="0.25">
      <c r="B583" t="s">
        <v>78</v>
      </c>
      <c r="J583" t="s">
        <v>78</v>
      </c>
    </row>
    <row r="584" spans="2:15" x14ac:dyDescent="0.25">
      <c r="B584" t="s">
        <v>22</v>
      </c>
      <c r="C584" t="s">
        <v>189</v>
      </c>
      <c r="D584" t="s">
        <v>103</v>
      </c>
      <c r="J584" t="s">
        <v>22</v>
      </c>
      <c r="K584" t="s">
        <v>189</v>
      </c>
      <c r="L584" t="s">
        <v>103</v>
      </c>
    </row>
    <row r="585" spans="2:15" x14ac:dyDescent="0.25">
      <c r="B585">
        <v>6500000000</v>
      </c>
      <c r="C585">
        <v>-65.783676</v>
      </c>
      <c r="D585">
        <v>-60.595950999999999</v>
      </c>
      <c r="J585">
        <v>6500000000</v>
      </c>
      <c r="K585">
        <v>-73.536972000000006</v>
      </c>
      <c r="L585">
        <v>-66.259017999999998</v>
      </c>
    </row>
    <row r="586" spans="2:15" x14ac:dyDescent="0.25">
      <c r="B586">
        <v>7527777777.7777996</v>
      </c>
      <c r="C586">
        <v>-70.663573999999997</v>
      </c>
      <c r="D586">
        <v>-64.233283999999998</v>
      </c>
      <c r="J586">
        <v>7527777777.7777996</v>
      </c>
      <c r="K586">
        <v>-75.069457999999997</v>
      </c>
      <c r="L586">
        <v>-67.343933000000007</v>
      </c>
    </row>
    <row r="587" spans="2:15" x14ac:dyDescent="0.25">
      <c r="B587">
        <v>8555555555.5556002</v>
      </c>
      <c r="C587">
        <v>-82.838806000000005</v>
      </c>
      <c r="D587">
        <v>-75.894524000000004</v>
      </c>
      <c r="J587">
        <v>8555555555.5556002</v>
      </c>
      <c r="K587">
        <v>-66.111969000000002</v>
      </c>
      <c r="L587">
        <v>-58.337443999999998</v>
      </c>
    </row>
    <row r="588" spans="2:15" x14ac:dyDescent="0.25">
      <c r="B588">
        <v>9583333333.3332996</v>
      </c>
      <c r="C588">
        <v>-74.811913000000004</v>
      </c>
      <c r="D588">
        <v>-67.736412000000001</v>
      </c>
      <c r="J588">
        <v>9583333333.3332996</v>
      </c>
      <c r="K588">
        <v>-67.597755000000006</v>
      </c>
      <c r="L588">
        <v>-59.648342</v>
      </c>
    </row>
    <row r="589" spans="2:15" x14ac:dyDescent="0.25">
      <c r="B589">
        <v>10611111111.111</v>
      </c>
      <c r="C589">
        <v>-74.946219999999997</v>
      </c>
      <c r="D589">
        <v>-68.146880999999993</v>
      </c>
      <c r="J589">
        <v>10611111111.111</v>
      </c>
      <c r="K589">
        <v>-78.579589999999996</v>
      </c>
      <c r="L589">
        <v>-70.566565999999995</v>
      </c>
    </row>
    <row r="590" spans="2:15" x14ac:dyDescent="0.25">
      <c r="B590">
        <v>11638888888.889</v>
      </c>
      <c r="C590">
        <v>-80.119895999999997</v>
      </c>
      <c r="D590">
        <v>-73.507232999999999</v>
      </c>
      <c r="J590">
        <v>11638888888.889</v>
      </c>
      <c r="K590">
        <v>-73.086166000000006</v>
      </c>
      <c r="L590">
        <v>-64.475845000000007</v>
      </c>
    </row>
    <row r="591" spans="2:15" x14ac:dyDescent="0.25">
      <c r="B591">
        <v>12666666666.667</v>
      </c>
      <c r="C591">
        <v>-70.014374000000004</v>
      </c>
      <c r="D591">
        <v>-63.266384000000002</v>
      </c>
      <c r="J591">
        <v>12666666666.667</v>
      </c>
      <c r="K591">
        <v>-77.382712999999995</v>
      </c>
      <c r="L591">
        <v>-68.226012999999995</v>
      </c>
    </row>
    <row r="592" spans="2:15" x14ac:dyDescent="0.25">
      <c r="B592">
        <v>13694444444.444</v>
      </c>
      <c r="C592">
        <v>-68.798835999999994</v>
      </c>
      <c r="D592">
        <v>-61.917670999999999</v>
      </c>
      <c r="J592">
        <v>13694444444.444</v>
      </c>
      <c r="K592">
        <v>-76.408417</v>
      </c>
      <c r="L592">
        <v>-67.146454000000006</v>
      </c>
    </row>
    <row r="593" spans="2:12" x14ac:dyDescent="0.25">
      <c r="B593">
        <v>14722222222.222</v>
      </c>
      <c r="C593">
        <v>-73.789589000000007</v>
      </c>
      <c r="D593">
        <v>-66.572647000000003</v>
      </c>
      <c r="J593">
        <v>14722222222.222</v>
      </c>
      <c r="K593">
        <v>-77.762435999999994</v>
      </c>
      <c r="L593">
        <v>-68.688430999999994</v>
      </c>
    </row>
    <row r="594" spans="2:12" x14ac:dyDescent="0.25">
      <c r="B594">
        <v>15750000000</v>
      </c>
      <c r="C594">
        <v>-99.784430999999998</v>
      </c>
      <c r="D594">
        <v>-92.089088000000004</v>
      </c>
      <c r="J594">
        <v>15750000000</v>
      </c>
      <c r="K594">
        <v>-76.883339000000007</v>
      </c>
      <c r="L594">
        <v>-68.127243000000007</v>
      </c>
    </row>
    <row r="595" spans="2:12" x14ac:dyDescent="0.25">
      <c r="B595">
        <v>16777777777.778</v>
      </c>
      <c r="C595">
        <v>-76.174828000000005</v>
      </c>
      <c r="D595">
        <v>-68.125159999999994</v>
      </c>
      <c r="J595">
        <v>16777777777.778</v>
      </c>
      <c r="K595">
        <v>-81.837081999999995</v>
      </c>
      <c r="L595">
        <v>-73.379669000000007</v>
      </c>
    </row>
    <row r="596" spans="2:12" x14ac:dyDescent="0.25">
      <c r="B596">
        <v>17805555555.556</v>
      </c>
      <c r="C596">
        <v>-68.316978000000006</v>
      </c>
      <c r="D596">
        <v>-60.182136999999997</v>
      </c>
      <c r="J596">
        <v>17805555555.556</v>
      </c>
      <c r="K596">
        <v>-87.090575999999999</v>
      </c>
      <c r="L596">
        <v>-78.690078999999997</v>
      </c>
    </row>
    <row r="597" spans="2:12" x14ac:dyDescent="0.25">
      <c r="B597">
        <v>18833333333.333</v>
      </c>
      <c r="C597">
        <v>-76.969070000000002</v>
      </c>
      <c r="D597">
        <v>-68.715980999999999</v>
      </c>
      <c r="J597">
        <v>18833333333.333</v>
      </c>
      <c r="K597">
        <v>-87.219420999999997</v>
      </c>
      <c r="L597">
        <v>-78.702843000000001</v>
      </c>
    </row>
    <row r="598" spans="2:12" x14ac:dyDescent="0.25">
      <c r="B598">
        <v>19861111111.111</v>
      </c>
      <c r="C598">
        <v>-78.236587999999998</v>
      </c>
      <c r="D598">
        <v>-70.101417999999995</v>
      </c>
      <c r="J598">
        <v>19861111111.111</v>
      </c>
      <c r="K598">
        <v>-82.307404000000005</v>
      </c>
      <c r="L598">
        <v>-73.596466000000007</v>
      </c>
    </row>
    <row r="599" spans="2:12" x14ac:dyDescent="0.25">
      <c r="B599">
        <v>20888888888.889</v>
      </c>
      <c r="C599">
        <v>-79.858894000000006</v>
      </c>
      <c r="D599">
        <v>-71.891616999999997</v>
      </c>
      <c r="J599">
        <v>20888888888.889</v>
      </c>
      <c r="K599">
        <v>-87.596153000000001</v>
      </c>
      <c r="L599">
        <v>-78.735382000000001</v>
      </c>
    </row>
    <row r="600" spans="2:12" x14ac:dyDescent="0.25">
      <c r="B600">
        <v>21916666666.667</v>
      </c>
      <c r="C600">
        <v>-83.731696999999997</v>
      </c>
      <c r="D600">
        <v>-75.744552999999996</v>
      </c>
      <c r="J600">
        <v>21916666666.667</v>
      </c>
      <c r="K600">
        <v>-80.937636999999995</v>
      </c>
      <c r="L600">
        <v>-71.800835000000006</v>
      </c>
    </row>
    <row r="601" spans="2:12" x14ac:dyDescent="0.25">
      <c r="B601">
        <v>22944444444.444</v>
      </c>
      <c r="C601">
        <v>-91.776138000000003</v>
      </c>
      <c r="D601">
        <v>-83.619452999999993</v>
      </c>
      <c r="J601">
        <v>22944444444.444</v>
      </c>
      <c r="K601">
        <v>-83.397201999999993</v>
      </c>
      <c r="L601">
        <v>-74.157409999999999</v>
      </c>
    </row>
    <row r="602" spans="2:12" x14ac:dyDescent="0.25">
      <c r="B602">
        <v>23972222222.222</v>
      </c>
      <c r="C602">
        <v>-78.114174000000006</v>
      </c>
      <c r="D602">
        <v>-70.159064999999998</v>
      </c>
      <c r="J602">
        <v>23972222222.222</v>
      </c>
      <c r="K602">
        <v>-84.657653999999994</v>
      </c>
      <c r="L602">
        <v>-75.126227999999998</v>
      </c>
    </row>
    <row r="603" spans="2:12" x14ac:dyDescent="0.25">
      <c r="B603">
        <v>25000000000</v>
      </c>
      <c r="C603">
        <v>-74.668861000000007</v>
      </c>
      <c r="D603">
        <v>-66.727783000000002</v>
      </c>
      <c r="J603">
        <v>25000000000</v>
      </c>
      <c r="K603">
        <v>-88.387009000000006</v>
      </c>
      <c r="L603">
        <v>-78.222381999999996</v>
      </c>
    </row>
    <row r="604" spans="2:12" x14ac:dyDescent="0.25">
      <c r="B604" t="s">
        <v>26</v>
      </c>
      <c r="J60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15</vt:i4>
      </vt:variant>
    </vt:vector>
  </HeadingPairs>
  <TitlesOfParts>
    <vt:vector size="32" baseType="lpstr">
      <vt:lpstr>0626H</vt:lpstr>
      <vt:lpstr>Mapping</vt:lpstr>
      <vt:lpstr>CL &amp; Data</vt:lpstr>
      <vt:lpstr>Isolations</vt:lpstr>
      <vt:lpstr>IF Response</vt:lpstr>
      <vt:lpstr>CLvsLO</vt:lpstr>
      <vt:lpstr>CL-2.5G</vt:lpstr>
      <vt:lpstr>CLvsLO 2.5G</vt:lpstr>
      <vt:lpstr>IP3</vt:lpstr>
      <vt:lpstr>LO HrmA</vt:lpstr>
      <vt:lpstr>LO HrmB</vt:lpstr>
      <vt:lpstr>2Rx2L</vt:lpstr>
      <vt:lpstr>5Rx0L</vt:lpstr>
      <vt:lpstr>5Rx5L</vt:lpstr>
      <vt:lpstr>2Ix1L</vt:lpstr>
      <vt:lpstr>5Ix0L</vt:lpstr>
      <vt:lpstr>5Ix5L</vt:lpstr>
      <vt:lpstr>'0626H'!Amp_Diff_2_3</vt:lpstr>
      <vt:lpstr>'0626H'!Amp_Diff_2_3_2</vt:lpstr>
      <vt:lpstr>'0626H'!Amp_Diff_2_4</vt:lpstr>
      <vt:lpstr>'0626H'!Common_RL</vt:lpstr>
      <vt:lpstr>'0626H'!IL_1_4</vt:lpstr>
      <vt:lpstr>'0626H'!IL_1_4_2</vt:lpstr>
      <vt:lpstr>'0626H'!Iso_2_3</vt:lpstr>
      <vt:lpstr>'0626H'!Iso_2_3_2</vt:lpstr>
      <vt:lpstr>'0626H'!Iso_2_4</vt:lpstr>
      <vt:lpstr>'0626H'!Iso_2_4_2</vt:lpstr>
      <vt:lpstr>'0626H'!Output_3_RL</vt:lpstr>
      <vt:lpstr>'0626H'!Output_4_RL</vt:lpstr>
      <vt:lpstr>'0626H'!Phase_Diff_2_3_1</vt:lpstr>
      <vt:lpstr>'0626H'!Phase_Diff_2_3_2</vt:lpstr>
      <vt:lpstr>'0626H'!Phase_Diff_2_4</vt:lpstr>
    </vt:vector>
  </TitlesOfParts>
  <Company>Marki Microwave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Brandon Takaki</cp:lastModifiedBy>
  <cp:lastPrinted>2012-01-25T23:19:48Z</cp:lastPrinted>
  <dcterms:created xsi:type="dcterms:W3CDTF">2010-12-03T23:31:23Z</dcterms:created>
  <dcterms:modified xsi:type="dcterms:W3CDTF">2021-07-22T18:31:34Z</dcterms:modified>
</cp:coreProperties>
</file>